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606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76581" documentId="13_ncr:1_{7EF57DF4-89AE-8C42-9C9C-3682908C3E34}" xr6:coauthVersionLast="47" xr6:coauthVersionMax="47" xr10:uidLastSave="{E48EC409-A703-4979-90CF-3573E031C0A0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109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362" i="5"/>
  <c r="L3361" i="5"/>
  <c r="L3360" i="5"/>
  <c r="L3359" i="5"/>
  <c r="L3358" i="5"/>
  <c r="L3357" i="5"/>
  <c r="L3356" i="5"/>
  <c r="L3355" i="5"/>
  <c r="L3354" i="5"/>
  <c r="L3353" i="5"/>
  <c r="L3352" i="5"/>
  <c r="L3351" i="5"/>
  <c r="L3350" i="5"/>
  <c r="L3349" i="5"/>
  <c r="L3348" i="5"/>
  <c r="L3347" i="5"/>
  <c r="L3346" i="5"/>
  <c r="L3344" i="5"/>
  <c r="L3342" i="5"/>
  <c r="L3315" i="5"/>
  <c r="L3313" i="5"/>
  <c r="L3311" i="5"/>
  <c r="L3309" i="5"/>
  <c r="L3247" i="5"/>
  <c r="L3246" i="5"/>
  <c r="L3245" i="5"/>
  <c r="L3244" i="5"/>
  <c r="L3243" i="5"/>
  <c r="L3242" i="5"/>
  <c r="L3241" i="5"/>
  <c r="L3240" i="5"/>
  <c r="L3239" i="5"/>
  <c r="L3234" i="5"/>
  <c r="L3232" i="5"/>
  <c r="L3231" i="5"/>
  <c r="L3230" i="5"/>
  <c r="L3229" i="5"/>
  <c r="L3228" i="5"/>
  <c r="L3227" i="5"/>
  <c r="L3226" i="5"/>
  <c r="L3225" i="5"/>
  <c r="L3209" i="5"/>
  <c r="L3208" i="5"/>
  <c r="L3207" i="5"/>
  <c r="L3206" i="5"/>
  <c r="L3205" i="5"/>
  <c r="L1902" i="5"/>
  <c r="L3204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33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10" i="5"/>
  <c r="L3312" i="5"/>
  <c r="L3314" i="5"/>
  <c r="L3316" i="5"/>
  <c r="L3317" i="5"/>
  <c r="L3318" i="5"/>
  <c r="L3319" i="5"/>
  <c r="L3320" i="5"/>
  <c r="L3323" i="5"/>
  <c r="L3324" i="5"/>
  <c r="L3325" i="5"/>
  <c r="L3326" i="5"/>
  <c r="L3327" i="5"/>
  <c r="L3328" i="5"/>
  <c r="L3329" i="5"/>
  <c r="L3330" i="5"/>
  <c r="L3331" i="5"/>
  <c r="L3332" i="5"/>
  <c r="L3334" i="5"/>
  <c r="L3335" i="5"/>
  <c r="L3336" i="5"/>
  <c r="L3337" i="5"/>
  <c r="L3338" i="5"/>
  <c r="L3339" i="5"/>
  <c r="L3340" i="5"/>
  <c r="L3341" i="5"/>
  <c r="L3343" i="5"/>
  <c r="L3345" i="5"/>
  <c r="H3687" i="5"/>
  <c r="I3687" i="5"/>
  <c r="H3686" i="5"/>
  <c r="I3686" i="5"/>
  <c r="H3685" i="5"/>
  <c r="I3685" i="5"/>
  <c r="H3684" i="5"/>
  <c r="I3684" i="5"/>
  <c r="H3683" i="5"/>
  <c r="I3683" i="5"/>
  <c r="H3682" i="5"/>
  <c r="I3682" i="5"/>
  <c r="H3681" i="5"/>
  <c r="I3681" i="5"/>
  <c r="H3680" i="5"/>
  <c r="I3680" i="5"/>
  <c r="H3679" i="5"/>
  <c r="I3679" i="5"/>
  <c r="H3674" i="5"/>
  <c r="H3675" i="5"/>
  <c r="H3676" i="5"/>
  <c r="H3677" i="5"/>
  <c r="H3678" i="5"/>
  <c r="I3674" i="5"/>
  <c r="I3675" i="5"/>
  <c r="I3676" i="5"/>
  <c r="I3677" i="5"/>
  <c r="I3678" i="5"/>
  <c r="I3673" i="5"/>
  <c r="H3673" i="5"/>
  <c r="H3672" i="5"/>
  <c r="I3672" i="5"/>
  <c r="H3671" i="5"/>
  <c r="I3671" i="5"/>
  <c r="H3670" i="5"/>
  <c r="I3670" i="5"/>
  <c r="H3333" i="5"/>
  <c r="I3333" i="5"/>
  <c r="H3322" i="5"/>
  <c r="I3322" i="5"/>
  <c r="H3321" i="5"/>
  <c r="I3321" i="5"/>
  <c r="H3669" i="5"/>
  <c r="I3669" i="5"/>
  <c r="H3668" i="5"/>
  <c r="I3668" i="5"/>
  <c r="H3667" i="5"/>
  <c r="I3667" i="5"/>
  <c r="H3666" i="5"/>
  <c r="I3666" i="5"/>
  <c r="H3665" i="5"/>
  <c r="I3665" i="5"/>
  <c r="H3664" i="5"/>
  <c r="I3664" i="5"/>
  <c r="H3663" i="5"/>
  <c r="I3663" i="5"/>
  <c r="H3662" i="5"/>
  <c r="I3662" i="5"/>
  <c r="H3661" i="5"/>
  <c r="I3661" i="5"/>
  <c r="H3660" i="5"/>
  <c r="I3660" i="5"/>
  <c r="H3659" i="5"/>
  <c r="I3659" i="5"/>
  <c r="H3658" i="5"/>
  <c r="I3658" i="5"/>
  <c r="H3657" i="5"/>
  <c r="I3657" i="5"/>
  <c r="H3656" i="5"/>
  <c r="I3656" i="5"/>
  <c r="H3655" i="5"/>
  <c r="I3655" i="5"/>
  <c r="H3654" i="5"/>
  <c r="I3654" i="5"/>
  <c r="H3653" i="5"/>
  <c r="I3653" i="5"/>
  <c r="H3652" i="5"/>
  <c r="I3652" i="5"/>
  <c r="H3651" i="5"/>
  <c r="I3651" i="5"/>
  <c r="H3650" i="5"/>
  <c r="I3650" i="5"/>
  <c r="H3649" i="5"/>
  <c r="I3649" i="5"/>
  <c r="H3648" i="5"/>
  <c r="I3648" i="5"/>
  <c r="H3647" i="5"/>
  <c r="I3647" i="5"/>
  <c r="H3646" i="5"/>
  <c r="I3646" i="5"/>
  <c r="H3645" i="5"/>
  <c r="I3645" i="5"/>
  <c r="H3644" i="5"/>
  <c r="I3644" i="5"/>
  <c r="H3643" i="5"/>
  <c r="I3643" i="5"/>
  <c r="H3642" i="5"/>
  <c r="I3642" i="5"/>
  <c r="H3641" i="5"/>
  <c r="I3641" i="5"/>
  <c r="H3640" i="5"/>
  <c r="I3640" i="5"/>
  <c r="H3639" i="5"/>
  <c r="I3639" i="5"/>
  <c r="H3638" i="5"/>
  <c r="I3638" i="5"/>
  <c r="H3637" i="5"/>
  <c r="I3637" i="5"/>
  <c r="H3636" i="5"/>
  <c r="I3636" i="5"/>
  <c r="H3635" i="5"/>
  <c r="I3635" i="5"/>
  <c r="H3634" i="5"/>
  <c r="I3634" i="5"/>
  <c r="H3633" i="5"/>
  <c r="I3633" i="5"/>
  <c r="H3632" i="5"/>
  <c r="I3632" i="5"/>
  <c r="H3631" i="5"/>
  <c r="I3631" i="5"/>
  <c r="H3630" i="5"/>
  <c r="I3630" i="5"/>
  <c r="H3629" i="5"/>
  <c r="I3629" i="5"/>
  <c r="H3628" i="5"/>
  <c r="I3628" i="5"/>
  <c r="H3627" i="5"/>
  <c r="I3627" i="5"/>
  <c r="H3626" i="5"/>
  <c r="I3626" i="5"/>
  <c r="H3625" i="5"/>
  <c r="I3625" i="5"/>
  <c r="H3624" i="5"/>
  <c r="I3624" i="5"/>
  <c r="H3623" i="5"/>
  <c r="I3623" i="5"/>
  <c r="H3622" i="5"/>
  <c r="I3622" i="5"/>
  <c r="H3621" i="5"/>
  <c r="I3621" i="5"/>
  <c r="H3620" i="5"/>
  <c r="I3620" i="5"/>
  <c r="H3619" i="5"/>
  <c r="I3619" i="5"/>
  <c r="H3618" i="5"/>
  <c r="I3618" i="5"/>
  <c r="H3617" i="5"/>
  <c r="I3617" i="5"/>
  <c r="H3605" i="5"/>
  <c r="I3605" i="5"/>
  <c r="H3576" i="5"/>
  <c r="I3576" i="5"/>
  <c r="H3577" i="5"/>
  <c r="I3577" i="5"/>
  <c r="H3607" i="5"/>
  <c r="H3608" i="5"/>
  <c r="H3609" i="5"/>
  <c r="H3610" i="5"/>
  <c r="H3611" i="5"/>
  <c r="H3612" i="5"/>
  <c r="H3613" i="5"/>
  <c r="H3614" i="5"/>
  <c r="H3615" i="5"/>
  <c r="H3616" i="5"/>
  <c r="I3607" i="5"/>
  <c r="I3608" i="5"/>
  <c r="I3609" i="5"/>
  <c r="I3610" i="5"/>
  <c r="I3611" i="5"/>
  <c r="I3612" i="5"/>
  <c r="I3613" i="5"/>
  <c r="I3614" i="5"/>
  <c r="I3615" i="5"/>
  <c r="I3616" i="5"/>
  <c r="H3606" i="5"/>
  <c r="I3606" i="5"/>
  <c r="H3604" i="5"/>
  <c r="I3604" i="5"/>
  <c r="H3603" i="5"/>
  <c r="I3603" i="5"/>
  <c r="H3602" i="5"/>
  <c r="I3602" i="5"/>
  <c r="H3601" i="5"/>
  <c r="I3601" i="5"/>
  <c r="H3600" i="5"/>
  <c r="I3600" i="5"/>
  <c r="H3599" i="5"/>
  <c r="I3599" i="5"/>
  <c r="H3598" i="5"/>
  <c r="I3598" i="5"/>
  <c r="H3597" i="5"/>
  <c r="I3597" i="5"/>
  <c r="H3596" i="5"/>
  <c r="I3596" i="5"/>
  <c r="H3595" i="5"/>
  <c r="I3595" i="5"/>
  <c r="H3594" i="5"/>
  <c r="I3594" i="5"/>
  <c r="H3587" i="5"/>
  <c r="H3588" i="5"/>
  <c r="H3589" i="5"/>
  <c r="H3590" i="5"/>
  <c r="H3591" i="5"/>
  <c r="H3592" i="5"/>
  <c r="H3593" i="5"/>
  <c r="I3587" i="5"/>
  <c r="I3588" i="5"/>
  <c r="I3589" i="5"/>
  <c r="I3590" i="5"/>
  <c r="I3591" i="5"/>
  <c r="I3592" i="5"/>
  <c r="I3593" i="5"/>
  <c r="H3586" i="5"/>
  <c r="I3586" i="5"/>
  <c r="H3585" i="5"/>
  <c r="I3585" i="5"/>
  <c r="H3584" i="5"/>
  <c r="I3584" i="5"/>
  <c r="H3583" i="5"/>
  <c r="I3583" i="5"/>
  <c r="H3582" i="5"/>
  <c r="I3582" i="5"/>
  <c r="H3581" i="5"/>
  <c r="I3581" i="5"/>
  <c r="H3580" i="5"/>
  <c r="I3580" i="5"/>
  <c r="H3579" i="5"/>
  <c r="I3579" i="5"/>
  <c r="I3578" i="5"/>
  <c r="H3578" i="5"/>
  <c r="H3575" i="5"/>
  <c r="I3575" i="5"/>
  <c r="H3574" i="5"/>
  <c r="I3574" i="5"/>
  <c r="I3573" i="5"/>
  <c r="H3573" i="5"/>
  <c r="I3572" i="5"/>
  <c r="H3572" i="5"/>
  <c r="H3571" i="5"/>
  <c r="I3571" i="5"/>
  <c r="H3570" i="5"/>
  <c r="I3570" i="5"/>
  <c r="I3569" i="5"/>
  <c r="H3569" i="5"/>
  <c r="I3568" i="5"/>
  <c r="H3568" i="5"/>
  <c r="I3567" i="5"/>
  <c r="H3567" i="5"/>
  <c r="H3566" i="5"/>
  <c r="I3566" i="5"/>
  <c r="H3557" i="5"/>
  <c r="H3558" i="5"/>
  <c r="H3559" i="5"/>
  <c r="H3560" i="5"/>
  <c r="H3561" i="5"/>
  <c r="H3562" i="5"/>
  <c r="H3563" i="5"/>
  <c r="H3564" i="5"/>
  <c r="H3565" i="5"/>
  <c r="I3557" i="5"/>
  <c r="I3558" i="5"/>
  <c r="I3559" i="5"/>
  <c r="I3560" i="5"/>
  <c r="I3561" i="5"/>
  <c r="I3562" i="5"/>
  <c r="I3563" i="5"/>
  <c r="I3564" i="5"/>
  <c r="I3565" i="5"/>
  <c r="H3556" i="5"/>
  <c r="I3556" i="5"/>
  <c r="H3550" i="5"/>
  <c r="H3551" i="5"/>
  <c r="H3552" i="5"/>
  <c r="H3553" i="5"/>
  <c r="H3554" i="5"/>
  <c r="H3555" i="5"/>
  <c r="I3550" i="5"/>
  <c r="I3551" i="5"/>
  <c r="I3552" i="5"/>
  <c r="I3553" i="5"/>
  <c r="I3554" i="5"/>
  <c r="I3555" i="5"/>
  <c r="H3549" i="5"/>
  <c r="I3549" i="5"/>
  <c r="H3548" i="5"/>
  <c r="I3548" i="5"/>
  <c r="I3547" i="5"/>
  <c r="H3547" i="5"/>
  <c r="I3546" i="5"/>
  <c r="H3546" i="5"/>
  <c r="H3537" i="5"/>
  <c r="H3538" i="5"/>
  <c r="H3539" i="5"/>
  <c r="H3540" i="5"/>
  <c r="H3541" i="5"/>
  <c r="H3542" i="5"/>
  <c r="H3543" i="5"/>
  <c r="H3544" i="5"/>
  <c r="H3545" i="5"/>
  <c r="I3537" i="5"/>
  <c r="I3538" i="5"/>
  <c r="I3539" i="5"/>
  <c r="I3540" i="5"/>
  <c r="I3541" i="5"/>
  <c r="I3542" i="5"/>
  <c r="I3543" i="5"/>
  <c r="I3544" i="5"/>
  <c r="I3545" i="5"/>
  <c r="H3536" i="5"/>
  <c r="I3536" i="5"/>
  <c r="H3535" i="5"/>
  <c r="I3535" i="5"/>
  <c r="H3534" i="5"/>
  <c r="I3534" i="5"/>
  <c r="H3533" i="5"/>
  <c r="I3533" i="5"/>
  <c r="H3532" i="5"/>
  <c r="I3532" i="5"/>
  <c r="H3531" i="5"/>
  <c r="I3531" i="5"/>
  <c r="H3530" i="5"/>
  <c r="I3530" i="5"/>
  <c r="H3529" i="5"/>
  <c r="I3529" i="5"/>
  <c r="I3528" i="5"/>
  <c r="H3528" i="5"/>
  <c r="I3527" i="5"/>
  <c r="H3527" i="5"/>
  <c r="I3526" i="5"/>
  <c r="H3526" i="5"/>
  <c r="H3423" i="5"/>
  <c r="I3423" i="5"/>
  <c r="H3413" i="5"/>
  <c r="H3414" i="5"/>
  <c r="H3415" i="5"/>
  <c r="H3416" i="5"/>
  <c r="H3417" i="5"/>
  <c r="H3418" i="5"/>
  <c r="H3419" i="5"/>
  <c r="H3420" i="5"/>
  <c r="H3421" i="5"/>
  <c r="H3422" i="5"/>
  <c r="I3413" i="5"/>
  <c r="I3414" i="5"/>
  <c r="I3415" i="5"/>
  <c r="I3416" i="5"/>
  <c r="I3417" i="5"/>
  <c r="I3418" i="5"/>
  <c r="I3419" i="5"/>
  <c r="I3420" i="5"/>
  <c r="I3421" i="5"/>
  <c r="I3422" i="5"/>
  <c r="H3412" i="5"/>
  <c r="I3412" i="5"/>
  <c r="H3411" i="5"/>
  <c r="I3411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I3403" i="5"/>
  <c r="H3403" i="5"/>
  <c r="I3402" i="5"/>
  <c r="H3402" i="5"/>
  <c r="I3401" i="5"/>
  <c r="H3401" i="5"/>
  <c r="I3400" i="5"/>
  <c r="H3400" i="5"/>
  <c r="I3389" i="5"/>
  <c r="I3390" i="5"/>
  <c r="I3391" i="5"/>
  <c r="I3392" i="5"/>
  <c r="I3393" i="5"/>
  <c r="I3394" i="5"/>
  <c r="I3395" i="5"/>
  <c r="I3396" i="5"/>
  <c r="I3397" i="5"/>
  <c r="I3398" i="5"/>
  <c r="I3399" i="5"/>
  <c r="H3389" i="5"/>
  <c r="H3390" i="5"/>
  <c r="H3391" i="5"/>
  <c r="H3392" i="5"/>
  <c r="H3393" i="5"/>
  <c r="H3394" i="5"/>
  <c r="H3395" i="5"/>
  <c r="H3396" i="5"/>
  <c r="H3397" i="5"/>
  <c r="H3398" i="5"/>
  <c r="H3399" i="5"/>
  <c r="H3388" i="5"/>
  <c r="I3388" i="5"/>
  <c r="H3387" i="5"/>
  <c r="I338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I3375" i="5"/>
  <c r="H3375" i="5"/>
  <c r="I3374" i="5"/>
  <c r="H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H3364" i="5"/>
  <c r="I3364" i="5"/>
  <c r="H3363" i="5"/>
  <c r="I3363" i="5"/>
  <c r="H3362" i="5"/>
  <c r="I3362" i="5"/>
  <c r="I3361" i="5"/>
  <c r="H3361" i="5"/>
  <c r="I3360" i="5"/>
  <c r="H3360" i="5"/>
  <c r="I3359" i="5"/>
  <c r="H3359" i="5"/>
  <c r="I3358" i="5"/>
  <c r="H3358" i="5"/>
  <c r="I3357" i="5"/>
  <c r="H3357" i="5"/>
  <c r="H3356" i="5"/>
  <c r="I3356" i="5"/>
  <c r="H3355" i="5"/>
  <c r="I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I3332" i="5"/>
  <c r="H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H3324" i="5"/>
  <c r="I3324" i="5"/>
  <c r="H3323" i="5"/>
  <c r="I3323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3" i="5"/>
  <c r="L3364" i="5"/>
  <c r="L3365" i="5"/>
  <c r="L3366" i="5"/>
  <c r="L3367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<sst xmlns="http://schemas.openxmlformats.org/spreadsheetml/2006/main" count="23625" uniqueCount="4670">
  <si>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</si>
  <si>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</si>
  <si>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</si>
  <si>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</si>
  <si>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</si>
  <si>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</si>
  <si>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</si>
  <si>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</si>
  <si>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</si>
  <si>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</si>
  <si>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</si>
  <si>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</si>
  <si>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</si>
  <si>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</si>
  <si>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</si>
  <si>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</si>
  <si>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</si>
  <si>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</si>
  <si>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</si>
  <si>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</si>
  <si>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</si>
  <si>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</si>
  <si>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</si>
  <si>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</si>
  <si>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</si>
  <si>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</si>
  <si>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</si>
  <si>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</si>
  <si>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</si>
  <si>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</si>
  <si>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</si>
  <si>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</si>
  <si>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</si>
  <si>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</si>
  <si>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</si>
  <si>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</si>
  <si>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</si>
  <si>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</si>
  <si>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</si>
  <si>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</si>
  <si>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</si>
  <si>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</si>
  <si>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</si>
  <si>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</si>
  <si>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</si>
  <si>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</si>
  <si>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</si>
  <si>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</si>
  <si>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</si>
  <si>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</si>
  <si>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</si>
  <si>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</si>
  <si>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</si>
  <si>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</si>
  <si>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</si>
  <si>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</si>
  <si>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</si>
  <si>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</si>
  <si>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</si>
  <si>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</si>
  <si>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</si>
  <si>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</si>
  <si>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</si>
  <si>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</si>
  <si>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</si>
  <si>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</si>
  <si>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</si>
  <si>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</si>
  <si>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</si>
  <si>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</si>
  <si>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</si>
  <si>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</si>
  <si>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</si>
  <si>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</si>
  <si>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</si>
  <si>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</si>
  <si>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</si>
  <si>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</si>
  <si>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</si>
  <si>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</si>
  <si>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</si>
  <si>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</si>
  <si>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</si>
  <si>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</si>
  <si>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</si>
  <si>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</si>
  <si>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</si>
  <si>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</si>
  <si>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</si>
  <si>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</si>
  <si>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</si>
  <si>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</si>
  <si>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</si>
  <si>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</si>
  <si>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</si>
  <si>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</si>
  <si>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</si>
  <si>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</si>
  <si>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</si>
  <si>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</si>
  <si>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</si>
  <si>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</si>
  <si>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</si>
  <si>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</si>
  <si>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</si>
  <si>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</si>
  <si>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</si>
  <si>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</si>
  <si>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</si>
  <si>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</si>
  <si>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</si>
  <si>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</si>
  <si>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</si>
  <si>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</si>
  <si>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</si>
  <si>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</si>
  <si>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</si>
  <si>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</si>
  <si>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</si>
  <si>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</si>
  <si>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</si>
  <si>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</si>
  <si>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</si>
  <si>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</si>
  <si>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</si>
  <si>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</si>
  <si>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</si>
  <si>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</si>
  <si>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</si>
  <si>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</si>
  <si>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</si>
  <si>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</si>
  <si>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</si>
  <si>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</si>
  <si>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</si>
  <si>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</si>
  <si>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</si>
  <si>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</si>
  <si>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</si>
  <si>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</si>
  <si>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</si>
  <si>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</si>
  <si>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</si>
  <si>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</si>
  <si>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</si>
  <si>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</si>
  <si>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</si>
  <si>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</si>
  <si>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</si>
  <si>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</si>
  <si>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</si>
  <si>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</si>
  <si>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</si>
  <si>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</si>
  <si>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</si>
  <si>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</si>
  <si>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</si>
  <si>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</si>
  <si>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</si>
  <si>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</si>
  <si>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</si>
  <si>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</si>
  <si>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</si>
  <si>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</si>
  <si>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</si>
  <si>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</si>
  <si>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</si>
  <si>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</si>
  <si>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</si>
  <si>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</si>
  <si>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</si>
  <si>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</si>
  <si>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</si>
  <si>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</si>
  <si>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</si>
  <si>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</si>
  <si>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</si>
  <si>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</si>
  <si>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</si>
  <si>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</si>
  <si>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</si>
  <si>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</si>
  <si>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</si>
  <si>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</si>
  <si>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</si>
  <si>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</si>
  <si>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</si>
  <si>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</si>
  <si>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</si>
  <si>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</si>
  <si>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</si>
  <si>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</si>
  <si>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</si>
  <si>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</si>
  <si>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</si>
  <si>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</si>
  <si>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</si>
  <si>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</si>
  <si>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</si>
  <si>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</si>
  <si>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</si>
  <si>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</si>
  <si>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</si>
  <si>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</si>
  <si>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</si>
  <si>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</si>
  <si>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</si>
  <si>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</si>
  <si>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</si>
  <si>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</si>
  <si>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</si>
  <si>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</si>
  <si>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</si>
  <si>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</si>
  <si>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</si>
  <si>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</si>
  <si>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</si>
  <si>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</si>
  <si>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</si>
  <si>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</si>
  <si>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</si>
  <si>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</si>
  <si>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</si>
  <si>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</si>
  <si>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</si>
  <si>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</si>
  <si>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</si>
  <si>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</si>
  <si>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</si>
  <si>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</si>
  <si>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</si>
  <si>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</si>
  <si>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</si>
  <si>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</si>
  <si>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</si>
  <si>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</si>
  <si>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</si>
  <si>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</si>
  <si>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</si>
  <si>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</si>
  <si>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</si>
  <si>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</si>
  <si>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</si>
  <si>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</si>
  <si>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</si>
  <si>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</si>
  <si>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</si>
  <si>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</si>
  <si>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</si>
  <si>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</si>
  <si>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</si>
  <si>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</si>
  <si>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</si>
  <si>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</si>
  <si>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</si>
  <si>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</si>
  <si>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</si>
  <si>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</si>
  <si>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</si>
  <si>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</si>
  <si>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</si>
  <si>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</si>
  <si>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</si>
  <si>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</si>
  <si>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</si>
  <si>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</si>
  <si>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</si>
  <si>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</si>
  <si>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</si>
  <si>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</si>
  <si>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</si>
  <si>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</si>
  <si>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</si>
  <si>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</si>
  <si>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</si>
  <si>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</si>
  <si>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</si>
  <si>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</si>
  <si>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</si>
  <si>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</si>
  <si>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</si>
  <si>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</si>
  <si>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</si>
  <si>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</si>
  <si>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</si>
  <si>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</si>
  <si>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</si>
  <si>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</si>
  <si>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</si>
  <si>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</si>
  <si>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</si>
  <si>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</si>
  <si>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</si>
  <si>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</si>
  <si>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</si>
  <si>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</si>
  <si>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</si>
  <si>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</si>
  <si>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</si>
  <si>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</si>
  <si>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</si>
  <si>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</si>
  <si>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</si>
  <si>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</si>
  <si>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</si>
  <si>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</si>
  <si>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</si>
  <si>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</si>
  <si>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</si>
  <si>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</si>
  <si>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</si>
  <si>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</si>
  <si>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</si>
  <si>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</si>
  <si>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</si>
  <si>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</si>
  <si>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</si>
  <si>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</si>
  <si>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</si>
  <si>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</si>
  <si>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</si>
  <si>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</si>
  <si>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</si>
  <si>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</si>
  <si>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</si>
  <si>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</si>
  <si>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</si>
  <si>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</si>
  <si>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</si>
  <si>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</si>
  <si>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</si>
  <si>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</si>
  <si>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</si>
  <si>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</si>
  <si>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</si>
  <si>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</si>
  <si>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</si>
  <si>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</si>
  <si>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</si>
  <si>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</si>
  <si>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</si>
  <si>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</si>
  <si>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</si>
  <si>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</si>
  <si>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</si>
  <si>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</si>
  <si>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</si>
  <si>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</si>
  <si>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</si>
  <si>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</si>
  <si>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</si>
  <si>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</si>
  <si>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</si>
  <si>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</si>
  <si>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</si>
  <si>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</si>
  <si>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</si>
  <si>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</si>
  <si>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</si>
  <si>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</si>
  <si>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</si>
  <si>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</si>
  <si>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</si>
  <si>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</si>
  <si>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</si>
  <si>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</si>
  <si>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</si>
  <si>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</si>
  <si>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</si>
  <si>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</si>
  <si>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</si>
  <si>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</si>
  <si>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</si>
  <si>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</si>
  <si>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</si>
  <si>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</si>
  <si>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</si>
  <si>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</si>
  <si>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</si>
  <si>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</si>
  <si>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</si>
  <si>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</si>
  <si>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</si>
  <si>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</si>
  <si>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</si>
  <si>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</si>
  <si>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</si>
  <si>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</si>
  <si>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</si>
  <si>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</si>
  <si>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</si>
  <si>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</si>
  <si>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</si>
  <si>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</si>
  <si>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</si>
  <si>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</si>
  <si>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</si>
  <si>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</si>
  <si>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</si>
  <si>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</si>
  <si>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</si>
  <si>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</si>
  <si>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</si>
  <si>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</si>
  <si>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</si>
  <si>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</si>
  <si>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</si>
  <si>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</si>
  <si>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</si>
  <si>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</si>
  <si>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</si>
  <si>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</si>
  <si>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</si>
  <si>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</si>
  <si>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</si>
  <si>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</si>
  <si>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</si>
  <si>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</si>
  <si>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</si>
  <si>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</si>
  <si>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</si>
  <si>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</si>
  <si>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</si>
  <si>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</si>
  <si>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</si>
  <si>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</si>
  <si>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</si>
  <si>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</si>
  <si>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</si>
  <si>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</si>
  <si>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</si>
  <si>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</si>
  <si>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</si>
  <si>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</si>
  <si>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</si>
  <si>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</si>
  <si>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</si>
  <si>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</si>
  <si>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</si>
  <si>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</si>
  <si>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</si>
  <si>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</si>
  <si>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</si>
  <si>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</si>
  <si>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</si>
  <si>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</si>
  <si>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</si>
  <si>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</si>
  <si>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</si>
  <si>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</si>
  <si>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</si>
  <si>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</si>
  <si>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</si>
  <si>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</si>
  <si>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</si>
  <si>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</si>
  <si>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</si>
  <si>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</si>
  <si>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</si>
  <si>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</si>
  <si>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</si>
  <si>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</si>
  <si>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</si>
  <si>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</si>
  <si>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</si>
  <si>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</si>
  <si>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</si>
  <si>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</si>
  <si>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</si>
  <si>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</si>
  <si>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</si>
  <si>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</si>
  <si>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</si>
  <si>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</si>
  <si>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</si>
  <si>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</si>
  <si>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</si>
  <si>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</si>
  <si>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</si>
  <si>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</si>
  <si>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</si>
  <si>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</si>
  <si>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</si>
  <si>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</si>
  <si>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</si>
  <si>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</si>
  <si>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</si>
  <si>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</si>
  <si>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</si>
  <si>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</si>
  <si>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</si>
  <si>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</si>
  <si>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</si>
  <si>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</si>
  <si>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</si>
  <si>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</si>
  <si>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</si>
  <si>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</si>
  <si>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</si>
  <si>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</si>
  <si>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</si>
  <si>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</si>
  <si>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</si>
  <si>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</si>
  <si>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</si>
  <si>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</si>
  <si>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</si>
  <si>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</si>
  <si>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</si>
  <si>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</si>
  <si>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</si>
  <si>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</si>
  <si>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</si>
  <si>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</si>
  <si>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</si>
  <si>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</si>
  <si>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</si>
  <si>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</si>
  <si>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</si>
  <si>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</si>
  <si>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</si>
  <si>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</si>
  <si>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</si>
  <si>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</si>
  <si>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</si>
  <si>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</si>
  <si>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</si>
  <si>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</si>
  <si>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</si>
  <si>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</si>
  <si>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</si>
  <si>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</si>
  <si>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</si>
  <si>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</si>
  <si>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</si>
  <si>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</si>
  <si>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</si>
  <si>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</si>
  <si>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</si>
  <si>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</si>
  <si>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</si>
  <si>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</si>
  <si>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</si>
  <si>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</si>
  <si>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</si>
  <si>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</si>
  <si>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</si>
  <si>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</si>
  <si>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</si>
  <si>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</si>
  <si>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</si>
  <si>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</si>
  <si>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</si>
  <si>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</si>
  <si>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</si>
  <si>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</si>
  <si>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</si>
  <si>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</si>
  <si>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</si>
  <si>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</si>
  <si>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</si>
  <si>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</si>
  <si>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</si>
  <si>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</si>
  <si>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</si>
  <si>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</si>
  <si>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</si>
  <si>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</si>
  <si>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</si>
  <si>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</si>
  <si>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</si>
  <si>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</si>
  <si>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</si>
  <si>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</si>
  <si>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</si>
  <si>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</si>
  <si>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</si>
  <si>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</si>
  <si>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</si>
  <si>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</si>
  <si>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</si>
  <si>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</si>
  <si>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</si>
  <si>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</si>
  <si>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</si>
  <si>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</si>
  <si>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</si>
  <si>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</si>
  <si>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</si>
  <si>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</si>
  <si>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</si>
  <si>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</si>
  <si>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</si>
  <si>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</si>
  <si>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</si>
  <si>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</si>
  <si>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</si>
  <si>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</si>
  <si>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</si>
  <si>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</si>
  <si>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</si>
  <si>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</si>
  <si>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</si>
  <si>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</si>
  <si>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</si>
  <si>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</si>
  <si>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</si>
  <si>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</si>
  <si>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</si>
  <si>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</si>
  <si>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</si>
  <si>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</si>
  <si>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</si>
  <si>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</si>
  <si>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</si>
  <si>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</si>
  <si>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</si>
  <si>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</si>
  <si>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</si>
  <si>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</si>
  <si>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</si>
  <si>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</si>
  <si>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</si>
  <si>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</si>
  <si>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</si>
  <si>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</si>
  <si>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</si>
  <si>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</si>
  <si>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</si>
  <si>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</si>
  <si>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</si>
  <si>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</si>
  <si>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</si>
  <si>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</si>
  <si>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</si>
  <si>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</si>
  <si>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</si>
  <si>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</si>
  <si>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</si>
  <si>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</si>
  <si>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</si>
  <si>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</si>
  <si>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</si>
  <si>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</si>
  <si>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</si>
  <si>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</si>
  <si>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</si>
  <si>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</si>
  <si>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</si>
  <si>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</si>
  <si>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</si>
  <si>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</si>
  <si>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</si>
  <si>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</si>
  <si>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</si>
  <si>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</si>
  <si>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</si>
  <si>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</si>
  <si>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</si>
  <si>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</si>
  <si>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</si>
  <si>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</si>
  <si>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</si>
  <si>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</si>
  <si>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</si>
  <si>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</si>
  <si>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</si>
  <si>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</si>
  <si>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</si>
  <si>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</si>
  <si>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</si>
  <si>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</si>
  <si>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</si>
  <si>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</si>
  <si>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</si>
  <si>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</si>
  <si>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</si>
  <si>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</si>
  <si>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</si>
  <si>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</si>
  <si>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</si>
  <si>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</si>
  <si>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</si>
  <si>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</si>
  <si>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</si>
  <si>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</si>
  <si>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</si>
  <si>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</si>
  <si>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</si>
  <si>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</si>
  <si>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</si>
  <si>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</si>
  <si>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</si>
  <si>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</si>
  <si>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</si>
  <si>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</si>
  <si>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</si>
  <si>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</si>
  <si>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</si>
  <si>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</si>
  <si>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</si>
  <si>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</si>
  <si>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</si>
  <si>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</si>
  <si>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</si>
  <si>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</si>
  <si>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</si>
  <si>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</si>
  <si>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</si>
  <si>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</si>
  <si>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</si>
  <si>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</si>
  <si>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</si>
  <si>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</si>
  <si>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</si>
  <si>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</si>
  <si>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</si>
  <si>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</si>
  <si>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</si>
  <si>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</si>
  <si>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</si>
  <si>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</si>
  <si>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</si>
  <si>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</si>
  <si>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</si>
  <si>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</si>
  <si>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</si>
  <si>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</si>
  <si>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</si>
  <si>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</si>
  <si>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</si>
  <si>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</si>
  <si>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</si>
  <si>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</si>
  <si>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</si>
  <si>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</si>
  <si>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</si>
  <si>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</si>
  <si>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</si>
  <si>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</si>
  <si>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</si>
  <si>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</si>
  <si>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</si>
  <si>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</si>
  <si>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</si>
  <si>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</si>
  <si>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</si>
  <si>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</si>
  <si>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</si>
  <si>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</si>
  <si>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</si>
  <si>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</si>
  <si>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</si>
  <si>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</si>
  <si>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</si>
  <si>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</si>
  <si>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</si>
  <si>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</si>
  <si>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</si>
  <si>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</si>
  <si>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</si>
  <si>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</si>
  <si>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</si>
  <si>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</si>
  <si>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</si>
  <si>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</si>
  <si>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</si>
  <si>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</si>
  <si>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</si>
  <si>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</si>
  <si>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</si>
  <si>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</si>
  <si>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</si>
  <si>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</si>
  <si>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</si>
  <si>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</si>
  <si>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</si>
  <si>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</si>
  <si>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</si>
  <si>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</si>
  <si>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</si>
  <si>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</si>
  <si>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</si>
  <si>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</si>
  <si>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</si>
  <si>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</si>
  <si>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</si>
  <si>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</si>
  <si>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</si>
  <si>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</si>
  <si>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</si>
  <si>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</si>
  <si>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</si>
  <si>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</si>
  <si>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</si>
  <si>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</si>
  <si>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</si>
  <si>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</si>
  <si>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</si>
  <si>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</si>
  <si>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</si>
  <si>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</si>
  <si>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</si>
  <si>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</si>
  <si>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</si>
  <si>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</si>
  <si>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</si>
  <si>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</si>
  <si>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</si>
  <si>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</si>
  <si>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</si>
  <si>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</si>
  <si>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</si>
  <si>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</si>
  <si>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</si>
  <si>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</si>
  <si>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</si>
  <si>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</si>
  <si>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</si>
  <si>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</si>
  <si>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</si>
  <si>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</si>
  <si>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</si>
  <si>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</si>
  <si>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</si>
  <si>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</si>
  <si>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</si>
  <si>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</si>
  <si>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</si>
  <si>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</si>
  <si>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</si>
  <si>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</si>
  <si>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</si>
  <si>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</si>
  <si>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</si>
  <si>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</si>
  <si>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</si>
  <si>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</si>
  <si>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</si>
  <si>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</si>
  <si>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</si>
  <si>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</si>
  <si>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</si>
  <si>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</si>
  <si>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</si>
  <si>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</si>
  <si>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</si>
  <si>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</si>
  <si>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</si>
  <si>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</si>
  <si>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</si>
  <si>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</si>
  <si>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</si>
  <si>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</si>
  <si>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</si>
  <si>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</si>
  <si>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</si>
  <si>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</si>
  <si>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</si>
  <si>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</si>
  <si>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</si>
  <si>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</si>
  <si>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</si>
  <si>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</si>
  <si>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</si>
  <si>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</si>
  <si>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</si>
  <si>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</si>
  <si>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</si>
  <si>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</si>
  <si>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</si>
  <si>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</si>
  <si>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</si>
  <si>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</si>
  <si>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</si>
  <si>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</si>
  <si>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</si>
  <si>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</si>
  <si>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</si>
  <si>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</si>
  <si>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</si>
  <si>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</si>
  <si>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</si>
  <si>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</si>
  <si>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</si>
  <si>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</si>
  <si>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</si>
  <si>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</si>
  <si>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</si>
  <si>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</si>
  <si>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</si>
  <si>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</si>
  <si>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</si>
  <si>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</si>
  <si>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</si>
  <si>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</si>
  <si>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</si>
  <si>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</si>
  <si>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</si>
  <si>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</si>
  <si>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</si>
  <si>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</si>
  <si>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</si>
  <si>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</si>
  <si>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</si>
  <si>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</si>
  <si>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</si>
  <si>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</si>
  <si>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</si>
  <si>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</si>
  <si>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</si>
  <si>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</si>
  <si>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</si>
  <si>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</si>
  <si>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</si>
  <si>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</si>
  <si>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</si>
  <si>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</si>
  <si>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</si>
  <si>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</si>
  <si>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</si>
  <si>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</si>
  <si>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</si>
  <si>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</si>
  <si>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</si>
  <si>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</si>
  <si>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</si>
  <si>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</si>
  <si>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</si>
  <si>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</si>
  <si>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</si>
  <si>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</si>
  <si>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</si>
  <si>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</si>
  <si>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</si>
  <si>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</si>
  <si>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</si>
  <si>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</si>
  <si>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</si>
  <si>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</si>
  <si>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</si>
  <si>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</si>
  <si>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</si>
  <si>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</si>
  <si>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</si>
  <si>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</si>
  <si>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</si>
  <si>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</si>
  <si>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</si>
  <si>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</si>
  <si>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</si>
  <si>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</si>
  <si>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</si>
  <si>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</si>
  <si>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</si>
  <si>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</si>
  <si>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</si>
  <si>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</si>
  <si>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</si>
  <si>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</si>
  <si>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</si>
  <si>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</si>
  <si>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</si>
  <si>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</si>
  <si>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</si>
  <si>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</si>
  <si>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</si>
  <si>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</si>
  <si>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</si>
  <si>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</si>
  <si>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</si>
  <si>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</si>
  <si>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</si>
  <si>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</si>
  <si>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</si>
  <si>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</si>
  <si>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</si>
  <si>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</si>
  <si>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</si>
  <si>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</si>
  <si>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</si>
  <si>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</si>
  <si>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</si>
  <si>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</si>
  <si>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</si>
  <si>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</si>
  <si>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</si>
  <si>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</si>
  <si>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</si>
  <si>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</si>
  <si>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</si>
  <si>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</si>
  <si>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</si>
  <si>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</si>
  <si>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</si>
  <si>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</si>
  <si>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</si>
  <si>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</si>
  <si>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</si>
  <si>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</si>
  <si>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</si>
  <si>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</si>
  <si>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</si>
  <si>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</si>
  <si>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</si>
  <si>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</si>
  <si>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</si>
  <si>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</si>
  <si>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</si>
  <si>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</si>
  <si>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</si>
  <si>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</si>
  <si>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</si>
  <si>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</si>
  <si>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</si>
  <si>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</si>
  <si>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</si>
  <si>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</si>
  <si>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</si>
  <si>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</si>
  <si>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</si>
  <si>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</si>
  <si>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</si>
  <si>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</si>
  <si>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</si>
  <si>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</si>
  <si>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</si>
  <si>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</si>
  <si>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</si>
  <si>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</si>
  <si>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</si>
  <si>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</si>
  <si>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</si>
  <si>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</si>
  <si>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</si>
  <si>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</si>
  <si>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</si>
  <si>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</si>
  <si>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</si>
  <si>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</si>
  <si>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</si>
  <si>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</si>
  <si>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</si>
  <si>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</si>
  <si>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</si>
  <si>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</si>
  <si>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</si>
  <si>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</si>
  <si>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</si>
  <si>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</si>
  <si>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</si>
  <si>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</si>
  <si>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</si>
  <si>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</si>
  <si>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</si>
  <si>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</si>
  <si>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</si>
  <si>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</si>
  <si>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</si>
  <si>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</si>
  <si>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</si>
  <si>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</si>
  <si>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</si>
  <si>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</si>
  <si>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</si>
  <si>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</si>
  <si>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</si>
  <si>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</si>
  <si>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</si>
  <si>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</si>
  <si>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</si>
  <si>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</si>
  <si>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</si>
  <si>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</si>
  <si>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</si>
  <si>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</si>
  <si>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</si>
  <si>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</si>
  <si>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</si>
  <si>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</si>
  <si>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</si>
  <si>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</si>
  <si>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</si>
  <si>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</si>
  <si>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</si>
  <si>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</si>
  <si>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</si>
  <si>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</si>
  <si>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</si>
  <si>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</si>
  <si>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</si>
  <si>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</si>
  <si>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</si>
  <si>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</si>
  <si>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</si>
  <si>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</si>
  <si>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</si>
  <si>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</si>
  <si>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</si>
  <si>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</si>
  <si>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</si>
  <si>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</si>
  <si>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</si>
  <si>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</si>
  <si>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</si>
  <si>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</si>
  <si>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</si>
  <si>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</si>
  <si>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</si>
  <si>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</si>
  <si>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</si>
  <si>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</si>
  <si>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</si>
  <si>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</si>
  <si>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</si>
  <si>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</si>
  <si>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</si>
  <si>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</si>
  <si>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</si>
  <si>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</si>
  <si>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</si>
  <si>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</si>
  <si>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</si>
  <si>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</si>
  <si>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</si>
  <si>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</si>
  <si>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</si>
  <si>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</si>
  <si>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</si>
  <si>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</si>
  <si>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</si>
  <si>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</si>
  <si>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</si>
  <si>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</si>
  <si>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</si>
  <si>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</si>
  <si>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</si>
  <si>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</si>
  <si>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</si>
  <si>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</si>
  <si>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</si>
  <si>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</si>
  <si>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</si>
  <si>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</si>
  <si>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</si>
  <si>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</si>
  <si>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</si>
  <si>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</si>
  <si>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</si>
  <si>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</si>
  <si>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</si>
  <si>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</si>
  <si>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</si>
  <si>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</si>
  <si>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</si>
  <si>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</si>
  <si>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</si>
  <si>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</si>
  <si>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</si>
  <si>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</si>
  <si>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</si>
  <si>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</si>
  <si>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</si>
  <si>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</si>
  <si>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</si>
  <si>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</si>
  <si>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</si>
  <si>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</si>
  <si>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</si>
  <si>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</si>
  <si>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</si>
  <si>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</si>
  <si>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</si>
  <si>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</si>
  <si>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</si>
  <si>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</si>
  <si>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</si>
  <si>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</si>
  <si>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</si>
  <si>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</si>
  <si>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</si>
  <si>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</si>
  <si>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</si>
  <si>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</si>
  <si>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</si>
  <si>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</si>
  <si>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</si>
  <si>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</si>
  <si>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</si>
  <si>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</si>
  <si>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</si>
  <si>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</si>
  <si>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</si>
  <si>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</si>
  <si>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</si>
  <si>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</si>
  <si>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</si>
  <si>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</si>
  <si>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</si>
  <si>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</si>
  <si>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</si>
  <si>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</si>
  <si>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</si>
  <si>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</si>
  <si>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</si>
  <si>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</si>
  <si>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</si>
  <si>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</si>
  <si>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</si>
  <si>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</si>
  <si>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</si>
  <si>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</si>
  <si>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</si>
  <si>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</si>
  <si>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</si>
  <si>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</si>
  <si>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</si>
  <si>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</si>
  <si>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</si>
  <si>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</si>
  <si>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</si>
  <si>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</si>
  <si>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</si>
  <si>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</si>
  <si>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</si>
  <si>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</si>
  <si>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</si>
  <si>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</si>
  <si>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</si>
  <si>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</si>
  <si>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</si>
  <si>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</si>
  <si>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</si>
  <si>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</si>
  <si>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</si>
  <si>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</si>
  <si>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</si>
  <si>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</si>
  <si>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</si>
  <si>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</si>
  <si>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</si>
  <si>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</si>
  <si>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</si>
  <si>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</si>
  <si>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</si>
  <si>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</si>
  <si>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</si>
  <si>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</si>
  <si>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</si>
  <si>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</si>
  <si>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</si>
  <si>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</si>
  <si>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</si>
  <si>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</si>
  <si>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</si>
  <si>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</si>
  <si>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</si>
  <si>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</si>
  <si>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</si>
  <si>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</si>
  <si>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</si>
  <si>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</si>
  <si>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</si>
  <si>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</si>
  <si>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</si>
  <si>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</si>
  <si>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</si>
  <si>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</si>
  <si>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</si>
  <si>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</si>
  <si>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</si>
  <si>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</si>
  <si>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</si>
  <si>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</si>
  <si>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</si>
  <si>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</si>
  <si>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</si>
  <si>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</si>
  <si>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</si>
  <si>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</si>
  <si>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</si>
  <si>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</si>
  <si>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</si>
  <si>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</si>
  <si>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</si>
  <si>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</si>
  <si>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</si>
  <si>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</si>
  <si>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</si>
  <si>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</si>
  <si>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</si>
  <si>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</si>
  <si>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</si>
  <si>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</si>
  <si>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</si>
  <si>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</si>
  <si>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</si>
  <si>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</si>
  <si>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</si>
  <si>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</si>
  <si>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</si>
  <si>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</si>
  <si>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</si>
  <si>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</si>
  <si>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</si>
  <si>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</si>
  <si>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</si>
  <si>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</si>
  <si>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</si>
  <si>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</si>
  <si>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</si>
  <si>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</si>
  <si>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</si>
  <si>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</si>
  <si>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</si>
  <si>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</si>
  <si>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</si>
  <si>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</si>
  <si>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</si>
  <si>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</si>
  <si>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</si>
  <si>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</si>
  <si>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</si>
  <si>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</si>
  <si>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</si>
  <si>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</si>
  <si>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</si>
  <si>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</si>
  <si>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</si>
  <si>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</si>
  <si>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</si>
  <si>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</si>
  <si>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</si>
  <si>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</si>
  <si>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</si>
  <si>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</si>
  <si>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</si>
  <si>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</si>
  <si>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</si>
  <si>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</si>
  <si>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</si>
  <si>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</si>
  <si>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</si>
  <si>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</si>
  <si>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</si>
  <si>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</si>
  <si>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</si>
  <si>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</si>
  <si>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</si>
  <si>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</si>
  <si>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</si>
  <si>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</si>
  <si>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</si>
  <si>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</si>
  <si>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</si>
  <si>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</si>
  <si>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</si>
  <si>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</si>
  <si>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</si>
  <si>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</si>
  <si>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</si>
  <si>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</si>
  <si>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</si>
  <si>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</si>
  <si>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</si>
  <si>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</si>
  <si>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</si>
  <si>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</si>
  <si>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</si>
  <si>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</si>
  <si>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</si>
  <si>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</si>
  <si>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</si>
  <si>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</si>
  <si>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</si>
  <si>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</si>
  <si>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</si>
  <si>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</si>
  <si>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</si>
  <si>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</si>
  <si>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</si>
  <si>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</si>
  <si>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</si>
  <si>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</si>
  <si>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</si>
  <si>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</si>
  <si>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</si>
  <si>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</si>
  <si>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</si>
  <si>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</si>
  <si>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</si>
  <si>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</si>
  <si>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</si>
  <si>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</si>
  <si>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</si>
  <si>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</si>
  <si>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</si>
  <si>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</si>
  <si>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</si>
  <si>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</si>
  <si>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</si>
  <si>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</si>
  <si>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</si>
  <si>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</si>
  <si>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</si>
  <si>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</si>
  <si>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</si>
  <si>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</si>
  <si>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</si>
  <si>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</si>
  <si>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</si>
  <si>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</si>
  <si>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</si>
  <si>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</si>
  <si>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</si>
  <si>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</si>
  <si>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</si>
  <si>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</si>
  <si>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</si>
  <si>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</si>
  <si>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</si>
  <si>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</si>
  <si>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</si>
  <si>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</si>
  <si>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</si>
  <si>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</si>
  <si>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</si>
  <si>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</si>
  <si>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</si>
  <si>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</si>
  <si>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</si>
  <si>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</si>
  <si>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</si>
  <si>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</si>
  <si>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</si>
  <si>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</si>
  <si>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</si>
  <si>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</si>
  <si>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</si>
  <si>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</si>
  <si>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</si>
  <si>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</si>
  <si>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</si>
  <si>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</si>
  <si>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</si>
  <si>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</si>
  <si>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</si>
  <si>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</si>
  <si>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</si>
  <si>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</si>
  <si>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</si>
  <si>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</si>
  <si>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</si>
  <si>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</si>
  <si>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</si>
  <si>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</si>
  <si>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</si>
  <si>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</si>
  <si>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</si>
  <si>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</si>
  <si>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</si>
  <si>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</si>
  <si>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</si>
  <si>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</si>
  <si>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</si>
  <si>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</si>
  <si>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</si>
  <si>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</si>
  <si>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</si>
  <si>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</si>
  <si>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</si>
  <si>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</si>
  <si>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</si>
  <si>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</si>
  <si>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</si>
  <si>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</si>
  <si>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</si>
  <si>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</si>
  <si>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</si>
  <si>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</si>
  <si>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</si>
  <si>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</si>
  <si>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</si>
  <si>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</si>
  <si>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</si>
  <si>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</si>
  <si>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</si>
  <si>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</si>
  <si>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</si>
  <si>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</si>
  <si>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</si>
  <si>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</si>
  <si>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</si>
  <si>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</si>
  <si>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</si>
  <si>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</si>
  <si>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</si>
  <si>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</si>
  <si>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</si>
  <si>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</si>
  <si>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</si>
  <si>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</si>
  <si>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</si>
  <si>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</si>
  <si>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</si>
  <si>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</si>
  <si>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</si>
  <si>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</si>
  <si>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</si>
  <si>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</si>
  <si>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</si>
  <si>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</si>
  <si>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</si>
  <si>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</si>
  <si>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</si>
  <si>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</si>
  <si>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</si>
  <si>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</si>
  <si>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</si>
  <si>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</si>
  <si>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</si>
  <si>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</si>
  <si>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</si>
  <si>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</si>
  <si>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</si>
  <si>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</si>
  <si>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</si>
  <si>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</si>
  <si>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</si>
  <si>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</si>
  <si>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</si>
  <si>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</si>
  <si>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</si>
  <si>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</si>
  <si>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</si>
  <si>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</si>
  <si>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</si>
  <si>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</si>
  <si>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</si>
  <si>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</si>
  <si>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</si>
  <si>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</si>
  <si>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</si>
  <si>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</si>
  <si>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</si>
  <si>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</si>
  <si>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</si>
  <si>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</si>
  <si>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</si>
  <si>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</si>
  <si>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</si>
  <si>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</si>
  <si>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</si>
  <si>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</si>
  <si>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</si>
  <si>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</si>
  <si>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</si>
  <si>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</si>
  <si>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</si>
  <si>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</si>
  <si>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</si>
  <si>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</si>
  <si>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</si>
  <si>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</si>
  <si>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</si>
  <si>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</si>
  <si>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</si>
  <si>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</si>
  <si>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</si>
  <si>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</si>
  <si>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</si>
  <si>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</si>
  <si>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</si>
  <si>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</si>
  <si>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</si>
  <si>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</si>
  <si>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</si>
  <si>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</si>
  <si>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</si>
  <si>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</si>
  <si>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</si>
  <si>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</si>
  <si>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</si>
  <si>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</si>
  <si>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</si>
  <si>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</si>
  <si>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</si>
  <si>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</si>
  <si>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</si>
  <si>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</si>
  <si>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</si>
  <si>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</si>
  <si>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</si>
  <si>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</si>
  <si>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</si>
  <si>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</si>
  <si>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</si>
  <si>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</si>
  <si>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</si>
  <si>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</si>
  <si>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</si>
  <si>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</si>
  <si>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</si>
  <si>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</si>
  <si>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</si>
  <si>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</si>
  <si>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</si>
  <si>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</si>
  <si>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</si>
  <si>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</si>
  <si>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</si>
  <si>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</si>
  <si>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</si>
  <si>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</si>
  <si>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</si>
  <si>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</si>
  <si>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</si>
  <si>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</si>
  <si>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</si>
  <si>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</si>
  <si>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</si>
  <si>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</si>
  <si>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</si>
  <si>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</si>
  <si>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</si>
  <si>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</si>
  <si>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</si>
  <si>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</si>
  <si>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</si>
  <si>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</si>
  <si>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</si>
  <si>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</si>
  <si>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</si>
  <si>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</si>
  <si>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</si>
  <si>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</si>
  <si>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</si>
  <si>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</si>
  <si>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</si>
  <si>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</si>
  <si>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</si>
  <si>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</si>
  <si>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</si>
  <si>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</si>
  <si>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</si>
  <si>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</si>
  <si>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</si>
  <si>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</si>
  <si>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</si>
  <si>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</si>
  <si>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</si>
  <si>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</si>
  <si>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</si>
  <si>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</si>
  <si>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</si>
  <si>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</si>
  <si>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</si>
  <si>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</si>
  <si>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</si>
  <si>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</si>
  <si>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</si>
  <si>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</si>
  <si>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</si>
  <si>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</si>
  <si>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</si>
  <si>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</si>
  <si>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</si>
  <si>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</si>
  <si>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</si>
  <si>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</si>
  <si>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</si>
  <si>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</si>
  <si>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</si>
  <si>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</si>
  <si>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</si>
  <si>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</si>
  <si>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</si>
  <si>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</si>
  <si>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</si>
  <si>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</si>
  <si>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</si>
  <si>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</si>
  <si>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</si>
  <si>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</si>
  <si>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</si>
  <si>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</si>
  <si>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</si>
  <si>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</si>
  <si>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</si>
  <si>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</si>
  <si>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</si>
  <si>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</si>
  <si>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</si>
  <si>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</si>
  <si>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</si>
  <si>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</si>
  <si>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</si>
  <si>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</si>
  <si>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</si>
  <si>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</si>
  <si>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</si>
  <si>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</si>
  <si>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</si>
  <si>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</si>
  <si>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</si>
  <si>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</si>
  <si>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</si>
  <si>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</si>
  <si>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</si>
  <si>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</si>
  <si>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</si>
  <si>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</si>
  <si>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</si>
  <si>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</si>
  <si>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</si>
  <si>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</si>
  <si>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</si>
  <si>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</si>
  <si>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</si>
  <si>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</si>
  <si>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</si>
  <si>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</si>
  <si>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</si>
  <si>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</si>
  <si>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</si>
  <si>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</si>
  <si>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</si>
  <si>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</si>
  <si>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</si>
  <si>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</si>
  <si>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</si>
  <si>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</si>
  <si>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</si>
  <si>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</si>
  <si>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</si>
  <si>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</si>
  <si>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</si>
  <si>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</si>
  <si>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</si>
  <si>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</si>
  <si>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</si>
  <si>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</si>
  <si>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</si>
  <si>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</si>
  <si>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</si>
  <si>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</si>
  <si>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</si>
  <si>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</si>
  <si>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</si>
  <si>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</si>
  <si>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</si>
  <si>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</si>
  <si>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</si>
  <si>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</si>
  <si>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</si>
  <si>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</si>
  <si>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</si>
  <si>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</si>
  <si>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</si>
  <si>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</si>
  <si>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</si>
  <si>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</si>
  <si>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</si>
  <si>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</si>
  <si>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</si>
  <si>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</si>
  <si>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</si>
  <si>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</si>
  <si>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</si>
  <si>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</si>
  <si>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</si>
  <si>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</si>
  <si>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</si>
  <si>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</si>
  <si>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</si>
  <si>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</si>
  <si>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</si>
  <si>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</si>
  <si>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</si>
  <si>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</si>
  <si>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</si>
  <si>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</si>
  <si>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</si>
  <si>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</si>
  <si>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</si>
  <si>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</si>
  <si>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</si>
  <si>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</si>
  <si>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</si>
  <si>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</si>
  <si>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</si>
  <si>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</si>
  <si>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</si>
  <si>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</si>
  <si>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</si>
  <si>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</si>
  <si>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</si>
  <si>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</si>
  <si>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</si>
  <si>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</si>
  <si>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</si>
  <si>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</si>
  <si>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</si>
  <si>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</si>
  <si>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</si>
  <si>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</si>
  <si>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</si>
  <si>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</si>
  <si>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</si>
  <si>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</si>
  <si>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</si>
  <si>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</si>
  <si>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</si>
  <si>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</si>
  <si>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</si>
  <si>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</si>
  <si>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</si>
  <si>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</si>
  <si>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</si>
  <si>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</si>
  <si>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</si>
  <si>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</si>
  <si>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</si>
  <si>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</si>
  <si>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</si>
  <si>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</si>
  <si>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</si>
  <si>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</si>
  <si>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</si>
  <si>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</si>
  <si>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</si>
  <si>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</si>
  <si>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</si>
  <si>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</si>
  <si>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</si>
  <si>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</si>
  <si>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</si>
  <si>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</si>
  <si>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</si>
  <si>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</si>
  <si>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</si>
  <si>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</si>
  <si>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</si>
  <si>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</si>
  <si>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</si>
  <si>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</si>
  <si>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</si>
  <si>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</si>
  <si>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</si>
  <si>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</si>
  <si>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</si>
  <si>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</si>
  <si>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</si>
  <si>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</si>
  <si>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</si>
  <si>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</si>
  <si>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</si>
  <si>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</si>
  <si>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</si>
  <si>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</si>
  <si>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</si>
  <si>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</si>
  <si>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</si>
  <si>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</si>
  <si>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</si>
  <si>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</si>
  <si>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</si>
  <si>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</si>
  <si>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</si>
  <si>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</si>
  <si>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</si>
  <si>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</si>
  <si>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</si>
  <si>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</si>
  <si>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</si>
  <si>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</si>
  <si>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</si>
  <si>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</si>
  <si>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</si>
  <si>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</si>
  <si>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</si>
  <si>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</si>
  <si>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</si>
  <si>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</si>
  <si>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</si>
  <si>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</si>
  <si>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</si>
  <si>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</si>
  <si>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</si>
  <si>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</si>
  <si>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</si>
  <si>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</si>
  <si>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</si>
  <si>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</si>
  <si>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</si>
  <si>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</si>
  <si>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</si>
  <si>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</si>
  <si>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</si>
  <si>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</si>
  <si>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</si>
  <si>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</si>
  <si>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</si>
  <si>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</si>
  <si>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</si>
  <si>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</si>
  <si>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</si>
  <si>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</si>
  <si>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</si>
  <si>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</si>
  <si>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</si>
  <si>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</si>
  <si>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</si>
  <si>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</si>
  <si>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</si>
  <si>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</si>
  <si>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</si>
  <si>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</si>
  <si>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</si>
  <si>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</si>
  <si>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</si>
  <si>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</si>
  <si>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</si>
  <si>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</si>
  <si>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</si>
  <si>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</si>
  <si>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</si>
  <si>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</si>
  <si>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</si>
  <si>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</si>
  <si>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</si>
  <si>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</si>
  <si>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</si>
  <si>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</si>
  <si>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</si>
  <si>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</si>
  <si>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</si>
  <si>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</si>
  <si>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</si>
  <si>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</si>
  <si>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</si>
  <si>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</si>
  <si>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</si>
  <si>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</si>
  <si>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</si>
  <si>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</si>
  <si>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</si>
  <si>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</si>
  <si>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</si>
  <si>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</si>
  <si>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</si>
  <si>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</si>
  <si>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</si>
  <si>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</si>
  <si>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</si>
  <si>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</si>
  <si>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</si>
  <si>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</si>
  <si>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</si>
  <si>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</si>
  <si>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</si>
  <si>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</si>
  <si>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</si>
  <si>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</si>
  <si>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</si>
  <si>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</si>
  <si>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</si>
  <si>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</si>
  <si>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</si>
  <si>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</si>
  <si>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</si>
  <si>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</si>
  <si>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</si>
  <si>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</si>
  <si>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</si>
  <si>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</si>
  <si>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</si>
  <si>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</si>
  <si>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</si>
  <si>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</si>
  <si>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</si>
  <si>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</si>
  <si>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</si>
  <si>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</si>
  <si>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</si>
  <si>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</si>
  <si>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</si>
  <si>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</si>
  <si>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</si>
  <si>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</si>
  <si>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</si>
  <si>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</si>
  <si>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</si>
  <si>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</si>
  <si>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</si>
  <si>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</si>
  <si>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</si>
  <si>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</si>
  <si>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</si>
  <si>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</si>
  <si>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</si>
  <si>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</si>
  <si>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</si>
  <si>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</si>
  <si>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</si>
  <si>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</si>
  <si>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</si>
  <si>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</si>
  <si>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</si>
  <si>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</si>
  <si>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</si>
  <si>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</si>
  <si>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</si>
  <si>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</si>
  <si>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</si>
  <si>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</si>
  <si>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</si>
  <si>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</si>
  <si>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</si>
  <si>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</si>
  <si>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</si>
  <si>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</si>
  <si>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</si>
  <si>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</si>
  <si>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</si>
  <si>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</si>
  <si>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</si>
  <si>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</si>
  <si>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</si>
  <si>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</si>
  <si>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</si>
  <si>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</si>
  <si>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</si>
  <si>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</si>
  <si>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</si>
  <si>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</si>
  <si>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</si>
  <si>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</si>
  <si>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</si>
  <si>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</si>
  <si>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</si>
  <si>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</si>
  <si>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</si>
  <si>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</si>
  <si>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</si>
  <si>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</si>
  <si>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</si>
  <si>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</si>
  <si>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</si>
  <si>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</si>
  <si>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</si>
  <si>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</si>
  <si>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</si>
  <si>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</si>
  <si>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</si>
  <si>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</si>
  <si>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</si>
  <si>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</si>
  <si>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</si>
  <si>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</si>
  <si>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</si>
  <si>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</si>
  <si>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</si>
  <si>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</si>
  <si>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</si>
  <si>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</si>
  <si>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</si>
  <si>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</si>
  <si>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</si>
  <si>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</si>
  <si>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</si>
  <si>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</si>
  <si>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</si>
  <si>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</si>
  <si>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</si>
  <si>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</si>
  <si>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</si>
  <si>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</si>
  <si>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</si>
  <si>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</si>
  <si>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</si>
  <si>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</si>
  <si>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</si>
  <si>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</si>
  <si>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</si>
  <si>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</si>
  <si>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</si>
  <si>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</si>
  <si>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</si>
  <si>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</si>
  <si>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</si>
  <si>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</si>
  <si>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</si>
  <si>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</si>
  <si>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</si>
  <si>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</si>
  <si>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</si>
  <si>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</si>
  <si>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</si>
  <si>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</si>
  <si>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</si>
  <si>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</si>
  <si>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</si>
  <si>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</si>
  <si>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</si>
  <si>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</si>
  <si>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</si>
  <si>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</si>
  <si>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</si>
  <si>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</si>
  <si>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</si>
  <si>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</si>
  <si>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</si>
  <si>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</si>
  <si>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</si>
  <si>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</si>
  <si>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</si>
  <si>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</si>
  <si>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</si>
  <si>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</si>
  <si>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</si>
  <si>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</si>
  <si>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</si>
  <si>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</si>
  <si>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</si>
  <si>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</si>
  <si>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</si>
  <si>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</si>
  <si>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</si>
  <si>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</si>
  <si>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</si>
  <si>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</si>
  <si>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</si>
  <si>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</si>
  <si>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</si>
  <si>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</si>
  <si>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</si>
  <si>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</si>
  <si>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</si>
  <si>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</si>
  <si>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</si>
  <si>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</si>
  <si>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</si>
  <si>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</si>
  <si>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</si>
  <si>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</si>
  <si>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</si>
  <si>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</si>
  <si>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</si>
  <si>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</si>
  <si>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</si>
  <si>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</si>
  <si>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</si>
  <si>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</si>
  <si>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</si>
  <si>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</si>
  <si>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</si>
  <si>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</si>
  <si>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</si>
  <si>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</si>
  <si>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</si>
  <si>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</si>
  <si>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</si>
  <si>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</si>
  <si>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</si>
  <si>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</si>
  <si>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</si>
  <si>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</si>
  <si>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</si>
  <si>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</si>
  <si>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</si>
  <si>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</si>
  <si>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</si>
  <si>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</si>
  <si>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</si>
  <si>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</si>
  <si>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</si>
  <si>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</si>
  <si>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</si>
  <si>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</si>
  <si>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</si>
  <si>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</si>
  <si>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</si>
  <si>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</si>
  <si>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</si>
  <si>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</si>
  <si>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</si>
  <si>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</si>
  <si>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</si>
  <si>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</si>
  <si>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</si>
  <si>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</si>
  <si>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</si>
  <si>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</si>
  <si>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</si>
  <si>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</si>
  <si>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</si>
  <si>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</si>
  <si>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</si>
  <si>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</si>
  <si>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</si>
  <si>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</si>
  <si>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</si>
  <si>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</si>
  <si>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</si>
  <si>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</si>
  <si>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</si>
  <si>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</si>
  <si>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</si>
  <si>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</si>
  <si>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</si>
  <si>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</si>
  <si>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</si>
  <si>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</si>
  <si>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</si>
  <si>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</si>
  <si>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</si>
  <si>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</si>
  <si>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</si>
  <si>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</si>
  <si>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</si>
  <si>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</si>
  <si>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</si>
  <si>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</si>
  <si>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</si>
  <si>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</si>
  <si>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</si>
  <si>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</si>
  <si>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</si>
  <si>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</si>
  <si>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</si>
  <si>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</si>
  <si>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</si>
  <si>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</si>
  <si>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</si>
  <si>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</si>
  <si>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</si>
  <si>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</si>
  <si>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</si>
  <si>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</si>
  <si>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</si>
  <si>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</si>
  <si>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</si>
  <si>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</si>
  <si>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</si>
  <si>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</si>
  <si>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</si>
  <si>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</si>
  <si>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</si>
  <si>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</si>
  <si>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</si>
  <si>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</si>
  <si>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</si>
  <si>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</si>
  <si>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</si>
  <si>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</si>
  <si>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</si>
  <si>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</si>
  <si>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</si>
  <si>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</si>
  <si>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</si>
  <si>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</si>
  <si>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</si>
  <si>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</si>
  <si>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</si>
  <si>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</si>
  <si>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</si>
  <si>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</si>
  <si>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</si>
  <si>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</si>
  <si>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</si>
  <si>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</si>
  <si>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</si>
  <si>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</si>
  <si>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</si>
  <si>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</si>
  <si>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</si>
  <si>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</si>
  <si>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</si>
  <si>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</si>
  <si>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</si>
  <si>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</si>
  <si>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</si>
  <si>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</si>
  <si>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</si>
  <si>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</si>
  <si>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</si>
  <si>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</si>
  <si>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</si>
  <si>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</si>
  <si>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</si>
  <si>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</si>
  <si>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</si>
  <si>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</si>
  <si>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</si>
  <si>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</si>
  <si>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</si>
  <si>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</si>
  <si>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</si>
  <si>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</si>
  <si>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</si>
  <si>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</si>
  <si>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</si>
  <si>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</si>
  <si>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</si>
  <si>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</si>
  <si>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</si>
  <si>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</si>
  <si>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</si>
  <si>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</si>
  <si>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</si>
  <si>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</si>
  <si>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</si>
  <si>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</si>
  <si>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</si>
  <si>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</si>
  <si>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</si>
  <si>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</si>
  <si>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</si>
  <si>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</si>
  <si>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</si>
  <si>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</si>
  <si>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</si>
  <si>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</si>
  <si>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</si>
  <si>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</si>
  <si>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</si>
  <si>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</si>
  <si>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</si>
  <si>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</si>
  <si>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</si>
  <si>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</si>
  <si>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</si>
  <si>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</si>
  <si>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</si>
  <si>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</si>
  <si>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</si>
  <si>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</si>
  <si>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</si>
  <si>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</si>
  <si>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</si>
  <si>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</si>
  <si>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</si>
  <si>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</si>
  <si>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</si>
  <si>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</si>
  <si>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</si>
  <si>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</si>
  <si>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</si>
  <si>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</si>
  <si>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</si>
  <si>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</si>
  <si>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</si>
  <si>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</si>
  <si>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</si>
  <si>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</si>
  <si>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</si>
  <si>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</si>
  <si>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</si>
  <si>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</si>
  <si>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</si>
  <si>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</si>
  <si>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</si>
  <si>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</si>
  <si>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</si>
  <si>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</si>
  <si>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</si>
  <si>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</si>
  <si>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</si>
  <si>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</si>
  <si>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</si>
  <si>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</si>
  <si>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</si>
  <si>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</si>
  <si>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</si>
  <si>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</si>
  <si>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</si>
  <si>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</si>
  <si>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</si>
  <si>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</si>
  <si>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</si>
  <si>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</si>
  <si>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</si>
  <si>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</si>
  <si>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</si>
  <si>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</si>
  <si>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</si>
  <si>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</si>
  <si>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</si>
  <si>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</si>
  <si>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</si>
  <si>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</si>
  <si>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</si>
  <si>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</si>
  <si>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</si>
  <si>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</si>
  <si>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</si>
  <si>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</si>
  <si>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</si>
  <si>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</si>
  <si>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</si>
  <si>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</si>
  <si>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</si>
  <si>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</si>
  <si>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</si>
  <si>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</si>
  <si>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</si>
  <si>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</si>
  <si>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</si>
  <si>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</si>
  <si>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</si>
  <si>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</si>
  <si>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</si>
  <si>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</si>
  <si>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</si>
  <si>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</si>
  <si>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</si>
  <si>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</si>
  <si>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</si>
  <si>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</si>
  <si>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</si>
  <si>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</si>
  <si>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</si>
  <si>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</si>
  <si>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</si>
  <si>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</si>
  <si>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</si>
  <si>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</si>
  <si>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</si>
  <si>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</si>
  <si>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</si>
  <si>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</si>
  <si>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</si>
  <si>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</si>
  <si>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</si>
  <si>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</si>
  <si>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</si>
  <si>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</si>
  <si>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</si>
  <si>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</si>
  <si>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</si>
  <si>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</si>
  <si>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</si>
  <si>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</si>
  <si>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</si>
  <si>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</si>
  <si>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</si>
  <si>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</si>
  <si>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</si>
  <si>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</si>
  <si>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</si>
  <si>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</si>
  <si>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</si>
  <si>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</si>
  <si>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</si>
  <si>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</si>
  <si>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</si>
  <si>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</si>
  <si>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</si>
  <si>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</si>
  <si>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</si>
  <si>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</si>
  <si>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</si>
  <si>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</si>
  <si>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</si>
  <si>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</si>
  <si>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</si>
  <si>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</si>
  <si>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</si>
  <si>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</si>
  <si>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</si>
  <si>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</si>
  <si>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</si>
  <si>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</si>
  <si>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</si>
  <si>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</si>
  <si>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</si>
  <si>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</si>
  <si>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</si>
  <si>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</si>
  <si>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</si>
  <si>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</si>
  <si>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</si>
  <si>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</si>
  <si>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</si>
  <si>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</si>
  <si>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</si>
  <si>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</si>
  <si>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</si>
  <si>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</si>
  <si>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</si>
  <si>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</si>
  <si>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</si>
  <si>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</si>
  <si>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</si>
  <si>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</si>
  <si>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</si>
  <si>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</si>
  <si>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</si>
  <si>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</si>
  <si>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</si>
  <si>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</si>
  <si>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</si>
  <si>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</si>
  <si>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</si>
  <si>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</si>
  <si>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</si>
  <si>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</si>
  <si>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</si>
  <si>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</si>
  <si>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</si>
  <si>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</si>
  <si>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</si>
  <si>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</si>
  <si>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</si>
  <si>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</si>
  <si>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</si>
  <si>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</si>
  <si>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</si>
  <si>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</si>
  <si>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</si>
  <si>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</si>
  <si>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</si>
  <si>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</si>
  <si>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</si>
  <si>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</si>
  <si>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</si>
  <si>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</si>
  <si>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</si>
  <si>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</si>
  <si>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</si>
  <si>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</si>
  <si>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</si>
  <si>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</si>
  <si>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</si>
  <si>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</si>
  <si>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</si>
  <si>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</si>
  <si>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</si>
  <si>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</si>
  <si>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</si>
  <si>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</si>
  <si>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</si>
  <si>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</si>
  <si>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</si>
  <si>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</si>
  <si>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</si>
  <si>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</si>
  <si>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</si>
  <si>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</si>
  <si>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</si>
  <si>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</si>
  <si>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</si>
  <si>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</si>
  <si>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</si>
  <si>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</si>
  <si>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</si>
  <si>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</si>
  <si>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</si>
  <si>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</si>
  <si>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</si>
  <si>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</si>
  <si>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</si>
  <si>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</si>
  <si>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</si>
  <si>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</si>
  <si>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</si>
  <si>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</si>
  <si>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</si>
  <si>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</si>
  <si>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</si>
  <si>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</si>
  <si>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</si>
  <si>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</si>
  <si>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</si>
  <si>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</si>
  <si>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</si>
  <si>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</si>
  <si>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</si>
  <si>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</si>
  <si>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</si>
  <si>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</si>
  <si>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</si>
  <si>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</si>
  <si>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</si>
  <si>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</si>
  <si>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</si>
  <si>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</si>
  <si>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</si>
  <si>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</si>
  <si>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</si>
  <si>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</si>
  <si>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</si>
  <si>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</si>
  <si>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</si>
  <si>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</si>
  <si>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</si>
  <si>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</si>
  <si>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</si>
  <si>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</si>
  <si>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</si>
  <si>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</si>
  <si>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</si>
  <si>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</si>
  <si>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</si>
  <si>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</si>
  <si>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</si>
  <si>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</si>
  <si>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</si>
  <si>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</si>
  <si>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</si>
  <si>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</si>
  <si>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</si>
  <si>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</si>
  <si>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</si>
  <si>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</si>
  <si>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</si>
  <si>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</si>
  <si>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</si>
  <si>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</si>
  <si>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</si>
  <si>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</si>
  <si>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</si>
  <si>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</si>
  <si>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</si>
  <si>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</si>
  <si>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</si>
  <si>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</si>
  <si>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</si>
  <si>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</si>
  <si>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</si>
  <si>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</si>
  <si>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</si>
  <si>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</si>
  <si>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</si>
  <si>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</si>
  <si>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</si>
  <si>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</si>
  <si>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</si>
  <si>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</si>
  <si>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</si>
  <si>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</si>
  <si>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</si>
  <si>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</si>
  <si>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</si>
  <si>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</si>
  <si>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</si>
  <si>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</si>
  <si>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</si>
  <si>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</si>
  <si>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</si>
  <si>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</si>
  <si>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</si>
  <si>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</si>
  <si>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</si>
  <si>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</si>
  <si>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</si>
  <si>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</si>
  <si>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</si>
  <si>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</si>
  <si>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</si>
  <si>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</si>
  <si>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</si>
  <si>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</si>
  <si>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</si>
  <si>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</si>
  <si>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</si>
  <si>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</si>
  <si>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</si>
  <si>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</si>
  <si>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</si>
  <si>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</si>
  <si>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</si>
  <si>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</si>
  <si>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</si>
  <si>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</si>
  <si>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</si>
  <si>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</si>
  <si>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</si>
  <si>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</si>
  <si>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</si>
  <si>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</si>
  <si>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</si>
  <si>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</si>
  <si>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</si>
  <si>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</si>
  <si>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</si>
  <si>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</si>
  <si>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</si>
  <si>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</si>
  <si>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</si>
  <si>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</si>
  <si>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</si>
  <si>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</si>
  <si>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</si>
  <si>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</si>
  <si>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</si>
  <si>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</si>
  <si>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</si>
  <si>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</si>
  <si>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</si>
  <si>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</si>
  <si>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</si>
  <si>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</si>
  <si>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</si>
  <si>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</si>
  <si>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</si>
  <si>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</si>
  <si>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</si>
  <si>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</si>
  <si>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</si>
  <si>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</si>
  <si>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</si>
  <si>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</si>
  <si>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</si>
  <si>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</si>
  <si>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</si>
  <si>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</si>
  <si>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</si>
  <si>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</si>
  <si>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</si>
  <si>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</si>
  <si>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</si>
  <si>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</si>
  <si>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</si>
  <si>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</si>
  <si>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</si>
  <si>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</si>
  <si>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</si>
  <si>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</si>
  <si>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</si>
  <si>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</si>
  <si>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</si>
  <si>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</si>
  <si>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</si>
  <si>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</si>
  <si>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</si>
  <si>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</si>
  <si>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</si>
  <si>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</si>
  <si>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</si>
  <si>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</si>
  <si>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</si>
  <si>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</si>
  <si>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</si>
  <si>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</si>
  <si>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</si>
  <si>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</si>
  <si>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</si>
  <si>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</si>
  <si>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</si>
  <si>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</si>
  <si>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</si>
  <si>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</si>
  <si>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</si>
  <si>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</si>
  <si>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</si>
  <si>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</si>
  <si>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</si>
  <si>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</si>
  <si>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</si>
  <si>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</si>
  <si>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</si>
  <si>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</si>
  <si>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</si>
  <si>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</si>
  <si>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</si>
  <si>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</si>
  <si>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</si>
  <si>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</si>
  <si>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</si>
  <si>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</si>
  <si>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</si>
  <si>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</si>
  <si>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</si>
  <si>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</si>
  <si>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</si>
  <si>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</si>
  <si>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</si>
  <si>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</si>
  <si>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</si>
  <si>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</si>
  <si>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</si>
  <si>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</si>
  <si>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</si>
  <si>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</si>
  <si>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</si>
  <si>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</si>
  <si>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</si>
  <si>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</si>
  <si>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</si>
  <si>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</si>
  <si>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</si>
  <si>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</si>
  <si>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</si>
  <si>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</si>
  <si>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</si>
  <si>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</si>
  <si>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</si>
  <si>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</si>
  <si>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</si>
  <si>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</si>
  <si>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</si>
  <si>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</si>
  <si>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</si>
  <si>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</si>
  <si>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</si>
  <si>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</si>
  <si>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</si>
  <si>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</si>
  <si>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</si>
  <si>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</si>
  <si>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</si>
  <si>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</si>
  <si>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</si>
  <si>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</si>
  <si>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</si>
  <si>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</si>
  <si>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</si>
  <si>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</si>
  <si>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</si>
  <si>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</si>
  <si>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</si>
  <si>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</si>
  <si>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</si>
  <si>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</si>
  <si>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</si>
  <si>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</si>
  <si>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</si>
  <si>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</si>
  <si>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</si>
  <si>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</si>
  <si>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</si>
  <si>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</si>
  <si>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</si>
  <si>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</si>
  <si>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</si>
  <si>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</si>
  <si>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</si>
  <si>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</si>
  <si>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</si>
  <si>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</si>
  <si>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</si>
  <si>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</si>
  <si>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</si>
  <si>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</si>
  <si>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</si>
  <si>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</si>
  <si>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</si>
  <si>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</si>
  <si>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</si>
  <si>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</si>
  <si>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</si>
  <si>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</si>
  <si>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</si>
  <si>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</si>
  <si>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</si>
  <si>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</si>
  <si>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</si>
  <si>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</si>
  <si>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</si>
  <si>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</si>
  <si>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</si>
  <si>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</si>
  <si>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</si>
  <si>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</si>
  <si>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</si>
  <si>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</si>
  <si>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</si>
  <si>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</si>
  <si>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</si>
  <si>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</si>
  <si>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</si>
  <si>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</si>
  <si>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</si>
  <si>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</si>
  <si>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</si>
  <si>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</si>
  <si>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</si>
  <si>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</si>
  <si>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</si>
  <si>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</si>
  <si>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</si>
  <si>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</si>
  <si>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</si>
  <si>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</si>
  <si>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</si>
  <si>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</si>
  <si>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</si>
  <si>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</si>
  <si>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</si>
  <si>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</si>
  <si>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</si>
  <si>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</si>
  <si>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</si>
  <si>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</si>
  <si>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</si>
  <si>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</si>
  <si>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</si>
  <si>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</si>
  <si>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</si>
  <si>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</si>
  <si>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</si>
  <si>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</si>
  <si>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</si>
  <si>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</si>
  <si>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</si>
  <si>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</si>
  <si>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</si>
  <si>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</si>
  <si>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</si>
  <si>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</si>
  <si>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</si>
  <si>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</si>
  <si>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</si>
  <si>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</si>
  <si>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</si>
  <si>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</si>
  <si>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</si>
  <si>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</si>
  <si>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</si>
  <si>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</si>
  <si>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</si>
  <si>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</si>
  <si>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</si>
  <si>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</si>
  <si>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</si>
  <si>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</si>
  <si>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</si>
  <si>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</si>
  <si>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</si>
  <si>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</si>
  <si>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</si>
  <si>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</si>
  <si>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</si>
  <si>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</si>
  <si>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</si>
  <si>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</si>
  <si>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</si>
  <si>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</si>
  <si>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</si>
  <si>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</si>
  <si>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</si>
  <si>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</si>
  <si>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</si>
  <si>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</si>
  <si>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</si>
  <si>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</si>
  <si>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</si>
  <si>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</si>
  <si>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</si>
  <si>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</si>
  <si>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</si>
  <si>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</si>
  <si>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</si>
  <si>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</si>
  <si>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</si>
  <si>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</si>
  <si>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</si>
  <si>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</si>
  <si>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</si>
  <si>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</si>
  <si>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</si>
  <si>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</si>
  <si>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</si>
  <si>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</si>
  <si>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</si>
  <si>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</si>
  <si>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</si>
  <si>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</si>
  <si>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</si>
  <si>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</si>
  <si>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</si>
  <si>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</si>
  <si>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</si>
  <si>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</si>
  <si>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</si>
  <si>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</si>
  <si>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</si>
  <si>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</si>
  <si>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</si>
  <si>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</si>
  <si>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</si>
  <si>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</si>
  <si>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</si>
  <si>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</si>
  <si>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</si>
  <si>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</si>
  <si>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</si>
  <si>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</si>
  <si>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</si>
  <si>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</si>
  <si>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</si>
  <si>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</si>
  <si>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</si>
  <si>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</si>
  <si>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</si>
  <si>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</si>
  <si>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</si>
  <si>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</si>
  <si>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</si>
  <si>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</si>
  <si>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</si>
  <si>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</si>
  <si>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</si>
  <si>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</si>
  <si>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</si>
  <si>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</si>
  <si>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</si>
  <si>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</si>
  <si>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</si>
  <si>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</si>
  <si>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</si>
  <si>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</si>
  <si>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</si>
  <si>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</si>
  <si>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</si>
  <si>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</si>
  <si>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</si>
  <si>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</si>
  <si>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</si>
  <si>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</si>
  <si>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</si>
  <si>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</si>
  <si>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</si>
  <si>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</si>
  <si>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</si>
  <si>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</si>
  <si>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</si>
  <si>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</si>
  <si>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</si>
  <si>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</si>
  <si>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</si>
  <si>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</si>
  <si>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</si>
  <si>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</si>
  <si>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</si>
  <si>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</si>
  <si>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</si>
  <si>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</si>
  <si>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</si>
  <si>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</si>
  <si>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</si>
  <si>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</si>
  <si>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</si>
  <si>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</si>
  <si>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</si>
  <si>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</si>
  <si>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</si>
  <si>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</si>
  <si>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</si>
  <si>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</si>
  <si>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</si>
  <si>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</si>
  <si>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</si>
  <si>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</si>
  <si>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</si>
  <si>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</si>
  <si>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</si>
  <si>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</si>
  <si>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</si>
  <si>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</si>
  <si>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</si>
  <si>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</si>
  <si>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</si>
  <si>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</si>
  <si>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</si>
  <si>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</si>
  <si>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</si>
  <si>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</si>
  <si>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</si>
  <si>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</si>
  <si>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</si>
  <si>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</si>
  <si>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</si>
  <si>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</si>
  <si>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</si>
  <si>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</si>
  <si>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</si>
  <si>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</si>
  <si>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</si>
  <si>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</si>
  <si>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</si>
  <si>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</si>
  <si>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</si>
  <si>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</si>
  <si>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</si>
  <si>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</si>
  <si>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</si>
  <si>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</si>
  <si>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</si>
  <si>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</si>
  <si>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</si>
  <si>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</si>
  <si>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</si>
  <si>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</si>
  <si>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</si>
  <si>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</si>
  <si>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</si>
  <si>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</si>
  <si>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</si>
  <si>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</si>
  <si>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</si>
  <si>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</si>
  <si>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</si>
  <si>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</si>
  <si>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</si>
  <si>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</si>
  <si>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</si>
  <si>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</si>
  <si>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</si>
  <si>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</si>
  <si>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</si>
  <si>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</si>
  <si>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</si>
  <si>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</si>
  <si>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</si>
  <si>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</si>
  <si>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</si>
  <si>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</si>
  <si>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</si>
  <si>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</si>
  <si>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</si>
  <si>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</si>
  <si>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</si>
  <si>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</si>
  <si>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</si>
  <si>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</si>
  <si>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</si>
  <si>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</si>
  <si>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</si>
  <si>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</si>
  <si>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</si>
  <si>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</si>
  <si>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</si>
  <si>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</si>
  <si>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</si>
  <si>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</si>
  <si>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</si>
  <si>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</si>
  <si>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</si>
  <si>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</si>
  <si>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</si>
  <si>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</si>
  <si>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</si>
  <si>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</si>
  <si>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</si>
  <si>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</si>
  <si>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</si>
  <si>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</si>
  <si>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</si>
  <si>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</si>
  <si>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</si>
  <si>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</si>
  <si>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</si>
  <si>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</si>
  <si>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</si>
  <si>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</si>
  <si>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</si>
  <si>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</si>
  <si>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</si>
  <si>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</si>
  <si>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</si>
  <si>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</si>
  <si>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</si>
  <si>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</si>
  <si>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</si>
  <si>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</si>
  <si>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</si>
  <si>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</si>
  <si>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</si>
  <si>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</si>
  <si>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</si>
  <si>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</si>
  <si>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</si>
  <si>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</si>
  <si>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</si>
  <si>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</si>
  <si>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</si>
  <si>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</si>
  <si>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</si>
  <si>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</si>
  <si>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</si>
  <si>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</si>
  <si>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</si>
  <si>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</si>
  <si>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</si>
  <si>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</si>
  <si>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</si>
  <si>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</si>
  <si>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</si>
  <si>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</si>
  <si>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</si>
  <si>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</si>
  <si>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</si>
  <si>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</si>
  <si>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</si>
  <si>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</si>
  <si>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</si>
  <si>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</si>
  <si>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</si>
  <si>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</si>
  <si>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</si>
  <si>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</si>
  <si>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</si>
  <si>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</si>
  <si>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</si>
  <si>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</si>
  <si>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</si>
  <si>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</si>
  <si>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</si>
  <si>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</si>
  <si>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</si>
  <si>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</si>
  <si>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</si>
  <si>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</si>
  <si>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</si>
  <si>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</si>
  <si>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</si>
  <si>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</si>
  <si>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</si>
  <si>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</si>
  <si>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</si>
  <si>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</si>
  <si>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</si>
  <si>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</si>
  <si>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</si>
  <si>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</si>
  <si>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</si>
  <si>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</si>
  <si>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</si>
  <si>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</si>
  <si>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</si>
  <si>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</si>
  <si>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</si>
  <si>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</si>
  <si>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</si>
  <si>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</si>
  <si>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</si>
  <si>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</si>
  <si>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</si>
  <si>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</si>
  <si>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</si>
  <si>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</si>
  <si>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</si>
  <si>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</si>
  <si>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</si>
  <si>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</si>
  <si>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</si>
  <si>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</si>
  <si>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</si>
  <si>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</si>
  <si>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</si>
  <si>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</si>
  <si>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</si>
  <si>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</si>
  <si>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</si>
  <si>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</si>
  <si>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</si>
  <si>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</si>
  <si>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</si>
  <si>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</si>
  <si>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</si>
  <si>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</si>
  <si>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</si>
  <si>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</si>
  <si>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</si>
  <si>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</si>
  <si>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</si>
  <si>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</si>
  <si>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</si>
  <si>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</si>
  <si>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</si>
  <si>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</si>
  <si>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</si>
  <si>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</si>
  <si>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</si>
  <si>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</si>
  <si>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</si>
  <si>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</si>
  <si>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</si>
  <si>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</si>
  <si>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</si>
  <si>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</si>
  <si>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</si>
  <si>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</si>
  <si>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</si>
  <si>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</si>
  <si>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</si>
  <si>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</si>
  <si>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</si>
  <si>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</si>
  <si>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</si>
  <si>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</si>
  <si>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</si>
  <si>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</si>
  <si>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</si>
  <si>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</si>
  <si>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</si>
  <si>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</si>
  <si>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</si>
  <si>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</si>
  <si>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</si>
  <si>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</si>
  <si>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</si>
  <si>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</si>
  <si>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</si>
  <si>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</si>
  <si>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</si>
  <si>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</si>
  <si>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</si>
  <si>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</si>
  <si>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</si>
  <si>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</si>
  <si>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</si>
  <si>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</si>
  <si>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</si>
  <si>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</si>
  <si>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</si>
  <si>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</si>
  <si>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</si>
  <si>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</si>
  <si>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</si>
  <si>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</si>
  <si>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</si>
  <si>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</si>
  <si>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</si>
  <si>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</si>
  <si>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</si>
  <si>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</si>
  <si>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</si>
  <si>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</si>
  <si>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</si>
  <si>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</si>
  <si>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</si>
  <si>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</si>
  <si>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</si>
  <si>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</si>
  <si>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</si>
  <si>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</si>
  <si>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</si>
  <si>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</si>
  <si>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</si>
  <si>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</si>
  <si>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</si>
  <si>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</si>
  <si>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</si>
  <si>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</si>
  <si>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</si>
  <si>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</si>
  <si>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</si>
  <si>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</si>
  <si>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</si>
  <si>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</si>
  <si>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</si>
  <si>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</si>
  <si>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</si>
  <si>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</si>
  <si>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</si>
  <si>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</si>
  <si>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</si>
  <si>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</si>
  <si>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</si>
  <si>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</si>
  <si>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</si>
  <si>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</si>
  <si>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</si>
  <si>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</si>
  <si>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</si>
  <si>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</si>
  <si>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</si>
  <si>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</si>
  <si>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</si>
  <si>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</si>
  <si>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</si>
  <si>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</si>
  <si>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</si>
  <si>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</si>
  <si>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</si>
  <si>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</si>
  <si>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</si>
  <si>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</si>
  <si>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</si>
  <si>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</si>
  <si>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</si>
  <si>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</si>
  <si>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</si>
  <si>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</si>
  <si>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</si>
  <si>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</si>
  <si>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</si>
  <si>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</si>
  <si>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</si>
  <si>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</si>
  <si>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</si>
  <si>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</si>
  <si>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</si>
  <si>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</si>
  <si>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</si>
  <si>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</si>
  <si>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</si>
  <si>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</si>
  <si>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</si>
  <si>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</si>
  <si>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</si>
  <si>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</si>
  <si>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</si>
  <si>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</si>
  <si>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</si>
  <si>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</si>
  <si>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</si>
  <si>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</si>
  <si>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</si>
  <si>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</si>
  <si>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</si>
  <si>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</si>
  <si>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</si>
  <si>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</si>
  <si>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</si>
  <si>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</si>
  <si>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</si>
  <si>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</si>
  <si>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</si>
  <si>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</si>
  <si>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</si>
  <si>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</si>
  <si>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</si>
  <si>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</si>
  <si>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</si>
  <si>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</si>
  <si>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</si>
  <si>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</si>
  <si>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</si>
  <si>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</si>
  <si>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</si>
  <si>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</si>
  <si>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</si>
  <si>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</si>
  <si>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</si>
  <si>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</si>
  <si>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</si>
  <si>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</si>
  <si>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</si>
  <si>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</si>
  <si>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</si>
  <si>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</si>
  <si>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</si>
  <si>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</si>
  <si>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</si>
  <si>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</si>
  <si>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</si>
  <si>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</si>
  <si>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</si>
  <si>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</si>
  <si>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</si>
  <si>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</si>
  <si>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</si>
  <si>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</si>
  <si>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</si>
  <si>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</si>
  <si>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</si>
  <si>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</si>
  <si>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</si>
  <si>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</si>
  <si>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</si>
  <si>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</si>
  <si>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</si>
  <si>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</si>
  <si>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</si>
  <si>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</si>
  <si>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</si>
  <si>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</si>
  <si>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</si>
  <si>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</si>
  <si>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</si>
  <si>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</si>
  <si>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</si>
  <si>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</si>
  <si>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</si>
  <si>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</si>
  <si>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</si>
  <si>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</si>
  <si>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</si>
  <si>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</si>
  <si>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</si>
  <si>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</si>
  <si>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</si>
  <si>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</si>
  <si>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</si>
  <si>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</si>
  <si>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</si>
  <si>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</si>
  <si>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</si>
  <si>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</si>
  <si>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</si>
  <si>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</si>
  <si>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</si>
  <si>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</si>
  <si>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</si>
  <si>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</si>
  <si>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</si>
  <si>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</si>
  <si>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</si>
  <si>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</si>
  <si>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</si>
  <si>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</si>
  <si>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</si>
  <si>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</si>
  <si>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</si>
  <si>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</si>
  <si>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</si>
  <si>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</si>
  <si>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</si>
  <si>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</si>
  <si>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</si>
  <si>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</si>
  <si>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</si>
  <si>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</si>
  <si>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</si>
  <si>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</si>
  <si>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</si>
  <si>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</si>
  <si>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</si>
  <si>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</si>
  <si>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</si>
  <si>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</si>
  <si>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</si>
  <si>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</si>
  <si>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</si>
  <si>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</si>
  <si>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</si>
  <si>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</si>
  <si>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</si>
  <si>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</si>
  <si>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</si>
  <si>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</si>
  <si>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</si>
  <si>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</si>
  <si>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</si>
  <si>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</si>
  <si>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</si>
  <si>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</si>
  <si>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</si>
  <si>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</si>
  <si>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</si>
  <si>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</si>
  <si>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</si>
  <si>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</si>
  <si>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</si>
  <si>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</si>
  <si>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</si>
  <si>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</si>
  <si>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</si>
  <si>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</si>
  <si>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</si>
  <si>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</si>
  <si>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</si>
  <si>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</si>
  <si>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</si>
  <si>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</si>
  <si>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</si>
  <si>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</si>
  <si>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</si>
  <si>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</si>
  <si>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</si>
  <si>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</si>
  <si>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</si>
  <si>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</si>
  <si>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</si>
  <si>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</si>
  <si>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</si>
  <si>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</si>
  <si>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</si>
  <si>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</si>
  <si>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</si>
  <si>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</si>
  <si>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</si>
  <si>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</si>
  <si>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</si>
  <si>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</si>
  <si>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</si>
  <si>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</si>
  <si>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</si>
  <si>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</si>
  <si>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</si>
  <si>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</si>
  <si>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</si>
  <si>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</si>
  <si>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</si>
  <si>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</si>
  <si>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</si>
  <si>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</si>
  <si>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</si>
  <si>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</si>
  <si>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</si>
  <si>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</si>
  <si>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</si>
  <si>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</si>
  <si>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</si>
  <si>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</si>
  <si>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</si>
  <si>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</si>
  <si>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</si>
  <si>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</si>
  <si>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</si>
  <si>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</si>
  <si>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</si>
  <si>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</si>
  <si>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</si>
  <si>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</si>
  <si>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</si>
  <si>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</si>
  <si>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</si>
  <si>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</si>
  <si>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</si>
  <si>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</si>
  <si>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</si>
  <si>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</si>
  <si>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</si>
  <si>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</si>
  <si>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</si>
  <si>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</si>
  <si>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</si>
  <si>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</si>
  <si>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</si>
  <si>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</si>
  <si>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</si>
  <si>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</si>
  <si>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</si>
  <si>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</si>
  <si>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</si>
  <si>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</si>
  <si>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</si>
  <si>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</si>
  <si>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</si>
  <si>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</si>
  <si>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</si>
  <si>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</si>
  <si>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</si>
  <si>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</si>
  <si>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</si>
  <si>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</si>
  <si>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</si>
  <si>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</si>
  <si>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</si>
  <si>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</si>
  <si>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</si>
  <si>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</si>
  <si>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</si>
  <si>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</si>
  <si>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</si>
  <si>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</si>
  <si>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</si>
  <si>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</si>
  <si>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</si>
  <si>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</si>
  <si>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</si>
  <si>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</si>
  <si>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</si>
  <si>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</si>
  <si>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</si>
  <si>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</si>
  <si>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</si>
  <si>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</si>
  <si>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</si>
  <si>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</si>
  <si>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</si>
  <si>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</si>
  <si>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</si>
  <si>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</si>
  <si>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</si>
  <si>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</si>
  <si>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</si>
  <si>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</si>
  <si>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</si>
  <si>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</si>
  <si>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</si>
  <si>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</si>
  <si>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</si>
  <si>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</si>
  <si>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</si>
  <si>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</si>
  <si>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</si>
  <si>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</si>
  <si>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</si>
  <si>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</si>
  <si>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</si>
  <si>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</si>
  <si>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</si>
  <si>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</si>
  <si>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</si>
  <si>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</si>
  <si>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</si>
  <si>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</si>
  <si>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</si>
  <si>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</si>
  <si>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</si>
  <si>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</si>
  <si>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</si>
  <si>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</si>
  <si>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</si>
  <si>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</si>
  <si>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</si>
  <si>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</si>
  <si>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</si>
  <si>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</si>
  <si>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</si>
  <si>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</si>
  <si>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</si>
  <si>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</si>
  <si>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</si>
  <si>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</si>
  <si>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</si>
  <si>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</si>
  <si>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</si>
  <si>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</si>
  <si>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</si>
  <si>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</si>
  <si>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</si>
  <si>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</si>
  <si>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</si>
  <si>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</si>
  <si>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</si>
  <si>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</si>
  <si>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</si>
  <si>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</si>
  <si>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</si>
  <si>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</si>
  <si>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</si>
  <si>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</si>
  <si>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</si>
  <si>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</si>
  <si>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</si>
  <si>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</si>
  <si>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</si>
  <si>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</si>
  <si>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</si>
  <si>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</si>
  <si>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</si>
  <si>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</si>
  <si>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</si>
  <si>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</si>
  <si>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</si>
  <si>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</si>
  <si>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</si>
  <si>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</si>
  <si>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</si>
  <si>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</si>
  <si>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</si>
  <si>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</si>
  <si>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</si>
  <si>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</si>
  <si>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</si>
  <si>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</si>
  <si>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</si>
  <si>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</si>
  <si>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</si>
  <si>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</si>
  <si>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</si>
  <si>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</si>
  <si>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</si>
  <si>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</si>
  <si>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</si>
  <si>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</si>
  <si>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</si>
  <si>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</si>
  <si>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</si>
  <si>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</si>
  <si>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</si>
  <si>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</si>
  <si>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</si>
  <si>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</si>
  <si>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</si>
  <si>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</si>
  <si>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</si>
  <si>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</si>
  <si>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</si>
  <si>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</si>
  <si>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</si>
  <si>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</si>
  <si>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</si>
  <si>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</si>
  <si>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</si>
  <si>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</si>
  <si>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</si>
  <si>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</si>
  <si>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</si>
  <si>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</si>
  <si>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</si>
  <si>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</si>
  <si>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</si>
  <si>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</si>
  <si>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</si>
  <si>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</si>
  <si>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</si>
  <si>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</si>
  <si>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</si>
  <si>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</si>
  <si>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</si>
  <si>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</si>
  <si>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</si>
  <si>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</si>
  <si>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</si>
  <si>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</si>
  <si>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</si>
  <si>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</si>
  <si>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</si>
  <si>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</si>
  <si>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</si>
  <si>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</si>
  <si>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</si>
  <si>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</si>
  <si>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</si>
  <si>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</si>
  <si>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</si>
  <si>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</si>
  <si>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</si>
  <si>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</si>
  <si>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</si>
  <si>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</si>
  <si>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</si>
  <si>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</si>
  <si>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</si>
  <si>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</si>
  <si>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</si>
  <si>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</si>
  <si>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</si>
  <si>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</si>
  <si>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</si>
  <si>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</si>
  <si>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</si>
  <si>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</si>
  <si>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</si>
  <si>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</si>
  <si>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</si>
  <si>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</si>
  <si>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</si>
  <si>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</si>
  <si>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</si>
  <si>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</si>
  <si>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</si>
  <si>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</si>
  <si>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</si>
  <si>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</si>
  <si>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</si>
  <si>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</si>
  <si>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</si>
  <si>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</si>
  <si>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</si>
  <si>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</si>
  <si>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</si>
  <si>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</si>
  <si>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</si>
  <si>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</si>
  <si>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</si>
  <si>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</si>
  <si>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</si>
  <si>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</si>
  <si>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</si>
  <si>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</si>
  <si>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</si>
  <si>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</si>
  <si>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</si>
  <si>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</si>
  <si>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</si>
  <si>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</si>
  <si>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</si>
  <si>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</si>
  <si>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</si>
  <si>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</si>
  <si>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</si>
  <si>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</si>
  <si>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</si>
  <si>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</si>
  <si>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</si>
  <si>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</si>
  <si>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</si>
  <si>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</si>
  <si>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</si>
  <si>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</si>
  <si>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</si>
  <si>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</si>
  <si>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</si>
  <si>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</si>
  <si>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</si>
  <si>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</si>
  <si>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</si>
  <si>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</si>
  <si>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</si>
  <si>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</si>
  <si>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</si>
  <si>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</si>
  <si>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</si>
  <si>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</si>
  <si>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</si>
  <si>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</si>
  <si>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</si>
  <si>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</si>
  <si>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</si>
  <si>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</si>
  <si>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</si>
  <si>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</si>
  <si>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</si>
  <si>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</si>
  <si>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</si>
  <si>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</si>
  <si>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</si>
  <si>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</si>
  <si>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</si>
  <si>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</si>
  <si>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</si>
  <si>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</si>
  <si>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</si>
  <si>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</si>
  <si>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</si>
  <si>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</si>
  <si>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</si>
  <si>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</si>
  <si>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</si>
  <si>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</si>
  <si>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</si>
  <si>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</si>
  <si>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</si>
  <si>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</si>
  <si>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</si>
  <si>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</si>
  <si>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</si>
  <si>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</si>
  <si>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</si>
  <si>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</si>
  <si>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</si>
  <si>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</si>
  <si>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</si>
  <si>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</si>
  <si>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</si>
  <si>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</si>
  <si>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</si>
  <si>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</si>
  <si>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</si>
  <si>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</si>
  <si>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</si>
  <si>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</si>
  <si>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</si>
  <si>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</si>
  <si>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</si>
  <si>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</si>
  <si>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</si>
  <si>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</si>
  <si>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</si>
  <si>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</si>
  <si>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</si>
  <si>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</si>
  <si>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</si>
  <si>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</si>
  <si>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</si>
  <si>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</si>
  <si>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</si>
  <si>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</si>
  <si>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</si>
  <si>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</si>
  <si>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</si>
  <si>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</si>
  <si>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</si>
  <si>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</si>
  <si>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</si>
  <si>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</si>
  <si>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</si>
  <si>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</si>
  <si>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</si>
  <si>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</si>
  <si>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</si>
  <si>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</si>
  <si>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</si>
  <si>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</si>
  <si>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</si>
  <si>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</si>
  <si>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</si>
  <si>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</si>
  <si>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</si>
  <si>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</si>
  <si>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</si>
  <si>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</si>
  <si>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</si>
  <si>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</si>
  <si>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</si>
  <si>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</si>
  <si>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</si>
  <si>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</si>
  <si>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</si>
  <si>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</si>
  <si>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</si>
  <si>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</si>
  <si>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</si>
  <si>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</si>
  <si>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</si>
  <si>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</si>
  <si>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</si>
  <si>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</si>
  <si>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</si>
  <si>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</si>
  <si>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</si>
  <si>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</si>
  <si>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</si>
  <si>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</si>
  <si>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</si>
  <si>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</si>
  <si>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</si>
  <si>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</si>
  <si>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</si>
  <si>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</si>
  <si>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</si>
  <si>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</si>
  <si>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</si>
  <si>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</si>
  <si>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</si>
  <si>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</si>
  <si>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</si>
  <si>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</si>
  <si>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</si>
  <si>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</si>
  <si>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</si>
  <si>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</si>
  <si>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</si>
  <si>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</si>
  <si>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</si>
  <si>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</si>
  <si>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</si>
  <si>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</si>
  <si>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</si>
  <si>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</si>
  <si>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</si>
  <si>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</si>
  <si>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</si>
  <si>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</si>
  <si>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</si>
  <si>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</si>
  <si>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</si>
  <si>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</si>
  <si>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</si>
  <si>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</si>
  <si>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</si>
  <si>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</si>
  <si>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</si>
  <si>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</si>
  <si>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</si>
  <si>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</si>
  <si>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</si>
  <si>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</si>
  <si>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</si>
  <si>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</si>
  <si>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</si>
  <si>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</si>
  <si>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</si>
  <si>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</si>
  <si>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</si>
  <si>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</si>
  <si>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</si>
  <si>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</si>
  <si>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</si>
  <si>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</si>
  <si>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</si>
  <si>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</si>
  <si>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</si>
  <si>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</si>
  <si>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</si>
  <si>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</si>
  <si>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</si>
  <si>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</si>
  <si>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</si>
  <si>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</si>
  <si>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</si>
  <si>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</si>
  <si>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</si>
  <si>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</si>
  <si>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</si>
  <si>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</si>
  <si>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</si>
  <si>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</si>
  <si>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</si>
  <si>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</si>
  <si>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</si>
  <si>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</si>
  <si>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</si>
  <si>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</si>
  <si>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</si>
  <si>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</si>
  <si>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</si>
  <si>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</si>
  <si>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</si>
  <si>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</si>
  <si>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</si>
  <si>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</si>
  <si>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</si>
  <si>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</si>
  <si>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</si>
  <si>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</si>
  <si>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</si>
  <si>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</si>
  <si>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</si>
  <si>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</si>
  <si>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</si>
  <si>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</si>
  <si>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</si>
  <si>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</si>
  <si>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</si>
  <si>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</si>
  <si>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</si>
  <si>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</si>
  <si>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</si>
  <si>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</si>
  <si>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</si>
  <si>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</si>
  <si>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</si>
  <si>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</si>
  <si>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</si>
  <si>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</si>
  <si>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</si>
  <si>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</si>
  <si>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</si>
  <si>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</si>
  <si>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</si>
  <si>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</si>
  <si>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</si>
  <si>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</si>
  <si>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</si>
  <si>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</si>
  <si>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</si>
  <si>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</si>
  <si>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</si>
  <si>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</si>
  <si>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</si>
  <si>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</si>
  <si>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</si>
  <si>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</si>
  <si>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</si>
  <si>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</si>
  <si>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</si>
  <si>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</si>
  <si>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</si>
  <si>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</si>
  <si>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</si>
  <si>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</si>
  <si>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</si>
  <si>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</si>
  <si>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</si>
  <si>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</si>
  <si>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</si>
  <si>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</si>
  <si>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</si>
  <si>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</si>
  <si>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</si>
  <si>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</si>
  <si>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</si>
  <si>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</si>
  <si>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</si>
  <si>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</si>
  <si>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</si>
  <si>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</si>
  <si>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</si>
  <si>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</si>
  <si>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</si>
  <si>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</si>
  <si>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</si>
  <si>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</si>
  <si>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</si>
  <si>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</si>
  <si>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</si>
  <si>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</si>
  <si>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</si>
  <si>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</si>
  <si>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</si>
  <si>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</si>
  <si>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</si>
  <si>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</si>
  <si>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ADD STITCH 1MM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</si>
  <si>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</si>
  <si>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</si>
  <si>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</si>
  <si>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</si>
  <si>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</si>
  <si>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</si>
  <si>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</si>
  <si>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</si>
  <si>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</si>
  <si>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</si>
  <si>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</si>
  <si>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</si>
  <si>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</si>
  <si>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</si>
  <si>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</si>
  <si>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</si>
  <si>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</si>
  <si>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</si>
  <si>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</si>
  <si>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</si>
  <si>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</si>
  <si>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</si>
  <si>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</si>
  <si>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</si>
  <si>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</si>
  <si>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</si>
  <si>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</si>
  <si>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</si>
  <si>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</si>
  <si>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</si>
  <si>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</si>
  <si>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</si>
  <si>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</si>
  <si>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</si>
  <si>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</si>
  <si>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</si>
  <si>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</si>
  <si>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</si>
  <si>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</si>
  <si>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</si>
  <si>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</si>
  <si>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</si>
  <si>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</si>
  <si>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</si>
  <si>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</si>
  <si>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</si>
  <si>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</si>
  <si>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</si>
  <si>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</si>
  <si>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JA4062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</si>
  <si>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</si>
  <si>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</si>
  <si>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</si>
  <si>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</si>
  <si>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</si>
  <si>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</si>
  <si>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</si>
  <si>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</si>
  <si>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</si>
  <si>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</si>
  <si>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</si>
  <si>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WB407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</si>
  <si>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</si>
  <si>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</si>
  <si>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</si>
  <si>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</si>
  <si>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</si>
  <si>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</si>
  <si>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</si>
  <si>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</si>
  <si>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</si>
  <si>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</si>
  <si>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</si>
  <si>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</si>
  <si>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JF3400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</si>
  <si>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</si>
  <si>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</si>
  <si>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</si>
  <si>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</si>
  <si>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</si>
  <si>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</si>
  <si>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</si>
  <si>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</si>
  <si>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</si>
  <si>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</si>
  <si>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</si>
  <si>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</si>
  <si>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</si>
  <si>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</si>
  <si>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</si>
  <si>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</si>
  <si>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</si>
  <si>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</si>
  <si>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</si>
  <si>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</si>
  <si>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</si>
  <si>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</si>
  <si>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</si>
  <si>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</si>
  <si>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</si>
  <si>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</si>
  <si>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</si>
  <si>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</si>
  <si>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</si>
  <si>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</si>
  <si>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</si>
  <si>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</si>
  <si>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</si>
  <si>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</si>
  <si>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</si>
  <si>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</si>
  <si>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</si>
  <si>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</si>
  <si>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</si>
  <si>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</si>
  <si>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</si>
  <si>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</si>
  <si>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</si>
  <si>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</si>
  <si>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</si>
  <si>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</si>
  <si>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</si>
  <si>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</si>
  <si>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</si>
  <si>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</si>
  <si>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</si>
  <si>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</si>
  <si>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</si>
  <si>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</si>
  <si>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</si>
  <si>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</si>
  <si>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</si>
  <si>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</si>
  <si>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</si>
  <si>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</si>
  <si>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</si>
  <si>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WU401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</si>
  <si>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</si>
  <si>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</si>
  <si>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</si>
  <si>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</si>
  <si>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</si>
  <si>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</si>
  <si>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</si>
  <si>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</si>
  <si>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</si>
  <si>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</si>
  <si>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</si>
  <si>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</si>
  <si>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</si>
  <si>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</si>
  <si>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</si>
  <si>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</si>
  <si>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</si>
  <si>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</si>
  <si>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</si>
  <si>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PK305</t>
  </si>
  <si>
    <t>dfm-3467</t>
  </si>
  <si>
    <t>dfm-3468</t>
  </si>
  <si>
    <t>dfm-3469</t>
  </si>
  <si>
    <t>HD605</t>
  </si>
  <si>
    <t>dfm-3470</t>
  </si>
  <si>
    <t>PK603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</si>
  <si>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</si>
  <si>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</si>
  <si>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</si>
  <si>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</si>
  <si>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</si>
  <si>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</si>
  <si>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</si>
  <si>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</si>
  <si>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</si>
  <si>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</si>
  <si>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</si>
  <si>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</si>
  <si>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</si>
  <si>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</si>
  <si>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</si>
  <si>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</si>
  <si>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</si>
  <si>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</si>
  <si>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</si>
  <si>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</si>
  <si>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</si>
  <si>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</si>
  <si>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</si>
  <si>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</si>
  <si>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</si>
  <si>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</si>
  <si>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</si>
  <si>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</si>
  <si>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</si>
  <si>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</si>
  <si>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</si>
  <si>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</si>
  <si>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</si>
  <si>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</si>
  <si>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</si>
  <si>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</si>
  <si>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</si>
  <si>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</si>
  <si>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</si>
  <si>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</si>
  <si>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</si>
  <si>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</si>
  <si>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</si>
  <si>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</si>
  <si>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</si>
  <si>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</si>
  <si>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</si>
  <si>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</si>
  <si>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</si>
  <si>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</si>
  <si>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</si>
  <si>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</si>
  <si>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</si>
  <si>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</si>
  <si>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IR7871</t>
  </si>
  <si>
    <t>dfm-3525</t>
  </si>
  <si>
    <t>dfm-3526</t>
  </si>
  <si>
    <t>WITH SNAP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</si>
  <si>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</si>
  <si>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</si>
  <si>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</si>
  <si>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</si>
  <si>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</si>
  <si>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</si>
  <si>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</si>
  <si>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</si>
  <si>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IR7872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</si>
  <si>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</si>
  <si>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</si>
  <si>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</si>
  <si>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</si>
  <si>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</si>
  <si>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</si>
  <si>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</si>
  <si>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</si>
  <si>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</si>
  <si>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</si>
  <si>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WNSW</t>
  </si>
  <si>
    <t>P4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</si>
  <si>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</si>
  <si>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</si>
  <si>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</si>
  <si>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</si>
  <si>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</si>
  <si>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</si>
  <si>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</si>
  <si>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</si>
  <si>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</si>
  <si>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</si>
  <si>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</si>
  <si>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</si>
  <si>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</si>
  <si>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</si>
  <si>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</si>
  <si>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</si>
  <si>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</si>
  <si>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</si>
  <si>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</si>
  <si>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</si>
  <si>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</si>
  <si>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</si>
  <si>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</si>
  <si>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</si>
  <si>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</si>
  <si>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</si>
  <si>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</si>
  <si>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</si>
  <si>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</si>
  <si>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</si>
  <si>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</si>
  <si>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</si>
  <si>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IZ1353</t>
  </si>
  <si>
    <t>ADD #ISO301</t>
  </si>
  <si>
    <t>dfm-3577</t>
  </si>
  <si>
    <t>dfm-3578</t>
  </si>
  <si>
    <t>dfm-3579</t>
  </si>
  <si>
    <t>GT101M</t>
  </si>
  <si>
    <t>dfm-3580</t>
  </si>
  <si>
    <t>dfm-3581</t>
  </si>
  <si>
    <t>dfm-3582</t>
  </si>
  <si>
    <t>dfm-3583</t>
  </si>
  <si>
    <t>PB203</t>
  </si>
  <si>
    <t>dfm-3584</t>
  </si>
  <si>
    <t>IZ1354</t>
  </si>
  <si>
    <t>ADD#ISO301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</si>
  <si>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</si>
  <si>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</si>
  <si>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</si>
  <si>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</si>
  <si>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</si>
  <si>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</si>
  <si>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</si>
  <si>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</si>
  <si>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IZ0169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</si>
  <si>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</si>
  <si>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</si>
  <si>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</si>
  <si>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</si>
  <si>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</si>
  <si>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</si>
  <si>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</si>
  <si>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</si>
  <si>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GT203M</t>
  </si>
  <si>
    <t>dfm-3601</t>
  </si>
  <si>
    <t>dfm-3602</t>
  </si>
  <si>
    <t>dfm-3603</t>
  </si>
  <si>
    <t>dfm-3604</t>
  </si>
  <si>
    <t>IZ0170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</si>
  <si>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</si>
  <si>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</si>
  <si>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</si>
  <si>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</si>
  <si>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</si>
  <si>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</si>
  <si>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</si>
  <si>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</si>
  <si>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</si>
  <si>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</si>
  <si>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</si>
  <si>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</si>
  <si>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IZ4795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</si>
  <si>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</si>
  <si>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</si>
  <si>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</si>
  <si>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</si>
  <si>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</si>
  <si>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</si>
  <si>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</si>
  <si>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</si>
  <si>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PK410</t>
  </si>
  <si>
    <t>DOUBLE NEEDLE
 WITH SNAP</t>
  </si>
  <si>
    <t>dfm-3625</t>
  </si>
  <si>
    <t>dfm-3626</t>
  </si>
  <si>
    <t>dfm-3627</t>
  </si>
  <si>
    <t>dfm-3628</t>
  </si>
  <si>
    <t>IZ4766</t>
  </si>
  <si>
    <t>STITCHING 1CM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</si>
  <si>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</si>
  <si>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</si>
  <si>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</si>
  <si>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</si>
  <si>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</si>
  <si>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</si>
  <si>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</si>
  <si>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</si>
  <si>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</si>
  <si>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STITCHING 0.6MM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</si>
  <si>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</si>
  <si>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</si>
  <si>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</si>
  <si>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</si>
  <si>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</si>
  <si>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</si>
  <si>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</si>
  <si>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</si>
  <si>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</si>
  <si>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</si>
  <si>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</si>
  <si>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LINING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</si>
  <si>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</si>
  <si>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</si>
  <si>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</si>
  <si>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</si>
  <si>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</si>
  <si>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</si>
  <si>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</si>
  <si>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</si>
  <si>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</si>
  <si>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</si>
  <si>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</si>
  <si>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IZ5422</t>
  </si>
  <si>
    <t>HD105M</t>
  </si>
  <si>
    <t>WITH PIPING</t>
  </si>
  <si>
    <t>dfm-3660</t>
  </si>
  <si>
    <t>0.2CM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</si>
  <si>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</si>
  <si>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</si>
  <si>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</si>
  <si>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</si>
  <si>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</si>
  <si>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</si>
  <si>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</si>
  <si>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</si>
  <si>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WITH DOUBLE NEEDLE</t>
  </si>
  <si>
    <t>dfm-3669</t>
  </si>
  <si>
    <t>dfm-3670</t>
  </si>
  <si>
    <t>NK511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</si>
  <si>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</si>
  <si>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</si>
  <si>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</si>
  <si>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</si>
  <si>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</si>
  <si>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</si>
  <si>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</si>
  <si>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</si>
  <si>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</si>
  <si>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</si>
  <si>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</si>
  <si>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NIKE SPORTSWEAR</t>
  </si>
  <si>
    <t>bulk</t>
  </si>
  <si>
    <t>FZ0656</t>
  </si>
  <si>
    <t>dfm-3682</t>
  </si>
  <si>
    <t>dfm-3683</t>
  </si>
  <si>
    <t>dfm-3684</t>
  </si>
  <si>
    <t>dfm-3685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</si>
  <si>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</si>
  <si>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</si>
  <si>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</si>
  <si>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</si>
  <si>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</si>
  <si>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</si>
  <si>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</si>
  <si>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</si>
  <si>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</si>
  <si>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</si>
  <si>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</si>
  <si>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</si>
  <si>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</si>
  <si>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</si>
  <si>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</si>
  <si>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</si>
  <si>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</si>
  <si>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Working Hours Per Day = 9</t>
  </si>
  <si>
    <t>Working Days Per Month = 26</t>
  </si>
  <si>
    <t>Trims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</si>
  <si>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</si>
  <si>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</si>
  <si>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</si>
  <si>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</si>
  <si>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</si>
  <si>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</si>
  <si>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</si>
  <si>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</si>
  <si>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</si>
  <si>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</si>
  <si>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</si>
  <si>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</si>
  <si>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</si>
  <si>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</si>
  <si>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</si>
  <si>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</si>
  <si>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</si>
  <si>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</si>
  <si>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</si>
  <si>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</si>
  <si>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CL210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</si>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</sst>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5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  <font>
      <sz val="9"/>
      <color theme="1"/>
      <name val="Aptos"/>
    </font>
    <font>
      <strike/>
      <sz val="11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2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5" fillId="0" borderId="0" xfId="0" applyNumberFormat="1" applyFont="1"/>
    <xf numFmtId="3" fontId="6" fillId="0" borderId="0" xfId="0" applyNumberFormat="1" applyFont="1"/>
    <xf numFmtId="3" fontId="5" fillId="0" borderId="0" xfId="2" applyNumberFormat="1" applyFont="1" applyFill="1" applyBorder="1" applyAlignment="1">
      <alignment horizontal="center" vertical="top"/>
    </xf>
    <xf numFmtId="0" fontId="13" fillId="0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3" fontId="5" fillId="4" borderId="0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0" fontId="14" fillId="0" borderId="0" xfId="0" applyFont="1" applyAlignment="1">
      <alignment horizontal="center" vertical="top"/>
    </xf>
    <xf numFmtId="0" fontId="14" fillId="0" borderId="3" xfId="0" applyFont="1" applyBorder="1" applyAlignment="1">
      <alignment horizontal="center" vertical="top"/>
    </xf>
    <xf numFmtId="0" fontId="14" fillId="0" borderId="3" xfId="0" applyFont="1" applyBorder="1" applyAlignment="1">
      <alignment horizontal="center" vertical="center"/>
    </xf>
    <xf numFmtId="0" fontId="14" fillId="0" borderId="6" xfId="0" applyFont="1" applyBorder="1" applyAlignment="1">
      <alignment horizontal="center" vertical="top"/>
    </xf>
    <xf numFmtId="3" fontId="14" fillId="0" borderId="0" xfId="2" applyNumberFormat="1" applyFont="1" applyFill="1" applyBorder="1" applyAlignment="1">
      <alignment horizontal="center" vertical="top"/>
    </xf>
    <xf numFmtId="164" fontId="14" fillId="0" borderId="0" xfId="2" applyNumberFormat="1" applyFont="1" applyBorder="1" applyAlignment="1">
      <alignment horizontal="center" vertical="top"/>
    </xf>
    <xf numFmtId="0" fontId="14" fillId="0" borderId="0" xfId="0" applyFont="1" applyAlignment="1">
      <alignment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1</xdr:row>
      <xdr:rowOff>0</xdr:rowOff>
    </xdr:from>
    <xdr:to>
      <xdr:col>14</xdr:col>
      <xdr:colOff>139700</xdr:colOff>
      <xdr:row>6</xdr:row>
      <xdr:rowOff>101600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99E51CF6-24AD-4F36-B541-3515215C4BA4}"/>
            </a:ext>
            <a:ext uri="{147F2762-F138-4A5C-976F-8EAC2B608ADB}">
              <a16:predDERef xmlns:a16="http://schemas.microsoft.com/office/drawing/2014/main" pre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6192500" y="19050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  <ext xmlns:xlpdsc="http://schemas.microsoft.com/office/spreadsheetml/2026/pivotDataSourceClean" uri="{F4336242-56EE-4DD3-A5F7-E900642BF6E9}">
      <xlpdsc:dataSourceClean>1</xlpdsc:dataSourceClean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109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687" totalsRowShown="0" headerRowDxfId="26" dataDxfId="25" tableBorderDxfId="24">
  <autoFilter ref="A2:K3687" xr:uid="{A2121AFD-55F3-4635-9ACD-E1114E45A716}">
    <filterColumn colId="4">
      <filters>
        <filter val="IQ7337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157"/>
  <sheetViews>
    <sheetView tabSelected="1" zoomScale="106" zoomScaleNormal="100" workbookViewId="0">
      <pane ySplit="2" topLeftCell="A1530" activePane="bottomLeft" state="frozen"/>
      <selection pane="bottomLeft" activeCell="G3685" sqref="G3685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87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87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87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87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87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87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87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87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87">
        <v>1046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87">
        <v>1046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87">
        <v>1046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87">
        <v>1046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87">
        <v>1046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87">
        <v>1046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87">
        <v>1046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87">
        <v>1046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87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87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87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87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87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87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87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87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87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87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87">
        <v>1897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87">
        <v>1897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87">
        <v>1897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87">
        <v>1897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87">
        <v>1897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87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87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87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87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87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87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87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87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87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87">
        <v>4822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87">
        <v>4822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87">
        <v>4822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87">
        <v>4822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87">
        <v>4822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87">
        <v>4822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87">
        <v>4822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87">
        <v>4822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87">
        <v>4822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87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87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87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87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87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87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87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87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87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87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87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87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87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87">
        <v>499</v>
      </c>
      <c r="L65" s="77" t="str">
        <f>IF(COUNTIF($E$3:E65,E65)=1,K65,"")</f>
        <v/>
      </c>
    </row>
    <row r="66" spans="1:12" hidden="1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87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87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87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87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87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87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87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87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87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87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87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87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87">
        <v>12939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87">
        <v>12939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87">
        <v>12939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87">
        <v>12939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87">
        <v>12939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87">
        <v>12939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87">
        <v>12939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87">
        <v>12939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87">
        <v>12939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87">
        <v>12939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87">
        <v>12939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87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87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87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87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87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87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87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87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87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87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87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87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87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87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87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87">
        <v>11035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87">
        <v>11035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87">
        <v>11035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87">
        <v>11035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87">
        <v>11035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87">
        <v>11035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87">
        <v>11035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87">
        <v>11035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87">
        <v>18100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87">
        <v>18100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87">
        <v>18100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87">
        <v>18100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87">
        <v>18100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87">
        <v>18100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87">
        <v>18100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87">
        <v>18100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87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87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87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87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87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87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87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87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87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87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87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87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87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87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87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87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87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87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87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87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87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87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87">
        <v>9612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87">
        <v>9612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87">
        <v>9612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87">
        <v>9612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87">
        <v>9612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87">
        <v>9612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87">
        <v>9612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87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87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87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87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87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87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87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87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87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87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87">
        <v>21049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87">
        <v>21049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87">
        <v>21049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87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87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87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87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87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87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87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87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87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87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87">
        <v>65647</v>
      </c>
      <c r="L172" s="77">
        <f>IF(COUNTIF($E$3:E172,E172)=1,K172,"")</f>
        <v>65647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87">
        <v>65647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87">
        <v>65647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87">
        <v>65647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87">
        <v>65647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87">
        <v>65647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87">
        <v>138358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87">
        <v>138358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87">
        <v>138358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87">
        <v>138358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87">
        <v>138358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87">
        <v>138358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87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87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87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87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87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87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87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87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87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87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87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87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87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87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87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87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87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87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87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87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87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87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87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87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87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87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87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87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87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87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87">
        <v>8602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87">
        <v>8602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87">
        <v>8602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87">
        <v>8602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87">
        <v>8602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87">
        <v>8602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87">
        <v>8602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87">
        <v>8602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87">
        <v>185</v>
      </c>
      <c r="L222" s="77">
        <f>IF(COUNTIF($E$3:E222,E222)=1,K222,"")</f>
        <v>185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87">
        <v>185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87">
        <v>185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87">
        <v>185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87">
        <v>185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87">
        <v>185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87">
        <v>185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87">
        <v>185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87">
        <v>185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87">
        <v>185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87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87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87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87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87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87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87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87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87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87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87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87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87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87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87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87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87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87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87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87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87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87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87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87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87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87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87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87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87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87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87">
        <v>36710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87">
        <v>36710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87">
        <v>36710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87">
        <v>36710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87">
        <v>36710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87">
        <v>36710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87">
        <v>36710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87">
        <v>36710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87">
        <v>36710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87">
        <v>36710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87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87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87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87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87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87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87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87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87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87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87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87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87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87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87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87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87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87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87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87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87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87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87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87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87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87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87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87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87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87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87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87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87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87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87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87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87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87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87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87">
        <v>31636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87">
        <v>31636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87">
        <v>31636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87">
        <v>31636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87">
        <v>31636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87">
        <v>31636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87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87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87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87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87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87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87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87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87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87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87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87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87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87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87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87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87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87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87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87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87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87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87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87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87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87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87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87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87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87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87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87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87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87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87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87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87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87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87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87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87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87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87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87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87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87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87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87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87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87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87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87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87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87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87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87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87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87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87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87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87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87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87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87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87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87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87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87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87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87">
        <v>45739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87">
        <v>45739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87">
        <v>45739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87">
        <v>45739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87">
        <v>45739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87">
        <v>45739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87">
        <v>41041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87">
        <v>41041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87">
        <v>41041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87">
        <v>41041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87">
        <v>41041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87">
        <v>41041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87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87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87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87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87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87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87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87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87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87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87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87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87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87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87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87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87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87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87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87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87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87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87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87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87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87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87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87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87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87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87">
        <v>14460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87">
        <v>14460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87">
        <v>14460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87">
        <v>14460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87">
        <v>14460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87">
        <v>14460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87">
        <v>14460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87">
        <v>14460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87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87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87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87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87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87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87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87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87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87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87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87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87">
        <v>5754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87">
        <v>5754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87">
        <v>5754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87">
        <v>5754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87">
        <v>5754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87">
        <v>5754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87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87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87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87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87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87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87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87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87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87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87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87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87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87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87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87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87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87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87">
        <v>12664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87">
        <v>12664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87">
        <v>12664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87">
        <v>12664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87">
        <v>12664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87">
        <v>12664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87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87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87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87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87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87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87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87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87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87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87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87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87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87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87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87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87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87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87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87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87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87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87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87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87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87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87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87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87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87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87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87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87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87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87">
        <v>2062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87">
        <v>2062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87">
        <v>2062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87">
        <v>2062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87">
        <v>2062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87">
        <v>2062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87">
        <v>2062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87">
        <v>2062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87">
        <v>2062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87">
        <v>2062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87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87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87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87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87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87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87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87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87">
        <v>14262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87">
        <v>14262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87">
        <v>14262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87">
        <v>14262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87">
        <v>14262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87">
        <v>14262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87">
        <v>14262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87">
        <v>14262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87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87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87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87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87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87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87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87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87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87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87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87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87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87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87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87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87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87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87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87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87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87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87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87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87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87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87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87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87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87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87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87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87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87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87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87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87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87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87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87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87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87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87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87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87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87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87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87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87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87">
        <v>52824</v>
      </c>
      <c r="L587" s="77" t="str">
        <f>IF(COUNTIF($E$3:E587,E587)=1,K587,"")</f>
        <v/>
      </c>
    </row>
    <row r="588" spans="1:12" s="101" customFormat="1" hidden="1">
      <c r="A588" s="95" t="s">
        <v>805</v>
      </c>
      <c r="B588" s="96" t="s">
        <v>193</v>
      </c>
      <c r="C588" s="96" t="s">
        <v>86</v>
      </c>
      <c r="D588" s="96"/>
      <c r="E588" s="96" t="s">
        <v>806</v>
      </c>
      <c r="F588" s="97"/>
      <c r="G588" s="96" t="s">
        <v>90</v>
      </c>
      <c r="H588" s="98" t="str">
        <f t="shared" si="35"/>
        <v>DC101</v>
      </c>
      <c r="I588" s="98" t="str">
        <f t="shared" si="36"/>
        <v>Non-M</v>
      </c>
      <c r="J588" s="98"/>
      <c r="K588" s="99" t="s">
        <v>518</v>
      </c>
      <c r="L588" s="100" t="str">
        <f>IF(COUNTIF($E$3:E588,E588)=1,K588,"")</f>
        <v>-</v>
      </c>
    </row>
    <row r="589" spans="1:12" s="101" customFormat="1" hidden="1">
      <c r="A589" s="95" t="s">
        <v>807</v>
      </c>
      <c r="B589" s="96" t="s">
        <v>193</v>
      </c>
      <c r="C589" s="96" t="s">
        <v>86</v>
      </c>
      <c r="D589" s="96"/>
      <c r="E589" s="96" t="s">
        <v>806</v>
      </c>
      <c r="F589" s="97"/>
      <c r="G589" s="96" t="s">
        <v>203</v>
      </c>
      <c r="H589" s="98" t="str">
        <f t="shared" si="35"/>
        <v>WB406</v>
      </c>
      <c r="I589" s="98" t="str">
        <f t="shared" si="36"/>
        <v>M</v>
      </c>
      <c r="J589" s="98"/>
      <c r="K589" s="99" t="s">
        <v>518</v>
      </c>
      <c r="L589" s="100" t="str">
        <f>IF(COUNTIF($E$3:E589,E589)=1,K589,"")</f>
        <v/>
      </c>
    </row>
    <row r="590" spans="1:12" s="101" customFormat="1" hidden="1">
      <c r="A590" s="95" t="s">
        <v>808</v>
      </c>
      <c r="B590" s="96" t="s">
        <v>193</v>
      </c>
      <c r="C590" s="96" t="s">
        <v>86</v>
      </c>
      <c r="D590" s="96"/>
      <c r="E590" s="96" t="s">
        <v>806</v>
      </c>
      <c r="F590" s="97"/>
      <c r="G590" s="96" t="s">
        <v>125</v>
      </c>
      <c r="H590" s="98" t="str">
        <f t="shared" si="35"/>
        <v>DC300</v>
      </c>
      <c r="I590" s="98" t="str">
        <f t="shared" si="36"/>
        <v>Non-M</v>
      </c>
      <c r="J590" s="98"/>
      <c r="K590" s="99" t="s">
        <v>518</v>
      </c>
      <c r="L590" s="100" t="str">
        <f>IF(COUNTIF($E$3:E590,E590)=1,K590,"")</f>
        <v/>
      </c>
    </row>
    <row r="591" spans="1:12" s="101" customFormat="1" hidden="1">
      <c r="A591" s="95" t="s">
        <v>809</v>
      </c>
      <c r="B591" s="96" t="s">
        <v>193</v>
      </c>
      <c r="C591" s="96" t="s">
        <v>86</v>
      </c>
      <c r="D591" s="96"/>
      <c r="E591" s="96" t="s">
        <v>806</v>
      </c>
      <c r="F591" s="97"/>
      <c r="G591" s="96" t="s">
        <v>128</v>
      </c>
      <c r="H591" s="98" t="str">
        <f t="shared" si="35"/>
        <v>PK201</v>
      </c>
      <c r="I591" s="98" t="str">
        <f t="shared" si="36"/>
        <v>Non-M</v>
      </c>
      <c r="J591" s="98"/>
      <c r="K591" s="99" t="s">
        <v>518</v>
      </c>
      <c r="L591" s="100" t="str">
        <f>IF(COUNTIF($E$3:E591,E591)=1,K591,"")</f>
        <v/>
      </c>
    </row>
    <row r="592" spans="1:12" s="101" customFormat="1" hidden="1">
      <c r="A592" s="95" t="s">
        <v>810</v>
      </c>
      <c r="B592" s="96" t="s">
        <v>193</v>
      </c>
      <c r="C592" s="96" t="s">
        <v>86</v>
      </c>
      <c r="D592" s="96"/>
      <c r="E592" s="96" t="s">
        <v>806</v>
      </c>
      <c r="F592" s="97"/>
      <c r="G592" s="96" t="s">
        <v>804</v>
      </c>
      <c r="H592" s="98" t="str">
        <f t="shared" si="35"/>
        <v>HM506</v>
      </c>
      <c r="I592" s="98" t="str">
        <f t="shared" si="36"/>
        <v>M</v>
      </c>
      <c r="J592" s="98"/>
      <c r="K592" s="99" t="s">
        <v>518</v>
      </c>
      <c r="L592" s="100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87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87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87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87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87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87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87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87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87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87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87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87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87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87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87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87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87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87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87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87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87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87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87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87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87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87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87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87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87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87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87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87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87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87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87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87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87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87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87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87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87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87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87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87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87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87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87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87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87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87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87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87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87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87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87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87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87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87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87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87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87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87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87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87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87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87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87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87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87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87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87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87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87">
        <v>100</v>
      </c>
      <c r="L665" s="75">
        <f>IF(COUNTIF($E$3:E665,E665)=1,K665,"")</f>
        <v>100</v>
      </c>
    </row>
    <row r="666" spans="1:12" hidden="1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87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87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87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87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87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87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87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87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87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87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87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87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87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87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87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87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87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87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87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87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87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87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87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87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87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87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87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87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87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87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87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87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87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87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87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87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87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87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87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87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87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87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87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87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87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87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87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87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87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87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87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87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87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87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87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87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87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87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87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87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87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87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87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87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87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87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87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87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87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87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87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87">
        <v>29137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87">
        <v>29137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87">
        <v>29137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87">
        <v>29137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87">
        <v>29137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87">
        <v>71429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87">
        <v>71429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87">
        <v>71429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87">
        <v>71429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87">
        <v>71429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87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87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87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87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87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87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87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87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87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87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87" t="s">
        <v>518</v>
      </c>
      <c r="L757" s="77" t="str">
        <f>IF(COUNTIF($E$3:E757,E757)=1,K757,"")</f>
        <v/>
      </c>
    </row>
    <row r="758" spans="1:12" hidden="1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87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87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87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87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87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87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87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87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87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87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87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87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87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87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87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87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87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87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87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87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87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87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87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87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87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87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87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87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87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87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87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87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87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87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87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87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87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87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87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87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87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87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87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87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87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87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87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87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87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87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87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87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87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87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87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87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87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87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87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87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87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87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87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87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87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87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87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87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87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87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87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87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87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87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87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87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87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87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87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87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87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87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87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87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87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87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87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87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87">
        <v>3729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87">
        <v>3729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87">
        <v>3729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87">
        <v>3729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87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87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87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87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87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87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87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87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87">
        <v>187</v>
      </c>
      <c r="L858" s="77">
        <f>IF(COUNTIF($E$3:E858,E858)=1,K858,"")</f>
        <v>187</v>
      </c>
    </row>
    <row r="859" spans="1:12" hidden="1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87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87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87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87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87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87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87">
        <v>73</v>
      </c>
      <c r="L865" s="77">
        <f>IF(COUNTIF($E$3:E865,E865)=1,K865,"")</f>
        <v>73</v>
      </c>
    </row>
    <row r="866" spans="1:12" hidden="1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87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87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87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87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87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87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87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87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87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87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87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87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87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87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87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87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87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87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87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87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87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87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87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87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87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87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87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87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87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87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87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87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87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87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87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87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87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87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87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87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87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87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87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87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87">
        <v>21242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87">
        <v>21242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87">
        <v>21242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87">
        <v>21242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87">
        <v>21242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87">
        <v>21242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87">
        <v>21242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87">
        <v>21242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87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87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87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87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87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87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87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87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87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87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87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87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87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87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87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87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87">
        <v>9209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87">
        <v>9209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87">
        <v>9209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87">
        <v>9209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87">
        <v>9209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87">
        <v>9209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87">
        <v>9209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87">
        <v>9209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87">
        <v>4571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87">
        <v>4571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87">
        <v>4571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87">
        <v>4571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87">
        <v>4571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87">
        <v>4571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87">
        <v>4571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87">
        <v>4571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87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87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87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87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87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87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87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87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87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87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87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87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87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87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87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87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87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87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87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87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87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87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87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87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87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87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87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87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87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87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87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87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87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87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87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87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87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87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87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87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87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87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87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87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87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87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87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87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87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87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87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87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87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87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87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87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87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87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87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87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87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87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87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87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87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87">
        <v>12224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87">
        <v>12224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87">
        <v>12224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87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87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87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87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87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87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87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87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87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87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87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87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87">
        <v>7814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87">
        <v>7814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87">
        <v>7814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87">
        <v>7814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87">
        <v>7814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87">
        <v>7814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87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87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87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87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87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87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87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87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87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87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87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87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87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87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87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87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87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87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87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87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87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87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87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87">
        <v>5217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87">
        <v>5217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87">
        <v>5217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87">
        <v>5217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87">
        <v>5217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87">
        <v>5217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87">
        <v>5217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87">
        <v>5217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87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87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87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87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87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87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87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87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87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87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87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87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87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87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87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87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87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87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87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87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87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87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87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87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87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87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87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87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87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87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87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87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87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87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87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87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87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87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87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87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87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87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87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87">
        <v>2033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87">
        <v>2033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87">
        <v>2033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87">
        <v>2033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87">
        <v>2033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87">
        <v>5158</v>
      </c>
      <c r="L1115" s="77">
        <f>IF(COUNTIF($E$3:E1115,E1115)=1,K1115,"")</f>
        <v>5158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87">
        <v>5158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87">
        <v>5158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87">
        <v>5158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87">
        <v>5158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87">
        <v>5158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87">
        <v>5158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87">
        <v>5158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87">
        <v>5158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87">
        <v>5158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87">
        <v>7675</v>
      </c>
      <c r="L1125" s="77">
        <f>IF(COUNTIF($E$3:E1125,E1125)=1,K1125,"")</f>
        <v>7675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87">
        <v>7675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87">
        <v>7675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87">
        <v>7675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87">
        <v>7675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87">
        <v>7675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87">
        <v>7675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87">
        <v>7675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87">
        <v>10036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87">
        <v>10036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87">
        <v>10036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87">
        <v>10036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87">
        <v>10036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87">
        <v>10036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87">
        <v>10036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87">
        <v>10036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87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87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87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87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87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87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87">
        <v>3346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87">
        <v>3346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87">
        <v>3346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87">
        <v>3346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87">
        <v>3346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87">
        <v>3346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87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87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87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87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87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87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87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87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87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87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87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87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87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87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87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87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87">
        <v>7286</v>
      </c>
      <c r="L1169" s="77">
        <f>IF(COUNTIF($E$3:E1169,E1169)=1,K1169,"")</f>
        <v>7286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87">
        <v>7286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87">
        <v>7286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87">
        <v>7286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87">
        <v>7286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87">
        <v>7286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87">
        <v>7286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87">
        <v>7286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87">
        <v>7286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87">
        <v>7286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87">
        <v>6395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87">
        <v>6395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87">
        <v>6395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87">
        <v>6395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87">
        <v>6395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87">
        <v>6395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87">
        <v>6395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87">
        <v>6395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87">
        <v>6395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87">
        <v>6395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87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87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87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87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87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87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87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87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87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87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87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87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87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87">
        <v>11531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87">
        <v>11531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87">
        <v>11531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87">
        <v>11531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87">
        <v>11531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87">
        <v>11531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87">
        <v>11531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87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87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87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87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87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87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87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87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87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87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87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87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87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87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87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87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87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87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87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87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87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87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87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87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87">
        <v>2897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87">
        <v>2897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87">
        <v>2897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87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87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87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87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87">
        <v>22514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87">
        <v>22514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87">
        <v>22514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87">
        <v>22514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87">
        <v>22514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87">
        <v>22514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87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87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87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87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87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87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87">
        <v>9716</v>
      </c>
      <c r="L1252" s="77">
        <f>IF(COUNTIF($E$3:E1252,E1252)=1,K1252,"")</f>
        <v>9716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87">
        <v>9716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87">
        <v>9716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87">
        <v>9716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87">
        <v>9716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87">
        <v>1062</v>
      </c>
      <c r="L1257" s="77">
        <f>IF(COUNTIF($E$3:E1257,E1257)=1,K1257,"")</f>
        <v>1062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87">
        <v>1062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87">
        <v>1062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87">
        <v>1062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87">
        <v>22514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87">
        <v>1062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87">
        <v>1062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87">
        <v>1062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87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87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87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87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87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87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87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87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87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87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87">
        <v>22444</v>
      </c>
      <c r="L1275" s="77">
        <f>IF(COUNTIF($E$3:E1275,E1275)=1,K1275,"")</f>
        <v>22444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87">
        <v>22444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87">
        <v>22444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87">
        <v>22444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87">
        <v>22444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87">
        <v>22444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87">
        <v>22444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87">
        <v>22444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87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87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87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87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87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87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87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87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87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87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87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87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87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87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87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87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87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87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87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87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87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87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87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87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87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87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87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87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87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87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87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87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87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87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87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87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87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87">
        <v>22342</v>
      </c>
      <c r="L1320" s="77">
        <f>IF(COUNTIF($E$3:E1320,E1320)=1,K1320,"")</f>
        <v>22342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87">
        <v>22342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87">
        <v>22342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87">
        <v>22342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87">
        <v>22342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87">
        <v>22342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87">
        <v>22342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87">
        <v>22342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87">
        <v>22342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87">
        <v>22342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87">
        <v>25305</v>
      </c>
      <c r="L1330" s="77">
        <f>IF(COUNTIF($E$3:E1330,E1330)=1,K1330,"")</f>
        <v>25305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87">
        <v>25305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87">
        <v>25305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87">
        <v>25305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87">
        <v>25305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87">
        <v>25305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87">
        <v>25305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87">
        <v>25305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87">
        <v>25305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K1339" s="87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K1340" s="87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K1341" s="87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K1342" s="87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K1343" s="87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K1344" s="87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K1345" s="87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K1346" s="87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K1347" s="87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K1348" s="87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K1349" s="87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K1350" s="87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K1351" s="87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K1352" s="87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K1353" s="87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K1354" s="87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K1355" s="87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K1356" s="87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K1357" s="87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87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87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87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87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87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87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87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87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87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87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87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87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87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87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87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87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87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87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87">
        <v>91696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87">
        <v>91696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87">
        <v>91696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87">
        <v>91696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87">
        <v>91696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87">
        <v>91696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87">
        <v>91696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87">
        <v>91696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87">
        <v>91696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87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87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87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87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87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87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87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87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87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87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87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87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87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87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87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87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87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87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87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87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87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87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87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87">
        <v>15533</v>
      </c>
      <c r="L1408" s="77" t="str">
        <f>IF(COUNTIF($E$3:E1408,E1408)=1,K1408,"")</f>
        <v/>
      </c>
    </row>
    <row r="1409" spans="1:12" ht="15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87">
        <v>5596</v>
      </c>
      <c r="L1409" s="77">
        <f>IF(COUNTIF($E$3:E1409,E1409)=1,K1409,"")</f>
        <v>5596</v>
      </c>
    </row>
    <row r="1410" spans="1:12" ht="15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87">
        <v>5596</v>
      </c>
      <c r="L1410" s="77" t="str">
        <f>IF(COUNTIF($E$3:E1410,E1410)=1,K1410,"")</f>
        <v/>
      </c>
    </row>
    <row r="1411" spans="1:12" ht="15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87">
        <v>5596</v>
      </c>
      <c r="L1411" s="77" t="str">
        <f>IF(COUNTIF($E$3:E1411,E1411)=1,K1411,"")</f>
        <v/>
      </c>
    </row>
    <row r="1412" spans="1:12" ht="15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87">
        <v>5596</v>
      </c>
      <c r="L1412" s="77" t="str">
        <f>IF(COUNTIF($E$3:E1412,E1412)=1,K1412,"")</f>
        <v/>
      </c>
    </row>
    <row r="1413" spans="1:12" ht="15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87">
        <v>5596</v>
      </c>
      <c r="L1413" s="77" t="str">
        <f>IF(COUNTIF($E$3:E1413,E1413)=1,K1413,"")</f>
        <v/>
      </c>
    </row>
    <row r="1414" spans="1:12" ht="15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87">
        <v>5596</v>
      </c>
      <c r="L1414" s="77" t="str">
        <f>IF(COUNTIF($E$3:E1414,E1414)=1,K1414,"")</f>
        <v/>
      </c>
    </row>
    <row r="1415" spans="1:12" ht="15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87">
        <v>5596</v>
      </c>
      <c r="L1415" s="77" t="str">
        <f>IF(COUNTIF($E$3:E1415,E1415)=1,K1415,"")</f>
        <v/>
      </c>
    </row>
    <row r="1416" spans="1:12" ht="15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87">
        <v>5596</v>
      </c>
      <c r="L1416" s="77" t="str">
        <f>IF(COUNTIF($E$3:E1416,E1416)=1,K1416,"")</f>
        <v/>
      </c>
    </row>
    <row r="1417" spans="1:12" ht="15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87">
        <v>5596</v>
      </c>
      <c r="L1417" s="77" t="str">
        <f>IF(COUNTIF($E$3:E1417,E1417)=1,K1417,"")</f>
        <v/>
      </c>
    </row>
    <row r="1418" spans="1:12" ht="15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87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87">
        <v>3856</v>
      </c>
      <c r="L1419" s="77">
        <f>IF(COUNTIF($E$3:E1419,E1419)=1,K1419,"")</f>
        <v>3856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87">
        <v>3856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87">
        <v>3856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87">
        <v>3856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87">
        <v>3856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87">
        <v>3856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87">
        <v>3856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87">
        <v>3856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87">
        <v>3856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87">
        <v>3856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87">
        <v>3684</v>
      </c>
      <c r="L1429" s="77">
        <f>IF(COUNTIF($E$3:E1429,E1429)=1,K1429,"")</f>
        <v>3684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87">
        <v>3684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87">
        <v>3684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87">
        <v>3684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87">
        <v>3684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87">
        <v>3684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87">
        <v>3684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87">
        <v>3684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87">
        <v>3684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87">
        <v>3684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87">
        <v>3684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87">
        <v>3684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87">
        <v>3684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87">
        <v>6104</v>
      </c>
      <c r="L1442" s="77">
        <f>IF(COUNTIF($E$3:E1442,E1442)=1,K1442,"")</f>
        <v>6104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87">
        <v>6104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87">
        <v>6104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87">
        <v>6104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87">
        <v>6104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87">
        <v>10654</v>
      </c>
      <c r="L1447" s="77">
        <f>IF(COUNTIF($E$3:E1447,E1447)=1,K1447,"")</f>
        <v>10654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87">
        <v>10654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87">
        <v>10654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87">
        <v>10654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87">
        <v>10654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87">
        <v>10654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87">
        <v>10001</v>
      </c>
      <c r="L1453" s="77">
        <f>IF(COUNTIF($E$3:E1453,E1453)=1,K1453,"")</f>
        <v>10001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87">
        <v>10001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87">
        <v>10001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87">
        <v>10001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87">
        <v>10001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87">
        <v>10001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87">
        <v>10001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87">
        <v>10001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87">
        <v>10001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87">
        <v>10001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87">
        <v>10001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87">
        <v>3808</v>
      </c>
      <c r="L1464" s="77">
        <f>IF(COUNTIF($E$3:E1464,E1464)=1,K1464,"")</f>
        <v>3808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87">
        <v>3808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87">
        <v>3808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87">
        <v>3808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87">
        <v>3808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87">
        <v>3808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87">
        <v>3808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87">
        <v>3808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87">
        <v>3808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87">
        <v>6436</v>
      </c>
      <c r="L1473" s="77">
        <f>IF(COUNTIF($E$3:E1473,E1473)=1,K1473,"")</f>
        <v>6436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87">
        <v>6436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87">
        <v>6436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87">
        <v>6436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87">
        <v>6436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87">
        <v>6436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87">
        <v>6436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87">
        <v>6436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87">
        <v>6436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87">
        <v>6436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87">
        <v>6436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87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87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87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87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87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87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87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87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87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87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87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87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87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87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87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87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87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87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87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87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87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87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87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87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87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87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87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87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87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87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87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87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87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87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87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87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87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87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87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87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87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87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K1526" s="87">
        <v>6104</v>
      </c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K1527" s="87">
        <v>6104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K1528" s="87">
        <v>6104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K1529" s="87">
        <v>6104</v>
      </c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87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87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87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87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87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87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87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87">
        <v>24333</v>
      </c>
      <c r="L1537" s="77">
        <f>IF(COUNTIF($E$3:E1537,E1537)=1,K1537,"")</f>
        <v>24333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87">
        <v>24333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87">
        <v>24333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87">
        <v>24333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87">
        <v>24333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87">
        <v>24333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87">
        <v>24333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87">
        <v>24333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87">
        <v>24333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87">
        <v>24333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87">
        <v>24333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87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87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87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87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87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87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87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87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87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87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87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87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87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87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87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87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87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87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87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87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87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87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87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87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87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87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87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87">
        <v>143358</v>
      </c>
      <c r="L1575" s="77">
        <f>IF(COUNTIF($E$3:E1575,E1575)=1,K1575,"")</f>
        <v>143358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87">
        <v>143358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87">
        <v>143358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87">
        <v>143358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87">
        <v>143358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87">
        <v>143358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87">
        <v>143358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87">
        <v>143358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87">
        <v>143358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87">
        <v>143358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87">
        <v>143358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87">
        <v>143358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87">
        <v>13420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87">
        <v>13420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87">
        <v>13420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87">
        <v>13420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87">
        <v>13420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87">
        <v>13420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87">
        <v>13420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87">
        <v>13420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87">
        <v>13420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87">
        <v>13420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87">
        <v>13420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87">
        <v>13420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87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87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87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87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87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87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87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87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87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87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87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87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87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87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87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87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87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87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87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87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87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87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87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87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87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87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87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87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87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87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87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87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87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87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87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87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87">
        <v>8486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87">
        <v>8486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87">
        <v>8486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87">
        <v>8486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87">
        <v>8486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87">
        <v>8486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87">
        <v>8486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87">
        <v>8486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87">
        <v>8486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87">
        <v>8486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87">
        <v>4876</v>
      </c>
      <c r="L1645" s="77">
        <f>IF(COUNTIF($E$3:E1645,E1645)=1,K1645,"")</f>
        <v>4876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87">
        <v>4876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87">
        <v>4876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87">
        <v>4876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87">
        <v>4876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87">
        <v>4876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87">
        <v>4876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87">
        <v>4876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87">
        <v>4876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87">
        <v>4876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87">
        <v>16214</v>
      </c>
      <c r="L1655" s="77">
        <f>IF(COUNTIF($E$3:E1655,E1655)=1,K1655,"")</f>
        <v>16214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87">
        <v>16214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87">
        <v>16214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87">
        <v>16214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87">
        <v>16214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87">
        <v>16214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87">
        <v>16214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87">
        <v>16214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87">
        <v>16214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87">
        <v>16214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87">
        <v>16214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87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87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87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87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87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87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87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87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87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87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87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87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87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87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87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87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87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87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87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87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87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87">
        <v>28142</v>
      </c>
      <c r="L1687" s="77">
        <f>IF(COUNTIF($E$3:E1687,E1687)=1,K1687,"")</f>
        <v>28142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87">
        <v>28142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87">
        <v>28142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87">
        <v>28142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87">
        <v>28142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87">
        <v>28142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87">
        <v>28142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87">
        <v>28142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87">
        <v>28142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87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87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87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87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87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87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87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87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87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87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87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87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87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87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87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87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87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87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87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87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87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87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87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87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87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87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87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87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87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87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87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87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87">
        <v>8525</v>
      </c>
      <c r="L1728" s="77">
        <f>IF(COUNTIF($E$3:E1728,E1728)=1,K1728,"")</f>
        <v>8525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87">
        <v>8525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87">
        <v>8525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87">
        <v>8525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87">
        <v>8525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87">
        <v>8525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87">
        <v>8525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87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87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87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87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87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87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87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87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87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87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87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87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87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87">
        <v>14751</v>
      </c>
      <c r="L1748" s="77">
        <f>IF(COUNTIF($E$3:E1748,E1748)=1,K1748,"")</f>
        <v>14751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87">
        <v>14751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87">
        <v>14751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87">
        <v>14751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87">
        <v>14751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87">
        <v>14751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87">
        <v>14751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87">
        <v>14751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87">
        <v>14751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87">
        <v>14751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87">
        <v>14751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87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87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87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87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87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87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87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87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87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87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87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87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87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87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87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87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87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87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87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87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87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87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87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87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87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87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87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87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87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87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87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87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87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87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87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87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87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87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87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87">
        <v>17412</v>
      </c>
      <c r="L1798" s="77">
        <f>IF(COUNTIF($E$3:E1798,E1798)=1,K1798,"")</f>
        <v>17412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87">
        <v>17412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87">
        <v>17412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87">
        <v>17412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87">
        <v>17412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87">
        <v>17412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87">
        <v>17412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87">
        <v>17412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87">
        <v>17412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87">
        <v>17412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87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87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87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87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87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87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87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87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87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87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87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87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87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87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87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87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87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87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87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87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87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87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87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87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87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87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87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87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87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87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87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87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87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87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87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87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87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87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87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87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87">
        <v>5810</v>
      </c>
      <c r="L1848" s="77">
        <f>IF(COUNTIF($E$3:E1848,E1848)=1,K1848,"")</f>
        <v>5810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87">
        <v>5810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87">
        <v>5810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87">
        <v>5810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87">
        <v>5810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87">
        <v>5810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87">
        <v>5810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87">
        <v>5810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87">
        <v>5810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87">
        <v>5810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87">
        <v>5810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87">
        <v>5810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87">
        <v>5810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87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87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87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87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87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87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87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87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87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87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87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87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87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87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87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87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87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87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87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87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87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87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87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87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87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87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87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87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87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87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87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87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87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87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87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87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87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87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87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87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87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87" t="s">
        <v>518</v>
      </c>
      <c r="L1902" s="83" t="str">
        <f>IF(COUNTIF($E$3:E3687,E1902)=1,K1902,"")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87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87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87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87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87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87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87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87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87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87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87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87">
        <v>1425</v>
      </c>
      <c r="L1914" s="77">
        <f>IF(COUNTIF($E$3:E1914,E1914)=1,K1914,"")</f>
        <v>1425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87">
        <v>1425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87">
        <v>1425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87">
        <v>1425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87">
        <v>1425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87">
        <v>1425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87">
        <v>1425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87">
        <v>1425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87">
        <v>1425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87">
        <v>5675</v>
      </c>
      <c r="L1923" s="77">
        <f>IF(COUNTIF($E$3:E1923,E1923)=1,K1923,"")</f>
        <v>5675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87">
        <v>5675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87">
        <v>5675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87">
        <v>5675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87">
        <v>5675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87">
        <v>5675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87">
        <v>5675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87">
        <v>5675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87">
        <v>5675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K1932" s="87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K1933" s="87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K1934" s="87"/>
      <c r="L1934" s="77" t="str">
        <f>IF(COUNTIF($E$3:E1934,E1934)=1,K1934,"")</f>
        <v/>
      </c>
    </row>
    <row r="1935" spans="1:12" ht="15" hidden="1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K1935" s="87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K1936" s="87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K1937" s="87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K1938" s="87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K1939" s="87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K1940" s="87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K1941" s="87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K1942" s="87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K1943" s="87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K1944" s="87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K1945" s="87"/>
      <c r="L1945" s="77" t="str">
        <f>IF(COUNTIF($E$3:E1945,E1945)=1,K1945,"")</f>
        <v/>
      </c>
    </row>
    <row r="1946" spans="1:12" ht="15" hidden="1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K1946" s="87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K1947" s="87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K1948" s="87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K1949" s="87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K1950" s="87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K1951" s="87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K1952" s="87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K1953" s="87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K1954" s="87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87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87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87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87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87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87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87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87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87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87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87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87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87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87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87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87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87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87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87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87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87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87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87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87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87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87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87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87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87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87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87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87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87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87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87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87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87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87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87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87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87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87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87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87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87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87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87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87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87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87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87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87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87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87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87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87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87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87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87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87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87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87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87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87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87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87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87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87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87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87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87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87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87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87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87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87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87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87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87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87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87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87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87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87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87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87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87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87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87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87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87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87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87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87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87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87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87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87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87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87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87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87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87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87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87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87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87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87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87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87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87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87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87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87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87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87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87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87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87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87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87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87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87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87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87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87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87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87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87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87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87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87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87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87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87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87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87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87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87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87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87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87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87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87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87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87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87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87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87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87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87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87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87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87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87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87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87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87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87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87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87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87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87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87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87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87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87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87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87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87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87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87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87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87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87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87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87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87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87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87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87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87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87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87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87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87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87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87">
        <v>4300</v>
      </c>
      <c r="L2142" s="77" t="str">
        <f>IF(COUNTIF($E$3:E2142,E2142)=1,K2142,"")</f>
        <v/>
      </c>
    </row>
    <row r="2143" spans="1:12" ht="15" hidden="1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87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87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87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87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87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87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87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87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87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87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87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87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87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87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87">
        <v>10514</v>
      </c>
      <c r="L2157" s="77" t="str">
        <f>IF(COUNTIF($E$3:E2157,E2157)=1,K2157,"")</f>
        <v/>
      </c>
    </row>
    <row r="2158" spans="1:12" ht="15" hidden="1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87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87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87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87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87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87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87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87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87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87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87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87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87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87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87">
        <v>34</v>
      </c>
      <c r="L2172" s="77" t="str">
        <f>IF(COUNTIF($E$3:E2172,E2172)=1,K2172,"")</f>
        <v/>
      </c>
    </row>
    <row r="2173" spans="1:12" ht="15" hidden="1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87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87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87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87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87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87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87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87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87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87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87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87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87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87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87">
        <v>30001</v>
      </c>
      <c r="L2187" s="77" t="str">
        <f>IF(COUNTIF($E$3:E2187,E2187)=1,K2187,"")</f>
        <v/>
      </c>
    </row>
    <row r="2188" spans="1:12" ht="15" hidden="1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87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87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87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87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87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87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87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87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87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87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87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87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87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87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87">
        <v>5982</v>
      </c>
      <c r="L2202" s="77" t="str">
        <f>IF(COUNTIF($E$3:E2202,E2202)=1,K2202,"")</f>
        <v/>
      </c>
    </row>
    <row r="2203" spans="1:12" ht="15" hidden="1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87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87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87">
        <v>0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87">
        <v>0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87">
        <v>0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87">
        <v>0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87">
        <v>0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87">
        <v>0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87">
        <v>0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87">
        <v>0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87">
        <v>0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87">
        <v>0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87">
        <v>0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87">
        <v>0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87">
        <v>0</v>
      </c>
      <c r="L2217" s="77" t="str">
        <f>IF(COUNTIF($E$3:E2217,E2217)=1,K2217,"")</f>
        <v/>
      </c>
    </row>
    <row r="2218" spans="1:12" ht="15" hidden="1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87">
        <v>0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87">
        <v>0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87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87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87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87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87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87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87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87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87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87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87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87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87">
        <v>14772</v>
      </c>
      <c r="L2232" s="77" t="str">
        <f>IF(COUNTIF($E$3:E2232,E2232)=1,K2232,"")</f>
        <v/>
      </c>
    </row>
    <row r="2233" spans="1:12" ht="15" hidden="1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87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87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87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87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87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87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87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87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87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87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87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87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87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87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87">
        <v>3635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87">
        <v>3635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87">
        <v>3635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87">
        <v>3635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87">
        <v>3635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87">
        <v>3635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87">
        <v>3635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87">
        <v>3635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87">
        <v>3635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87">
        <v>3635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87">
        <v>3635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87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87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87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87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87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87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87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87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87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87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87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87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87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87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87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87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87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87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87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87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87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87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87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87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87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87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87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87">
        <v>481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87">
        <v>481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87">
        <v>481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87">
        <v>481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87">
        <v>481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87">
        <v>481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87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87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87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87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87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87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87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87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87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87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87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87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87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87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87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87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87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87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87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87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87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87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87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87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87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87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87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87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87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87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87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87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87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87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87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87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87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87">
        <v>22011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87">
        <v>22011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87">
        <v>22011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87">
        <v>22011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87">
        <v>22011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87">
        <v>22011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87">
        <v>22011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87">
        <v>22011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87">
        <v>22011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87">
        <v>22011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87">
        <v>22011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87">
        <v>22011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87">
        <v>22011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87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87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87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87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87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87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87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87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87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87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87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87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87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87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87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87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87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87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87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87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87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87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87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87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87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87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87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87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87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87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87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87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87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87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87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87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87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87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87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87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87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87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87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87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87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87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87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87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87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87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87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87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87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87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87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87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87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87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87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87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87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87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87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87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87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87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87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87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87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87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87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87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87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87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87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87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87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87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87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87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87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87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87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87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87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87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87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87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87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87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87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87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87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87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87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87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87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87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87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87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87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87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87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87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87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87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87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87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87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87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87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87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87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87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87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87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87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87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87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87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87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87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87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87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87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87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87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87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87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87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87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87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87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87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87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87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87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87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87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87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87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87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87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87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87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87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87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87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87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87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87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87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87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87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87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87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87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87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87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87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87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87">
        <v>9867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87">
        <v>9867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87">
        <v>9867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87">
        <v>9867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87">
        <v>9867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87">
        <v>9867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87">
        <v>9867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87">
        <v>9867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87">
        <v>9867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87">
        <v>9867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87">
        <v>9867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87">
        <v>9867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87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87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87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87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87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87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87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87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87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87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87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87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87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87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87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87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87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87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87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87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87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87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87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87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87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87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87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87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87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87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87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87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87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87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87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87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87">
        <v>3578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87">
        <v>3578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87">
        <v>3578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87">
        <v>3578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87">
        <v>3578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87">
        <v>3578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87">
        <v>3578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87">
        <v>3578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87">
        <v>3578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87">
        <v>3578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87">
        <v>3578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87">
        <v>3578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87">
        <v>14136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87">
        <v>14136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87">
        <v>14136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87">
        <v>14136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87">
        <v>14136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87">
        <v>14136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87">
        <v>14136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87">
        <v>14136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87">
        <v>14136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87">
        <v>14136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87">
        <v>14136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87">
        <v>14136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87">
        <v>32303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87">
        <v>32303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87">
        <v>32303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87">
        <v>32303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87">
        <v>32303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87">
        <v>32303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87">
        <v>32303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87">
        <v>32303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87">
        <v>32303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87">
        <v>32303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87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87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87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87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87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87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87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87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87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87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87">
        <v>13213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87">
        <v>13213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87">
        <v>13213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87">
        <v>13213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87">
        <v>13213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87">
        <v>13213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87">
        <v>13213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87">
        <v>13213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87">
        <v>13213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87">
        <v>13213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87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87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87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87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87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87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87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87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87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87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87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87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87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87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87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87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87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87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87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87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87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87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87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87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87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87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87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87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87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87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87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87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87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87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87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87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87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87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87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87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87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87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87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87">
        <v>1230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87">
        <v>1230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87">
        <v>1230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87">
        <v>1230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87">
        <v>1230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87">
        <v>1230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87">
        <v>1230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87">
        <v>1230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87">
        <v>1230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87">
        <v>1230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87">
        <v>1230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87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87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87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87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87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87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87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87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87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87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87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87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87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87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87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87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87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87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87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87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87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87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87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87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87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87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87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87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87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87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87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87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87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87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87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87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87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87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87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87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87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87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87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87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87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87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87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87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87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87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87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87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87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87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87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87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87">
        <v>12649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87">
        <v>12649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87">
        <v>12649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87">
        <v>12649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87">
        <v>12649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87">
        <v>12649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87">
        <v>12649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87">
        <v>12649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87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87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87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87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87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87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87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87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87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87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87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87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87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87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87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87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87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87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87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87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87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87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87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87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87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87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87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87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87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87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87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87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87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87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87">
        <v>23975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87">
        <v>23975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87">
        <v>23975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87">
        <v>23975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87">
        <v>23975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87">
        <v>23975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87">
        <v>23975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87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87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87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87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87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87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87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87">
        <v>162776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87">
        <v>162776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87">
        <v>162776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87">
        <v>162776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87">
        <v>162776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87">
        <v>162776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87">
        <v>162776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87">
        <v>162776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87">
        <v>162776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87">
        <v>162776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87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87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87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87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87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87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87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87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87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87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87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87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87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87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87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87">
        <v>125995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87">
        <v>125995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87">
        <v>125995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87">
        <v>125995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87">
        <v>125995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87">
        <v>125995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87">
        <v>125995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87">
        <v>125995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87">
        <v>125995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87">
        <v>125995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87">
        <v>125995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87">
        <v>125995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87">
        <v>125995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87">
        <v>125995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87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87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87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87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87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87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87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87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87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87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87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87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87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87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87">
        <v>10523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87">
        <v>10523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87">
        <v>10523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87">
        <v>10523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87">
        <v>10523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87">
        <v>10523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87">
        <v>10523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87">
        <v>10523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87">
        <v>10523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87">
        <v>10523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87">
        <v>10523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87">
        <v>10523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87">
        <v>10523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87">
        <v>10523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87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87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87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87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87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87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87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87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87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87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87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87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87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87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87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87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87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87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87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87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87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87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87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87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87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87">
        <v>105140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87">
        <v>105140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87">
        <v>105140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87">
        <v>105140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87">
        <v>105140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87">
        <v>105140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87">
        <v>105140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87">
        <v>105140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87">
        <v>105140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87">
        <v>105140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87">
        <v>105140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87">
        <v>105140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87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87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87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87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87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87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87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87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87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87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87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87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87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87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87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87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87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87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87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87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87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87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87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87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87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87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87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87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87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87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87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87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87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87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87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87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87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87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87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87">
        <v>10323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87">
        <v>10323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87">
        <v>10323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87">
        <v>10323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87">
        <v>10323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87">
        <v>10323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87">
        <v>10323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87">
        <v>10323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87">
        <v>10323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87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87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87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87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87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87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87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87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87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87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87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87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87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87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87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87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87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87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87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87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87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87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87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87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87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87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87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87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87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87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87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87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87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87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87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87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87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87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87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87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87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87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87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87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87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87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87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87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87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87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87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87">
        <v>1046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87">
        <v>1046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87">
        <v>1046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87">
        <v>1046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87">
        <v>1046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87">
        <v>1046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87">
        <v>1046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87">
        <v>1046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87">
        <v>1046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87">
        <v>1046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87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87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87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87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87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87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87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87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87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87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87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87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87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87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87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87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87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87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87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87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87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87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87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87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87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87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87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87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87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87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87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87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87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87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87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87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87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87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87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87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87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87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87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87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87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87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87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87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87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87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87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87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87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87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87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87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87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87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87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87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87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87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87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87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87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87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87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87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87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87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87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87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87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87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87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87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87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87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87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87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87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87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87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87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87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87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87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87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87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87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87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87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87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87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87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87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87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87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87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87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87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87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87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87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87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87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87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87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87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87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87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87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87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87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87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87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87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87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87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87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87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87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87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87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87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87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87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87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87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87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87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87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87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87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87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87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87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87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87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87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87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87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87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87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87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87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87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87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87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87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87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87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87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87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87" t="s">
        <v>518</v>
      </c>
      <c r="L3137" s="77" t="str">
        <f>IF(COUNTIF($E$3:E3137,E3137)=1,K3137,"")</f>
        <v/>
      </c>
    </row>
    <row r="3138" spans="1:12" ht="15" hidden="1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87" t="s">
        <v>518</v>
      </c>
      <c r="L3138" s="77" t="str">
        <f>IF(COUNTIF($E$3:E3138,E3138)=1,K3138,"")</f>
        <v>-</v>
      </c>
    </row>
    <row r="3139" spans="1:12" ht="15" hidden="1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87" t="s">
        <v>518</v>
      </c>
      <c r="L3139" s="77" t="str">
        <f>IF(COUNTIF($E$3:E3139,E3139)=1,K3139,"")</f>
        <v/>
      </c>
    </row>
    <row r="3140" spans="1:12" ht="15" hidden="1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87" t="s">
        <v>518</v>
      </c>
      <c r="L3140" s="77" t="str">
        <f>IF(COUNTIF($E$3:E3140,E3140)=1,K3140,"")</f>
        <v/>
      </c>
    </row>
    <row r="3141" spans="1:12" ht="15" hidden="1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87" t="s">
        <v>518</v>
      </c>
      <c r="L3141" s="77" t="str">
        <f>IF(COUNTIF($E$3:E3141,E3141)=1,K3141,"")</f>
        <v/>
      </c>
    </row>
    <row r="3142" spans="1:12" ht="15" hidden="1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87" t="s">
        <v>518</v>
      </c>
      <c r="L3142" s="77" t="str">
        <f>IF(COUNTIF($E$3:E3142,E3142)=1,K3142,"")</f>
        <v/>
      </c>
    </row>
    <row r="3143" spans="1:12" ht="15" hidden="1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87" t="s">
        <v>518</v>
      </c>
      <c r="L3143" s="77" t="str">
        <f>IF(COUNTIF($E$3:E3143,E3143)=1,K3143,"")</f>
        <v/>
      </c>
    </row>
    <row r="3144" spans="1:12" ht="15" hidden="1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87" t="s">
        <v>518</v>
      </c>
      <c r="L3144" s="77" t="str">
        <f>IF(COUNTIF($E$3:E3144,E3144)=1,K3144,"")</f>
        <v/>
      </c>
    </row>
    <row r="3145" spans="1:12" ht="15" hidden="1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87" t="s">
        <v>518</v>
      </c>
      <c r="L3145" s="77" t="str">
        <f>IF(COUNTIF($E$3:E3145,E3145)=1,K3145,"")</f>
        <v/>
      </c>
    </row>
    <row r="3146" spans="1:12" ht="15" hidden="1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87" t="s">
        <v>518</v>
      </c>
      <c r="L3146" s="77" t="str">
        <f>IF(COUNTIF($E$3:E3146,E3146)=1,K3146,"")</f>
        <v/>
      </c>
    </row>
    <row r="3147" spans="1:12" ht="15" hidden="1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87" t="s">
        <v>518</v>
      </c>
      <c r="L3147" s="77" t="str">
        <f>IF(COUNTIF($E$3:E3147,E3147)=1,K3147,"")</f>
        <v/>
      </c>
    </row>
    <row r="3148" spans="1:12" ht="15" hidden="1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87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87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87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87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87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87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87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87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87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87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87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87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87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87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87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87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87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87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87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87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87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87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87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87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87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87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87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87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87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87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87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87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87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87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87">
        <v>1037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87">
        <v>1037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87">
        <v>1037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87">
        <v>1037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87">
        <v>1037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87">
        <v>1037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87">
        <v>1037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87">
        <v>1037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87">
        <v>36485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87">
        <v>36485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87">
        <v>36485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87">
        <v>36485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87">
        <v>36485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87">
        <v>36485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87">
        <v>36485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87">
        <v>36485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87">
        <v>36485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87">
        <v>36485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87">
        <v>36485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87">
        <v>36485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87">
        <v>36485</v>
      </c>
      <c r="L3202" s="77" t="str">
        <f>IF(COUNTIF($E$3:E3202,E3202)=1,K3202,"")</f>
        <v/>
      </c>
    </row>
    <row r="3203" spans="1:12" ht="15" hidden="1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87">
        <v>36485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87">
        <v>36485</v>
      </c>
      <c r="L3204" s="83" t="str">
        <f>IF(COUNTIF($E$3:E3687,E3204)=1,K3204,"")</f>
        <v/>
      </c>
    </row>
    <row r="3205" spans="1:12" ht="15" hidden="1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K3205" s="87"/>
      <c r="L3205" s="83" t="str">
        <f>IF(COUNTIF($E$3:E3687,E3205)=1,K3205,"")</f>
        <v/>
      </c>
    </row>
    <row r="3206" spans="1:12" ht="15" hidden="1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K3206" s="87"/>
      <c r="L3206" s="83" t="str">
        <f>IF(COUNTIF($E$3:E3687,E3211)=1,K3211,"")</f>
        <v/>
      </c>
    </row>
    <row r="3207" spans="1:12" ht="15" hidden="1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K3207" s="87"/>
      <c r="L3207" s="83" t="str">
        <f>IF(COUNTIF($E$3:E3687,E3212)=1,K3212,"")</f>
        <v/>
      </c>
    </row>
    <row r="3208" spans="1:12" ht="15" hidden="1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K3208" s="87"/>
      <c r="L3208" s="83" t="str">
        <f>IF(COUNTIF($E$3:E3687,E3213)=1,K3213,"")</f>
        <v/>
      </c>
    </row>
    <row r="3209" spans="1:12" ht="15" hidden="1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K3209" s="87"/>
      <c r="L3209" s="83" t="str">
        <f>IF(COUNTIF($E$3:E3687,E3214)=1,K3214,"")</f>
        <v/>
      </c>
    </row>
    <row r="3210" spans="1:12" ht="15" hidden="1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K3210" s="87"/>
      <c r="L3210" s="83" t="str">
        <f>IF(COUNTIF($E$3:E3687,E3215)=1,K3215,"")</f>
        <v/>
      </c>
    </row>
    <row r="3211" spans="1:12" ht="15" hidden="1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K3211" s="87"/>
      <c r="L3211" s="83" t="str">
        <f>IF(COUNTIF($E$3:E3687,E3216)=1,K3216,"")</f>
        <v/>
      </c>
    </row>
    <row r="3212" spans="1:12" ht="15" hidden="1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K3212" s="87"/>
      <c r="L3212" s="83" t="str">
        <f>IF(COUNTIF($E$3:E3687,E3217)=1,K3217,"")</f>
        <v/>
      </c>
    </row>
    <row r="3213" spans="1:12" ht="15" hidden="1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K3213" s="87"/>
      <c r="L3213" s="83" t="str">
        <f>IF(COUNTIF($E$3:E3687,E3218)=1,K3218,"")</f>
        <v/>
      </c>
    </row>
    <row r="3214" spans="1:12" ht="15" hidden="1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K3214" s="87"/>
      <c r="L3214" s="83" t="str">
        <f>IF(COUNTIF($E$3:E3687,E3219)=1,K3219,"")</f>
        <v/>
      </c>
    </row>
    <row r="3215" spans="1:12" ht="15" hidden="1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K3215" s="87"/>
      <c r="L3215" s="83" t="str">
        <f>IF(COUNTIF($E$3:E3687,E3220)=1,K3220,"")</f>
        <v/>
      </c>
    </row>
    <row r="3216" spans="1:12" ht="15" hidden="1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K3216" s="87"/>
      <c r="L3216" s="83" t="str">
        <f>IF(COUNTIF($E$3:E3687,E3221)=1,K3221,"")</f>
        <v/>
      </c>
    </row>
    <row r="3217" spans="1:12" ht="15" hidden="1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K3217" s="87"/>
      <c r="L3217" s="83" t="str">
        <f>IF(COUNTIF($E$3:E3687,E3222)=1,K3222,"")</f>
        <v/>
      </c>
    </row>
    <row r="3218" spans="1:12" ht="15" hidden="1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K3218" s="87"/>
      <c r="L3218" s="83" t="str">
        <f>IF(COUNTIF($E$3:E3687,E3223)=1,K3223,"")</f>
        <v/>
      </c>
    </row>
    <row r="3219" spans="1:12" ht="15" hidden="1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K3219" s="87"/>
      <c r="L3219" s="83" t="str">
        <f>IF(COUNTIF($E$3:E3687,E3224)=1,K3224,"")</f>
        <v/>
      </c>
    </row>
    <row r="3220" spans="1:12" ht="15" hidden="1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K3220" s="87"/>
      <c r="L3220" s="83" t="str">
        <f>IF(COUNTIF($E$3:E3687,E3225)=1,K3225,"")</f>
        <v/>
      </c>
    </row>
    <row r="3221" spans="1:12" ht="15" hidden="1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K3221" s="87"/>
      <c r="L3221" s="83" t="str">
        <f>IF(COUNTIF($E$3:E3687,E3226)=1,K3226,"")</f>
        <v/>
      </c>
    </row>
    <row r="3222" spans="1:12" ht="15" hidden="1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K3222" s="87"/>
      <c r="L3222" s="83" t="str">
        <f>IF(COUNTIF($E$3:E3687,E3227)=1,K3227,"")</f>
        <v/>
      </c>
    </row>
    <row r="3223" spans="1:12" ht="15" hidden="1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K3223" s="87"/>
      <c r="L3223" s="83" t="str">
        <f>IF(COUNTIF($E$3:E3687,E3228)=1,K3228,"")</f>
        <v/>
      </c>
    </row>
    <row r="3224" spans="1:12" ht="15" hidden="1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K3224" s="87"/>
      <c r="L3224" s="83" t="str">
        <f>IF(COUNTIF($E$3:E3687,E3229)=1,K3229,"")</f>
        <v/>
      </c>
    </row>
    <row r="3225" spans="1:12" ht="15" hidden="1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K3225" s="87"/>
      <c r="L3225" s="83" t="str">
        <f>IF(COUNTIF($E$3:E3687,E3230)=1,K3230,"")</f>
        <v/>
      </c>
    </row>
    <row r="3226" spans="1:12" ht="15" hidden="1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K3226" s="87"/>
      <c r="L3226" s="83" t="str">
        <f>IF(COUNTIF($E$3:E3687,E3231)=1,K3231,"")</f>
        <v/>
      </c>
    </row>
    <row r="3227" spans="1:12" ht="15" hidden="1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K3227" s="87"/>
      <c r="L3227" s="83" t="str">
        <f>IF(COUNTIF($E$3:E3687,E3232)=1,K3232,"")</f>
        <v/>
      </c>
    </row>
    <row r="3228" spans="1:12" ht="15" hidden="1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K3228" s="87"/>
      <c r="L3228" s="83" t="str">
        <f>IF(COUNTIF($E$3:E3687,E3233)=1,K3233,"")</f>
        <v/>
      </c>
    </row>
    <row r="3229" spans="1:12" ht="15" hidden="1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K3229" s="87"/>
      <c r="L3229" s="83" t="str">
        <f>IF(COUNTIF($E$3:E3687,E3234)=1,K3234,"")</f>
        <v/>
      </c>
    </row>
    <row r="3230" spans="1:12" ht="15" hidden="1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K3230" s="87"/>
      <c r="L3230" s="83" t="str">
        <f>IF(COUNTIF($E$3:E3687,E3235)=1,K3235,"")</f>
        <v/>
      </c>
    </row>
    <row r="3231" spans="1:12" ht="15" hidden="1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K3231" s="87"/>
      <c r="L3231" s="83" t="str">
        <f>IF(COUNTIF($E$3:E3687,E3236)=1,K3236,"")</f>
        <v/>
      </c>
    </row>
    <row r="3232" spans="1:12" ht="15" hidden="1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K3232" s="87"/>
      <c r="L3232" s="83" t="str">
        <f>IF(COUNTIF($E$3:E3687,E3237)=1,K3237,"")</f>
        <v/>
      </c>
    </row>
    <row r="3233" spans="1:12" ht="15" hidden="1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K3233" s="87"/>
      <c r="L3233" s="83" t="str">
        <f>IF(COUNTIF($E$3:E3687,E3238)=1,K3238,"")</f>
        <v/>
      </c>
    </row>
    <row r="3234" spans="1:12" ht="15" hidden="1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K3234" s="87"/>
      <c r="L3234" s="83" t="str">
        <f>IF(COUNTIF($E$3:E3687,E3239)=1,K3239,"")</f>
        <v/>
      </c>
    </row>
    <row r="3235" spans="1:12" ht="15" hidden="1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K3235" s="87"/>
      <c r="L3235" s="77">
        <f>IF(COUNTIF($E$3:E3240,E3240)=1,K3240,"")</f>
        <v>0</v>
      </c>
    </row>
    <row r="3236" spans="1:12" ht="15" hidden="1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K3236" s="87"/>
      <c r="L3236" s="77" t="str">
        <f>IF(COUNTIF($E$3:E3241,E3241)=1,K3241,"")</f>
        <v/>
      </c>
    </row>
    <row r="3237" spans="1:12" ht="15" hidden="1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K3237" s="87"/>
      <c r="L3237" s="77" t="str">
        <f>IF(COUNTIF($E$3:E3242,E3242)=1,K3242,"")</f>
        <v/>
      </c>
    </row>
    <row r="3238" spans="1:12" ht="15" hidden="1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K3238" s="87"/>
      <c r="L3238" s="77" t="str">
        <f>IF(COUNTIF($E$3:E3243,E3243)=1,K3243,"")</f>
        <v/>
      </c>
    </row>
    <row r="3239" spans="1:12" ht="15" hidden="1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K3239" s="87"/>
      <c r="L3239" s="83" t="str">
        <f>IF(COUNTIF($E$3:E3687,E3244)=1,K3244,"")</f>
        <v/>
      </c>
    </row>
    <row r="3240" spans="1:12" ht="15" hidden="1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K3240" s="87"/>
      <c r="L3240" s="83" t="str">
        <f>IF(COUNTIF($E$3:E3687,E3245)=1,K3245,"")</f>
        <v/>
      </c>
    </row>
    <row r="3241" spans="1:12" ht="15" hidden="1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K3241" s="87"/>
      <c r="L3241" s="83" t="str">
        <f>IF(COUNTIF($E$3:E3687,E3246)=1,K3246,"")</f>
        <v/>
      </c>
    </row>
    <row r="3242" spans="1:12" ht="15" hidden="1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K3242" s="87"/>
      <c r="L3242" s="83" t="str">
        <f>IF(COUNTIF($E$3:E3687,E3247)=1,K3247,"")</f>
        <v/>
      </c>
    </row>
    <row r="3243" spans="1:12" ht="15" hidden="1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K3243" s="87"/>
      <c r="L3243" s="83" t="str">
        <f>IF(COUNTIF($E$3:E3687,E3248)=1,K3248,"")</f>
        <v/>
      </c>
    </row>
    <row r="3244" spans="1:12" ht="15" hidden="1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K3244" s="87"/>
      <c r="L3244" s="83" t="str">
        <f>IF(COUNTIF($E$3:E3687,E3249)=1,K3249,"")</f>
        <v/>
      </c>
    </row>
    <row r="3245" spans="1:12" ht="15" hidden="1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K3245" s="87"/>
      <c r="L3245" s="83" t="str">
        <f>IF(COUNTIF($E$3:E3687,E3250)=1,K3250,"")</f>
        <v/>
      </c>
    </row>
    <row r="3246" spans="1:12" ht="15" hidden="1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K3246" s="87"/>
      <c r="L3246" s="83" t="str">
        <f>IF(COUNTIF($E$3:E3687,E3251)=1,K3251,"")</f>
        <v/>
      </c>
    </row>
    <row r="3247" spans="1:12" ht="15" hidden="1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K3247" s="87"/>
      <c r="L3247" s="83" t="str">
        <f>IF(COUNTIF($E$3:E3687,E3252)=1,K3252,"")</f>
        <v/>
      </c>
    </row>
    <row r="3248" spans="1:12" ht="15" hidden="1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K3248" s="87"/>
      <c r="L3248" s="83" t="str">
        <f>IF(COUNTIF($E$3:E3687,E3253)=1,K3253,"")</f>
        <v/>
      </c>
    </row>
    <row r="3249" spans="1:12" ht="15" hidden="1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K3249" s="87"/>
      <c r="L3249" s="83" t="str">
        <f>IF(COUNTIF($E$3:E3687,E3254)=1,K3254,"")</f>
        <v/>
      </c>
    </row>
    <row r="3250" spans="1:12" ht="15" hidden="1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K3250" s="87"/>
      <c r="L3250" s="83" t="str">
        <f>IF(COUNTIF($E$3:E3687,E3255)=1,K3255,"")</f>
        <v/>
      </c>
    </row>
    <row r="3251" spans="1:12" ht="15" hidden="1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K3251" s="87"/>
      <c r="L3251" s="83" t="str">
        <f>IF(COUNTIF($E$3:E3687,E3256)=1,K3256,"")</f>
        <v/>
      </c>
    </row>
    <row r="3252" spans="1:12" ht="15" hidden="1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K3252" s="87"/>
      <c r="L3252" s="83" t="str">
        <f>IF(COUNTIF($E$3:E3687,E3257)=1,K3257,"")</f>
        <v/>
      </c>
    </row>
    <row r="3253" spans="1:12" ht="15" hidden="1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K3253" s="87"/>
      <c r="L3253" s="83" t="str">
        <f>IF(COUNTIF($E$3:E3687,E3258)=1,K3258,"")</f>
        <v/>
      </c>
    </row>
    <row r="3254" spans="1:12" ht="15" hidden="1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K3254" s="87"/>
      <c r="L3254" s="83" t="str">
        <f>IF(COUNTIF($E$3:E3687,E3259)=1,K3259,"")</f>
        <v/>
      </c>
    </row>
    <row r="3255" spans="1:12" ht="15" hidden="1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K3255" s="87"/>
      <c r="L3255" s="83" t="str">
        <f>IF(COUNTIF($E$3:E3687,E3260)=1,K3260,"")</f>
        <v/>
      </c>
    </row>
    <row r="3256" spans="1:12" ht="15" hidden="1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K3256" s="87"/>
      <c r="L3256" s="83" t="str">
        <f>IF(COUNTIF($E$3:E3687,E3261)=1,K3261,"")</f>
        <v/>
      </c>
    </row>
    <row r="3257" spans="1:12" ht="15" hidden="1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K3257" s="87"/>
      <c r="L3257" s="83" t="str">
        <f>IF(COUNTIF($E$3:E3687,E3262)=1,K3262,"")</f>
        <v/>
      </c>
    </row>
    <row r="3258" spans="1:12" ht="15" hidden="1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K3258" s="87"/>
      <c r="L3258" s="83" t="str">
        <f>IF(COUNTIF($E$3:E3687,E3263)=1,K3263,"")</f>
        <v/>
      </c>
    </row>
    <row r="3259" spans="1:12" ht="15" hidden="1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K3259" s="87"/>
      <c r="L3259" s="83" t="str">
        <f>IF(COUNTIF($E$3:E3687,E3264)=1,K3264,"")</f>
        <v/>
      </c>
    </row>
    <row r="3260" spans="1:12" ht="15" hidden="1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K3260" s="87"/>
      <c r="L3260" s="83" t="str">
        <f>IF(COUNTIF($E$3:E3687,E3265)=1,K3265,"")</f>
        <v/>
      </c>
    </row>
    <row r="3261" spans="1:12" ht="15" hidden="1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K3261" s="87"/>
      <c r="L3261" s="83" t="str">
        <f>IF(COUNTIF($E$3:E3687,E3266)=1,K3266,"")</f>
        <v/>
      </c>
    </row>
    <row r="3262" spans="1:12" ht="15" hidden="1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K3262" s="87"/>
      <c r="L3262" s="83" t="str">
        <f>IF(COUNTIF($E$3:E3687,E3267)=1,K3267,"")</f>
        <v/>
      </c>
    </row>
    <row r="3263" spans="1:12" ht="15" hidden="1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K3263" s="87"/>
      <c r="L3263" s="83" t="str">
        <f>IF(COUNTIF($E$3:E3687,E3268)=1,K3268,"")</f>
        <v/>
      </c>
    </row>
    <row r="3264" spans="1:12" ht="15" hidden="1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K3264" s="87"/>
      <c r="L3264" s="83" t="str">
        <f>IF(COUNTIF($E$3:E3687,E3279)=1,K3279,"")</f>
        <v/>
      </c>
    </row>
    <row r="3265" spans="1:12" ht="15" hidden="1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K3265" s="87"/>
      <c r="L3265" s="83" t="str">
        <f>IF(COUNTIF($E$3:E3687,E3280)=1,K3280,"")</f>
        <v/>
      </c>
    </row>
    <row r="3266" spans="1:12" ht="15" hidden="1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K3266" s="87"/>
      <c r="L3266" s="83" t="str">
        <f>IF(COUNTIF($E$3:E3687,E3281)=1,K3281,"")</f>
        <v/>
      </c>
    </row>
    <row r="3267" spans="1:12" ht="15" hidden="1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K3267" s="87"/>
      <c r="L3267" s="83" t="str">
        <f>IF(COUNTIF($E$3:E3687,E3282)=1,K3282,"")</f>
        <v/>
      </c>
    </row>
    <row r="3268" spans="1:12" ht="15" hidden="1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K3268" s="87"/>
      <c r="L3268" s="83" t="str">
        <f>IF(COUNTIF($E$3:E3687,E3283)=1,K3283,"")</f>
        <v/>
      </c>
    </row>
    <row r="3269" spans="1:12" ht="15" hidden="1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K3269" s="87"/>
      <c r="L3269" s="83" t="str">
        <f>IF(COUNTIF($E$3:E3687,E3284)=1,K3284,"")</f>
        <v/>
      </c>
    </row>
    <row r="3270" spans="1:12" ht="15" hidden="1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K3270" s="87"/>
      <c r="L3270" s="83" t="str">
        <f>IF(COUNTIF($E$3:E3687,E3285)=1,K3285,"")</f>
        <v/>
      </c>
    </row>
    <row r="3271" spans="1:12" ht="15" hidden="1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K3271" s="87"/>
      <c r="L3271" s="83" t="str">
        <f>IF(COUNTIF($E$3:E3687,E3286)=1,K3286,"")</f>
        <v/>
      </c>
    </row>
    <row r="3272" spans="1:12" ht="15" hidden="1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K3272" s="87"/>
      <c r="L3272" s="83" t="str">
        <f>IF(COUNTIF($E$3:E3687,E3287)=1,K3287,"")</f>
        <v/>
      </c>
    </row>
    <row r="3273" spans="1:12" ht="15" hidden="1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K3273" s="87"/>
      <c r="L3273" s="83" t="str">
        <f>IF(COUNTIF($E$3:E3687,E3288)=1,K3288,"")</f>
        <v/>
      </c>
    </row>
    <row r="3274" spans="1:12" ht="15" hidden="1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K3274" s="87"/>
      <c r="L3274" s="83" t="str">
        <f>IF(COUNTIF($E$3:E3687,E3289)=1,K3289,"")</f>
        <v/>
      </c>
    </row>
    <row r="3275" spans="1:12" ht="15" hidden="1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K3275" s="87"/>
      <c r="L3275" s="83" t="str">
        <f>IF(COUNTIF($E$3:E3687,E3290)=1,K3290,"")</f>
        <v/>
      </c>
    </row>
    <row r="3276" spans="1:12" ht="15" hidden="1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K3276" s="87"/>
      <c r="L3276" s="83" t="str">
        <f>IF(COUNTIF($E$3:E3687,E3291)=1,K3291,"")</f>
        <v/>
      </c>
    </row>
    <row r="3277" spans="1:12" ht="15" hidden="1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K3277" s="87"/>
      <c r="L3277" s="83" t="str">
        <f>IF(COUNTIF($E$3:E3687,E3292)=1,K3292,"")</f>
        <v/>
      </c>
    </row>
    <row r="3278" spans="1:12" ht="15" hidden="1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K3278" s="87"/>
      <c r="L3278" s="83" t="str">
        <f>IF(COUNTIF($E$3:E3687,E3293)=1,K3293,"")</f>
        <v/>
      </c>
    </row>
    <row r="3279" spans="1:12" ht="15" hidden="1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K3279" s="87"/>
      <c r="L3279" s="83" t="str">
        <f>IF(COUNTIF($E$3:E3687,E3294)=1,K3294,"")</f>
        <v/>
      </c>
    </row>
    <row r="3280" spans="1:12" ht="15" hidden="1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K3280" s="87"/>
      <c r="L3280" s="83" t="str">
        <f>IF(COUNTIF($E$3:E3687,E3295)=1,K3295,"")</f>
        <v/>
      </c>
    </row>
    <row r="3281" spans="1:12" ht="15" hidden="1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K3281" s="87"/>
      <c r="L3281" s="83" t="str">
        <f>IF(COUNTIF($E$3:E3687,E3296)=1,K3296,"")</f>
        <v/>
      </c>
    </row>
    <row r="3282" spans="1:12" ht="15" hidden="1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K3282" s="87"/>
      <c r="L3282" s="83" t="str">
        <f>IF(COUNTIF($E$3:E3687,E3297)=1,K3297,"")</f>
        <v/>
      </c>
    </row>
    <row r="3283" spans="1:12" ht="15" hidden="1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K3283" s="87"/>
      <c r="L3283" s="83" t="str">
        <f>IF(COUNTIF($E$3:E3687,E3298)=1,K3298,"")</f>
        <v/>
      </c>
    </row>
    <row r="3284" spans="1:12" ht="15" hidden="1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K3284" s="87"/>
      <c r="L3284" s="83" t="str">
        <f>IF(COUNTIF($E$3:E3687,E3299)=1,K3299,"")</f>
        <v/>
      </c>
    </row>
    <row r="3285" spans="1:12" ht="15" hidden="1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K3285" s="87"/>
      <c r="L3285" s="83" t="str">
        <f>IF(COUNTIF($E$3:E3687,E3300)=1,K3300,"")</f>
        <v/>
      </c>
    </row>
    <row r="3286" spans="1:12" ht="15" hidden="1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K3286" s="87"/>
      <c r="L3286" s="83" t="str">
        <f>IF(COUNTIF($E$3:E3687,E3301)=1,K3301,"")</f>
        <v/>
      </c>
    </row>
    <row r="3287" spans="1:12" ht="15" hidden="1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K3287" s="87"/>
      <c r="L3287" s="83" t="str">
        <f>IF(COUNTIF($E$3:E3687,E3302)=1,K3302,"")</f>
        <v/>
      </c>
    </row>
    <row r="3288" spans="1:12" ht="15" hidden="1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K3288" s="87"/>
      <c r="L3288" s="83" t="str">
        <f>IF(COUNTIF($E$3:E3687,E3303)=1,K3303,"")</f>
        <v/>
      </c>
    </row>
    <row r="3289" spans="1:12" ht="15" hidden="1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K3289" s="87"/>
      <c r="L3289" s="83" t="str">
        <f>IF(COUNTIF($E$3:E3687,E3304)=1,K3304,"")</f>
        <v/>
      </c>
    </row>
    <row r="3290" spans="1:12" ht="15" hidden="1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K3290" s="87"/>
      <c r="L3290" s="83" t="str">
        <f>IF(COUNTIF($E$3:E3687,E3305)=1,K3305,"")</f>
        <v/>
      </c>
    </row>
    <row r="3291" spans="1:12" ht="15" hidden="1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K3291" s="87"/>
      <c r="L3291" s="83" t="str">
        <f>IF(COUNTIF($E$3:E3687,E3306)=1,K3306,"")</f>
        <v/>
      </c>
    </row>
    <row r="3292" spans="1:12" ht="15" hidden="1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K3292" s="87"/>
      <c r="L3292" s="83" t="str">
        <f>IF(COUNTIF($E$3:E3687,E3307)=1,K3307,"")</f>
        <v/>
      </c>
    </row>
    <row r="3293" spans="1:12" ht="15" hidden="1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K3293" s="87"/>
      <c r="L3293" s="83" t="str">
        <f>IF(COUNTIF($E$3:E3687,E3308)=1,K3308,"")</f>
        <v/>
      </c>
    </row>
    <row r="3294" spans="1:12" ht="15" hidden="1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K3294" s="87"/>
      <c r="L3294" s="83" t="str">
        <f>IF(COUNTIF($E$3:E3687,E3309)=1,K3309,"")</f>
        <v/>
      </c>
    </row>
    <row r="3295" spans="1:12" ht="15" hidden="1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K3295" s="87"/>
      <c r="L3295" s="83" t="str">
        <f>IF(COUNTIF($E$3:E3687,E3310)=1,K3310,"")</f>
        <v/>
      </c>
    </row>
    <row r="3296" spans="1:12" ht="15" hidden="1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K3296" s="87"/>
      <c r="L3296" s="83" t="str">
        <f>IF(COUNTIF($E$3:E3687,E3311)=1,K3311,"")</f>
        <v/>
      </c>
    </row>
    <row r="3297" spans="1:12" ht="15" hidden="1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K3297" s="87"/>
      <c r="L3297" s="83" t="str">
        <f>IF(COUNTIF($E$3:E3687,E3312)=1,K3312,"")</f>
        <v/>
      </c>
    </row>
    <row r="3298" spans="1:12" ht="15" hidden="1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K3298" s="87"/>
      <c r="L3298" s="83" t="str">
        <f>IF(COUNTIF($E$3:E3687,E3313)=1,K3313,"")</f>
        <v/>
      </c>
    </row>
    <row r="3299" spans="1:12" ht="15" hidden="1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K3299" s="87"/>
      <c r="L3299" s="83" t="str">
        <f>IF(COUNTIF($E$3:E3687,E3314)=1,K3314,"")</f>
        <v/>
      </c>
    </row>
    <row r="3300" spans="1:12" ht="15" hidden="1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K3300" s="87"/>
      <c r="L3300" s="83" t="str">
        <f>IF(COUNTIF($E$3:E3687,E3315)=1,K3315,"")</f>
        <v/>
      </c>
    </row>
    <row r="3301" spans="1:12" ht="15" hidden="1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K3301" s="87"/>
      <c r="L3301" s="83" t="str">
        <f>IF(COUNTIF($E$3:E3687,E3316)=1,K3316,"")</f>
        <v/>
      </c>
    </row>
    <row r="3302" spans="1:12" ht="15" hidden="1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K3302" s="87"/>
      <c r="L3302" s="83" t="str">
        <f>IF(COUNTIF($E$3:E3687,#REF!)=1,#REF!,"")</f>
        <v/>
      </c>
    </row>
    <row r="3303" spans="1:12" ht="15" hidden="1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K3303" s="87"/>
      <c r="L3303" s="83" t="str">
        <f>IF(COUNTIF($E$3:E3687,E3317)=1,K3317,"")</f>
        <v/>
      </c>
    </row>
    <row r="3304" spans="1:12" ht="15" hidden="1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K3304" s="87"/>
      <c r="L3304" s="83" t="str">
        <f>IF(COUNTIF($E$3:E3687,E3318)=1,K3318,"")</f>
        <v/>
      </c>
    </row>
    <row r="3305" spans="1:12" ht="15" hidden="1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K3305" s="87"/>
      <c r="L3305" s="83" t="str">
        <f>IF(COUNTIF($E$3:E3687,E3319)=1,K3319,"")</f>
        <v/>
      </c>
    </row>
    <row r="3306" spans="1:12" ht="15" hidden="1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K3306" s="87"/>
      <c r="L3306" s="83" t="str">
        <f>IF(COUNTIF($E$3:E3687,E3320)=1,K3320,"")</f>
        <v/>
      </c>
    </row>
    <row r="3307" spans="1:12" ht="15" hidden="1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K3307" s="87"/>
      <c r="L3307" s="83" t="str">
        <f>IF(COUNTIF($E$3:E3687,E3323)=1,K3323,"")</f>
        <v/>
      </c>
    </row>
    <row r="3308" spans="1:12" ht="15" hidden="1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K3308" s="87"/>
      <c r="L3308" s="83" t="str">
        <f>IF(COUNTIF($E$3:E3687,E3324)=1,K3324,"")</f>
        <v/>
      </c>
    </row>
    <row r="3309" spans="1:12" ht="15" hidden="1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K3309" s="87"/>
      <c r="L3309" s="83" t="str">
        <f>IF(COUNTIF($E$3:E3687,E3325)=1,K3325,"")</f>
        <v/>
      </c>
    </row>
    <row r="3310" spans="1:12" ht="15" hidden="1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K3310" s="87"/>
      <c r="L3310" s="83" t="str">
        <f>IF(COUNTIF($E$3:E3687,E3326)=1,K3326,"")</f>
        <v/>
      </c>
    </row>
    <row r="3311" spans="1:12" ht="15" hidden="1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K3311" s="87"/>
      <c r="L3311" s="83" t="str">
        <f>IF(COUNTIF($E$3:E3687,E3327)=1,K3327,"")</f>
        <v/>
      </c>
    </row>
    <row r="3312" spans="1:12" ht="15" hidden="1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K3312" s="87"/>
      <c r="L3312" s="83" t="str">
        <f>IF(COUNTIF($E$3:E3687,E3328)=1,K3328,"")</f>
        <v/>
      </c>
    </row>
    <row r="3313" spans="1:12" ht="15" hidden="1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K3313" s="87"/>
      <c r="L3313" s="83" t="str">
        <f>IF(COUNTIF($E$3:E3687,E3329)=1,K3329,"")</f>
        <v/>
      </c>
    </row>
    <row r="3314" spans="1:12" ht="15" hidden="1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K3314" s="87"/>
      <c r="L3314" s="83" t="str">
        <f>IF(COUNTIF($E$3:E3687,E3330)=1,K3330,"")</f>
        <v/>
      </c>
    </row>
    <row r="3315" spans="1:12" ht="15" hidden="1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K3315" s="87"/>
      <c r="L3315" s="83" t="str">
        <f>IF(COUNTIF($E$3:E3687,E3331)=1,K3331,"")</f>
        <v/>
      </c>
    </row>
    <row r="3316" spans="1:12" ht="15" hidden="1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1557</v>
      </c>
      <c r="H3316" s="23" t="str">
        <f>IF(RIGHT(G3316,1)="M", LEFT(G3316,LEN(G3316)-1), G3316)</f>
        <v>CL409</v>
      </c>
      <c r="I3316" s="23" t="str">
        <f>IF(RIGHT(G3316,1)="M","M","Non-M")</f>
        <v>M</v>
      </c>
      <c r="J3316" s="51" t="s">
        <v>4174</v>
      </c>
      <c r="K3316" s="87"/>
      <c r="L3316" s="83" t="str">
        <f>IF(COUNTIF($E$3:E3687,E3332)=1,K3332,"")</f>
        <v/>
      </c>
    </row>
    <row r="3317" spans="1:12" ht="15" hidden="1" customHeight="1">
      <c r="A3317" s="17" t="s">
        <v>4175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318</v>
      </c>
      <c r="H3317" s="23" t="str">
        <f>IF(RIGHT(G3317,1)="M", LEFT(G3317,LEN(G3317)-1), G3317)</f>
        <v>ZP106</v>
      </c>
      <c r="I3317" s="23" t="str">
        <f>IF(RIGHT(G3317,1)="M","M","Non-M")</f>
        <v>Non-M</v>
      </c>
      <c r="J3317" s="51"/>
      <c r="K3317" s="87"/>
      <c r="L3317" s="83" t="str">
        <f>IF(COUNTIF($E$3:E3687,E3335)=1,K3335,"")</f>
        <v/>
      </c>
    </row>
    <row r="3318" spans="1:12" ht="15" hidden="1" customHeight="1">
      <c r="A3318" s="17" t="s">
        <v>4176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428</v>
      </c>
      <c r="H3318" s="23" t="str">
        <f>IF(RIGHT(G3318,1)="M", LEFT(G3318,LEN(G3318)-1), G3318)</f>
        <v>PK208</v>
      </c>
      <c r="I3318" s="23" t="str">
        <f>IF(RIGHT(G3318,1)="M","M","Non-M")</f>
        <v>Non-M</v>
      </c>
      <c r="J3318" s="51"/>
      <c r="K3318" s="87"/>
      <c r="L3318" s="83" t="str">
        <f>IF(COUNTIF($E$3:E3687,E3336)=1,K3336,"")</f>
        <v/>
      </c>
    </row>
    <row r="3319" spans="1:12" ht="15" hidden="1" customHeight="1">
      <c r="A3319" s="17" t="s">
        <v>4177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322</v>
      </c>
      <c r="H3319" s="23" t="str">
        <f>IF(RIGHT(G3319,1)="M", LEFT(G3319,LEN(G3319)-1), G3319)</f>
        <v>PB201</v>
      </c>
      <c r="I3319" s="23" t="str">
        <f>IF(RIGHT(G3319,1)="M","M","Non-M")</f>
        <v>Non-M</v>
      </c>
      <c r="J3319" s="51"/>
      <c r="K3319" s="87"/>
      <c r="L3319" s="83" t="str">
        <f>IF(COUNTIF($E$3:E3687,E3337)=1,K3337,"")</f>
        <v/>
      </c>
    </row>
    <row r="3320" spans="1:12" ht="15" hidden="1" customHeight="1">
      <c r="A3320" s="17" t="s">
        <v>4178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548</v>
      </c>
      <c r="H3320" s="23" t="str">
        <f>IF(RIGHT(G3320,1)="M", LEFT(G3320,LEN(G3320)-1), G3320)</f>
        <v>HM509</v>
      </c>
      <c r="I3320" s="23" t="str">
        <f>IF(RIGHT(G3320,1)="M","M","Non-M")</f>
        <v>Non-M</v>
      </c>
      <c r="J3320" s="51"/>
      <c r="K3320" s="87"/>
      <c r="L3320" s="83" t="str">
        <f>IF(COUNTIF($E$3:E3687,E3338)=1,K3338,"")</f>
        <v/>
      </c>
    </row>
    <row r="3321" spans="1:12" ht="15" hidden="1" customHeight="1">
      <c r="A3321" s="17" t="s">
        <v>4179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923</v>
      </c>
      <c r="H3321" s="23" t="str">
        <f>IF(RIGHT(G3321,1)="M", LEFT(G3321,LEN(G3321)-1), G3321)</f>
        <v>HM419</v>
      </c>
      <c r="I3321" s="23" t="str">
        <f>IF(RIGHT(G3321,1)="M","M","Non-M")</f>
        <v>Non-M</v>
      </c>
      <c r="J3321" s="51"/>
      <c r="K3321" s="87"/>
      <c r="L3321" s="83"/>
    </row>
    <row r="3322" spans="1:12" ht="15" hidden="1" customHeight="1">
      <c r="A3322" s="17" t="s">
        <v>4180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1893</v>
      </c>
      <c r="H3322" s="23" t="str">
        <f>IF(RIGHT(G3322,1)="M", LEFT(G3322,LEN(G3322)-1), G3322)</f>
        <v>JS401</v>
      </c>
      <c r="I3322" s="23" t="str">
        <f>IF(RIGHT(G3322,1)="M","M","Non-M")</f>
        <v>Non-M</v>
      </c>
      <c r="J3322" s="51"/>
      <c r="K3322" s="87"/>
      <c r="L3322" s="83"/>
    </row>
    <row r="3323" spans="1:12" ht="15" hidden="1" customHeight="1">
      <c r="A3323" s="17" t="s">
        <v>4181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1767</v>
      </c>
      <c r="H3323" s="23" t="str">
        <f>IF(RIGHT(G3323,1)="M", LEFT(G3323,LEN(G3323)-1), G3323)</f>
        <v>JS105</v>
      </c>
      <c r="I3323" s="23" t="str">
        <f>IF(RIGHT(G3323,1)="M","M","Non-M")</f>
        <v>Non-M</v>
      </c>
      <c r="J3323" s="51"/>
      <c r="K3323" s="87"/>
      <c r="L3323" s="83" t="str">
        <f>IF(COUNTIF($E$3:E3687,E3339)=1,K3339,"")</f>
        <v/>
      </c>
    </row>
    <row r="3324" spans="1:12" ht="15" hidden="1" customHeight="1">
      <c r="A3324" s="17" t="s">
        <v>4182</v>
      </c>
      <c r="B3324" s="18" t="s">
        <v>2723</v>
      </c>
      <c r="C3324" s="18" t="s">
        <v>4132</v>
      </c>
      <c r="D3324" s="50" t="s">
        <v>1879</v>
      </c>
      <c r="E3324" s="18" t="s">
        <v>4133</v>
      </c>
      <c r="F3324" s="20"/>
      <c r="G3324" s="18" t="s">
        <v>160</v>
      </c>
      <c r="H3324" s="23" t="str">
        <f>IF(RIGHT(G3324,1)="M", LEFT(G3324,LEN(G3324)-1), G3324)</f>
        <v>JS124</v>
      </c>
      <c r="I3324" s="23" t="str">
        <f>IF(RIGHT(G3324,1)="M","M","Non-M")</f>
        <v>Non-M</v>
      </c>
      <c r="J3324" s="51"/>
      <c r="K3324" s="87"/>
      <c r="L3324" s="83" t="str">
        <f>IF(COUNTIF($E$3:E3687,E3340)=1,K3340,"")</f>
        <v/>
      </c>
    </row>
    <row r="3325" spans="1:12" ht="15" hidden="1" customHeight="1">
      <c r="A3325" s="17" t="s">
        <v>4183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1571</v>
      </c>
      <c r="H3325" s="23" t="str">
        <f>IF(RIGHT(G3325,1)="M", LEFT(G3325,LEN(G3325)-1), G3325)</f>
        <v>WB407</v>
      </c>
      <c r="I3325" s="23" t="str">
        <f>IF(RIGHT(G3325,1)="M","M","Non-M")</f>
        <v>M</v>
      </c>
      <c r="J3325" s="51"/>
      <c r="K3325" s="87"/>
      <c r="L3325" s="83" t="str">
        <f>IF(COUNTIF($E$3:E3687,E3341)=1,K3341,"")</f>
        <v/>
      </c>
    </row>
    <row r="3326" spans="1:12" ht="15" hidden="1" customHeight="1">
      <c r="A3326" s="17" t="s">
        <v>4184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90</v>
      </c>
      <c r="H3326" s="23" t="str">
        <f>IF(RIGHT(G3326,1)="M", LEFT(G3326,LEN(G3326)-1), G3326)</f>
        <v>DC101</v>
      </c>
      <c r="I3326" s="23" t="str">
        <f>IF(RIGHT(G3326,1)="M","M","Non-M")</f>
        <v>Non-M</v>
      </c>
      <c r="J3326" s="51"/>
      <c r="K3326" s="87"/>
      <c r="L3326" s="83" t="str">
        <f>IF(COUNTIF($E$3:E3687,E3342)=1,K3342,"")</f>
        <v/>
      </c>
    </row>
    <row r="3327" spans="1:12" ht="15" hidden="1" customHeight="1">
      <c r="A3327" s="17" t="s">
        <v>4185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123</v>
      </c>
      <c r="H3327" s="23" t="str">
        <f>IF(RIGHT(G3327,1)="M", LEFT(G3327,LEN(G3327)-1), G3327)</f>
        <v>DC202</v>
      </c>
      <c r="I3327" s="23" t="str">
        <f>IF(RIGHT(G3327,1)="M","M","Non-M")</f>
        <v>Non-M</v>
      </c>
      <c r="J3327" s="51"/>
      <c r="K3327" s="87"/>
      <c r="L3327" s="83" t="str">
        <f>IF(COUNTIF($E$3:E3687,E3343)=1,K3343,"")</f>
        <v/>
      </c>
    </row>
    <row r="3328" spans="1:12" ht="15" hidden="1" customHeight="1">
      <c r="A3328" s="17" t="s">
        <v>4186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125</v>
      </c>
      <c r="H3328" s="23" t="str">
        <f>IF(RIGHT(G3328,1)="M", LEFT(G3328,LEN(G3328)-1), G3328)</f>
        <v>DC300</v>
      </c>
      <c r="I3328" s="23" t="str">
        <f>IF(RIGHT(G3328,1)="M","M","Non-M")</f>
        <v>Non-M</v>
      </c>
      <c r="J3328" s="51"/>
      <c r="K3328" s="87"/>
      <c r="L3328" s="83" t="str">
        <f>IF(COUNTIF($E$3:E3687,E3344)=1,K3344,"")</f>
        <v/>
      </c>
    </row>
    <row r="3329" spans="1:12" ht="15" hidden="1" customHeight="1">
      <c r="A3329" s="17" t="s">
        <v>4187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231</v>
      </c>
      <c r="H3329" s="23" t="str">
        <f>IF(RIGHT(G3329,1)="M", LEFT(G3329,LEN(G3329)-1), G3329)</f>
        <v>DC400</v>
      </c>
      <c r="I3329" s="23" t="str">
        <f>IF(RIGHT(G3329,1)="M","M","Non-M")</f>
        <v>Non-M</v>
      </c>
      <c r="J3329" s="51"/>
      <c r="K3329" s="87"/>
      <c r="L3329" s="83" t="str">
        <f>IF(COUNTIF($E$3:E3687,E3345)=1,K3345,"")</f>
        <v/>
      </c>
    </row>
    <row r="3330" spans="1:12" ht="15" hidden="1" customHeight="1">
      <c r="A3330" s="17" t="s">
        <v>4188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2114</v>
      </c>
      <c r="H3330" s="23" t="str">
        <f>IF(RIGHT(G3330,1)="M", LEFT(G3330,LEN(G3330)-1), G3330)</f>
        <v>PK202</v>
      </c>
      <c r="I3330" s="23" t="str">
        <f>IF(RIGHT(G3330,1)="M","M","Non-M")</f>
        <v>Non-M</v>
      </c>
      <c r="J3330" s="51"/>
      <c r="K3330" s="87"/>
      <c r="L3330" s="83" t="str">
        <f>IF(COUNTIF($E$3:E3687,E3346)=1,K3346,"")</f>
        <v/>
      </c>
    </row>
    <row r="3331" spans="1:12" ht="15" hidden="1" customHeight="1">
      <c r="A3331" s="17" t="s">
        <v>4189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234</v>
      </c>
      <c r="H3331" s="23" t="str">
        <f>IF(RIGHT(G3331,1)="M", LEFT(G3331,LEN(G3331)-1), G3331)</f>
        <v>PB204</v>
      </c>
      <c r="I3331" s="23" t="str">
        <f>IF(RIGHT(G3331,1)="M","M","Non-M")</f>
        <v>Non-M</v>
      </c>
      <c r="J3331" s="51"/>
      <c r="K3331" s="87"/>
      <c r="L3331" s="83" t="str">
        <f>IF(COUNTIF($E$3:E3687,E3347)=1,K3347,"")</f>
        <v/>
      </c>
    </row>
    <row r="3332" spans="1:12" ht="15" hidden="1" customHeight="1">
      <c r="A3332" s="17" t="s">
        <v>4190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920</v>
      </c>
      <c r="H3332" s="23" t="str">
        <f>IF(RIGHT(G3332,1)="M", LEFT(G3332,LEN(G3332)-1), G3332)</f>
        <v>HM508</v>
      </c>
      <c r="I3332" s="23" t="str">
        <f>IF(RIGHT(G3332,1)="M","M","Non-M")</f>
        <v>M</v>
      </c>
      <c r="J3332" s="51"/>
      <c r="K3332" s="87"/>
      <c r="L3332" s="83" t="str">
        <f>IF(COUNTIF($E$3:E3687,E3348)=1,K3348,"")</f>
        <v/>
      </c>
    </row>
    <row r="3333" spans="1:12" ht="15" hidden="1" customHeight="1">
      <c r="A3333" s="17" t="s">
        <v>4191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1780</v>
      </c>
      <c r="H3333" s="23" t="str">
        <f>IF(RIGHT(G3333,1)="M", LEFT(G3333,LEN(G3333)-1), G3333)</f>
        <v>JS400</v>
      </c>
      <c r="I3333" s="23" t="str">
        <f>IF(RIGHT(G3333,1)="M","M","Non-M")</f>
        <v>Non-M</v>
      </c>
      <c r="J3333" s="51"/>
      <c r="K3333" s="87"/>
      <c r="L3333" s="83"/>
    </row>
    <row r="3334" spans="1:12" ht="15" hidden="1" customHeight="1">
      <c r="A3334" s="17" t="s">
        <v>4192</v>
      </c>
      <c r="B3334" s="18" t="s">
        <v>2723</v>
      </c>
      <c r="C3334" s="18" t="s">
        <v>4145</v>
      </c>
      <c r="D3334" s="50" t="s">
        <v>1879</v>
      </c>
      <c r="E3334" s="18" t="s">
        <v>4133</v>
      </c>
      <c r="F3334" s="20"/>
      <c r="G3334" s="18" t="s">
        <v>1767</v>
      </c>
      <c r="H3334" s="23" t="str">
        <f>IF(RIGHT(G3334,1)="M", LEFT(G3334,LEN(G3334)-1), G3334)</f>
        <v>JS105</v>
      </c>
      <c r="I3334" s="23" t="str">
        <f>IF(RIGHT(G3334,1)="M","M","Non-M")</f>
        <v>Non-M</v>
      </c>
      <c r="J3334" s="51"/>
      <c r="K3334" s="87"/>
      <c r="L3334" s="83" t="str">
        <f>IF(COUNTIF($E$3:E3687,E3349)=1,K3349,"")</f>
        <v/>
      </c>
    </row>
    <row r="3335" spans="1:12" ht="15" hidden="1" customHeight="1">
      <c r="A3335" s="17" t="s">
        <v>4193</v>
      </c>
      <c r="B3335" s="18" t="s">
        <v>2723</v>
      </c>
      <c r="C3335" s="18" t="s">
        <v>4145</v>
      </c>
      <c r="D3335" s="50" t="s">
        <v>1879</v>
      </c>
      <c r="E3335" s="18" t="s">
        <v>4133</v>
      </c>
      <c r="F3335" s="20"/>
      <c r="G3335" s="18" t="s">
        <v>160</v>
      </c>
      <c r="H3335" s="23" t="str">
        <f>IF(RIGHT(G3335,1)="M", LEFT(G3335,LEN(G3335)-1), G3335)</f>
        <v>JS124</v>
      </c>
      <c r="I3335" s="23" t="str">
        <f>IF(RIGHT(G3335,1)="M","M","Non-M")</f>
        <v>Non-M</v>
      </c>
      <c r="J3335" s="51"/>
      <c r="K3335" s="87"/>
      <c r="L3335" s="83" t="str">
        <f>IF(COUNTIF($E$3:E3687,E3350)=1,K3350,"")</f>
        <v/>
      </c>
    </row>
    <row r="3336" spans="1:12" ht="15" hidden="1" customHeight="1">
      <c r="A3336" s="17" t="s">
        <v>4194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2413</v>
      </c>
      <c r="H3336" s="23" t="str">
        <f>IF(RIGHT(G3336,1)="M", LEFT(G3336,LEN(G3336)-1), G3336)</f>
        <v>CL501</v>
      </c>
      <c r="I3336" s="23" t="str">
        <f>IF(RIGHT(G3336,1)="M","M","Non-M")</f>
        <v>Non-M</v>
      </c>
      <c r="J3336" s="51"/>
      <c r="K3336" s="87"/>
      <c r="L3336" s="83" t="str">
        <f>IF(COUNTIF($E$3:E3687,E3351)=1,K3351,"")</f>
        <v/>
      </c>
    </row>
    <row r="3337" spans="1:12" ht="15" hidden="1" customHeight="1">
      <c r="A3337" s="17" t="s">
        <v>4195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316</v>
      </c>
      <c r="H3337" s="23" t="str">
        <f>IF(RIGHT(G3337,1)="M", LEFT(G3337,LEN(G3337)-1), G3337)</f>
        <v>ZP200</v>
      </c>
      <c r="I3337" s="23" t="str">
        <f>IF(RIGHT(G3337,1)="M","M","Non-M")</f>
        <v>M</v>
      </c>
      <c r="J3337" s="51"/>
      <c r="K3337" s="87"/>
      <c r="L3337" s="83" t="str">
        <f>IF(COUNTIF($E$3:E3687,E3352)=1,K3352,"")</f>
        <v/>
      </c>
    </row>
    <row r="3338" spans="1:12" ht="15" hidden="1" customHeight="1">
      <c r="A3338" s="17" t="s">
        <v>4196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1462</v>
      </c>
      <c r="H3338" s="23" t="str">
        <f>IF(RIGHT(G3338,1)="M", LEFT(G3338,LEN(G3338)-1), G3338)</f>
        <v>ZP101</v>
      </c>
      <c r="I3338" s="23" t="str">
        <f>IF(RIGHT(G3338,1)="M","M","Non-M")</f>
        <v>M</v>
      </c>
      <c r="J3338" s="51"/>
      <c r="K3338" s="87"/>
      <c r="L3338" s="83" t="str">
        <f>IF(COUNTIF($E$3:E3687,E3353)=1,K3353,"")</f>
        <v/>
      </c>
    </row>
    <row r="3339" spans="1:12" ht="15" hidden="1" customHeight="1">
      <c r="A3339" s="17" t="s">
        <v>4197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796</v>
      </c>
      <c r="H3339" s="23" t="str">
        <f>IF(RIGHT(G3339,1)="M", LEFT(G3339,LEN(G3339)-1), G3339)</f>
        <v>PK208</v>
      </c>
      <c r="I3339" s="23" t="str">
        <f>IF(RIGHT(G3339,1)="M","M","Non-M")</f>
        <v>M</v>
      </c>
      <c r="J3339" s="51"/>
      <c r="K3339" s="87"/>
      <c r="L3339" s="83" t="str">
        <f>IF(COUNTIF($E$3:E3687,E3354)=1,K3354,"")</f>
        <v/>
      </c>
    </row>
    <row r="3340" spans="1:12" ht="15" hidden="1" customHeight="1">
      <c r="A3340" s="17" t="s">
        <v>4198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234</v>
      </c>
      <c r="H3340" s="23" t="str">
        <f>IF(RIGHT(G3340,1)="M", LEFT(G3340,LEN(G3340)-1), G3340)</f>
        <v>PB204</v>
      </c>
      <c r="I3340" s="23" t="str">
        <f>IF(RIGHT(G3340,1)="M","M","Non-M")</f>
        <v>Non-M</v>
      </c>
      <c r="J3340" s="51"/>
      <c r="K3340" s="87"/>
      <c r="L3340" s="83" t="str">
        <f>IF(COUNTIF($E$3:E3687,E3355)=1,K3355,"")</f>
        <v/>
      </c>
    </row>
    <row r="3341" spans="1:12" ht="15" hidden="1" customHeight="1">
      <c r="A3341" s="17" t="s">
        <v>4199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236</v>
      </c>
      <c r="H3341" s="23" t="str">
        <f>IF(RIGHT(G3341,1)="M", LEFT(G3341,LEN(G3341)-1), G3341)</f>
        <v>HM504</v>
      </c>
      <c r="I3341" s="23" t="str">
        <f>IF(RIGHT(G3341,1)="M","M","Non-M")</f>
        <v>Non-M</v>
      </c>
      <c r="J3341" s="51"/>
      <c r="K3341" s="87"/>
      <c r="L3341" s="83" t="str">
        <f>IF(COUNTIF($E$3:E3687,E3356)=1,K3356,"")</f>
        <v/>
      </c>
    </row>
    <row r="3342" spans="1:12" ht="15" hidden="1" customHeight="1">
      <c r="A3342" s="17" t="s">
        <v>4200</v>
      </c>
      <c r="B3342" s="18" t="s">
        <v>2723</v>
      </c>
      <c r="C3342" s="18" t="s">
        <v>4132</v>
      </c>
      <c r="D3342" s="50" t="s">
        <v>1784</v>
      </c>
      <c r="E3342" s="18" t="s">
        <v>4133</v>
      </c>
      <c r="F3342" s="20"/>
      <c r="G3342" s="18" t="s">
        <v>1767</v>
      </c>
      <c r="H3342" s="23" t="str">
        <f>IF(RIGHT(G3342,1)="M", LEFT(G3342,LEN(G3342)-1), G3342)</f>
        <v>JS105</v>
      </c>
      <c r="I3342" s="23" t="str">
        <f>IF(RIGHT(G3342,1)="M","M","Non-M")</f>
        <v>Non-M</v>
      </c>
      <c r="J3342" s="51"/>
      <c r="K3342" s="87"/>
      <c r="L3342" s="83" t="str">
        <f>IF(COUNTIF($E$3:E3687,E3357)=1,K3357,"")</f>
        <v/>
      </c>
    </row>
    <row r="3343" spans="1:12" ht="15" hidden="1" customHeight="1">
      <c r="A3343" s="17" t="s">
        <v>4201</v>
      </c>
      <c r="B3343" s="18" t="s">
        <v>2723</v>
      </c>
      <c r="C3343" s="18" t="s">
        <v>4132</v>
      </c>
      <c r="D3343" s="50" t="s">
        <v>1784</v>
      </c>
      <c r="E3343" s="18" t="s">
        <v>4133</v>
      </c>
      <c r="F3343" s="20"/>
      <c r="G3343" s="18" t="s">
        <v>160</v>
      </c>
      <c r="H3343" s="23" t="str">
        <f>IF(RIGHT(G3343,1)="M", LEFT(G3343,LEN(G3343)-1), G3343)</f>
        <v>JS124</v>
      </c>
      <c r="I3343" s="23" t="str">
        <f>IF(RIGHT(G3343,1)="M","M","Non-M")</f>
        <v>Non-M</v>
      </c>
      <c r="J3343" s="51"/>
      <c r="K3343" s="87"/>
      <c r="L3343" s="83" t="str">
        <f>IF(COUNTIF($E$3:E3687,E3358)=1,K3358,"")</f>
        <v/>
      </c>
    </row>
    <row r="3344" spans="1:12" ht="15" hidden="1" customHeight="1">
      <c r="A3344" s="17" t="s">
        <v>4202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2332</v>
      </c>
      <c r="H3344" s="23" t="str">
        <f>IF(RIGHT(G3344,1)="M", LEFT(G3344,LEN(G3344)-1), G3344)</f>
        <v>WB204</v>
      </c>
      <c r="I3344" s="23" t="str">
        <f>IF(RIGHT(G3344,1)="M","M","Non-M")</f>
        <v>Non-M</v>
      </c>
      <c r="J3344" s="51"/>
      <c r="K3344" s="87"/>
      <c r="L3344" s="83" t="str">
        <f>IF(COUNTIF($E$3:E3687,E3359)=1,K3359,"")</f>
        <v/>
      </c>
    </row>
    <row r="3345" spans="1:12" ht="15" hidden="1" customHeight="1">
      <c r="A3345" s="17" t="s">
        <v>4203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90</v>
      </c>
      <c r="H3345" s="23" t="str">
        <f>IF(RIGHT(G3345,1)="M", LEFT(G3345,LEN(G3345)-1), G3345)</f>
        <v>DC101</v>
      </c>
      <c r="I3345" s="23" t="str">
        <f>IF(RIGHT(G3345,1)="M","M","Non-M")</f>
        <v>Non-M</v>
      </c>
      <c r="J3345" s="51"/>
      <c r="K3345" s="87"/>
      <c r="L3345" s="83" t="str">
        <f>IF(COUNTIF($E$3:E3687,E3360)=1,K3360,"")</f>
        <v/>
      </c>
    </row>
    <row r="3346" spans="1:12" ht="15" hidden="1" customHeight="1">
      <c r="A3346" s="17" t="s">
        <v>4204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123</v>
      </c>
      <c r="H3346" s="23" t="str">
        <f>IF(RIGHT(G3346,1)="M", LEFT(G3346,LEN(G3346)-1), G3346)</f>
        <v>DC202</v>
      </c>
      <c r="I3346" s="23" t="str">
        <f>IF(RIGHT(G3346,1)="M","M","Non-M")</f>
        <v>Non-M</v>
      </c>
      <c r="J3346" s="51"/>
      <c r="K3346" s="87"/>
      <c r="L3346" s="83" t="str">
        <f>IF(COUNTIF($E$3:E3687,E3361)=1,K3361,"")</f>
        <v/>
      </c>
    </row>
    <row r="3347" spans="1:12" ht="15" hidden="1" customHeight="1">
      <c r="A3347" s="17" t="s">
        <v>4205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125</v>
      </c>
      <c r="H3347" s="23" t="str">
        <f>IF(RIGHT(G3347,1)="M", LEFT(G3347,LEN(G3347)-1), G3347)</f>
        <v>DC300</v>
      </c>
      <c r="I3347" s="23" t="str">
        <f>IF(RIGHT(G3347,1)="M","M","Non-M")</f>
        <v>Non-M</v>
      </c>
      <c r="J3347" s="51"/>
      <c r="K3347" s="87"/>
      <c r="L3347" s="83" t="str">
        <f>IF(COUNTIF($E$3:E3687,E3362)=1,K3362,"")</f>
        <v/>
      </c>
    </row>
    <row r="3348" spans="1:12" ht="15" hidden="1" customHeight="1">
      <c r="A3348" s="17" t="s">
        <v>4206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231</v>
      </c>
      <c r="H3348" s="23" t="str">
        <f>IF(RIGHT(G3348,1)="M", LEFT(G3348,LEN(G3348)-1), G3348)</f>
        <v>DC400</v>
      </c>
      <c r="I3348" s="23" t="str">
        <f>IF(RIGHT(G3348,1)="M","M","Non-M")</f>
        <v>Non-M</v>
      </c>
      <c r="J3348" s="51"/>
      <c r="K3348" s="87"/>
      <c r="L3348" s="83" t="str">
        <f>IF(COUNTIF($E$3:E3687,E3363)=1,K3363,"")</f>
        <v/>
      </c>
    </row>
    <row r="3349" spans="1:12" ht="15" hidden="1" customHeight="1">
      <c r="A3349" s="17" t="s">
        <v>4207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2114</v>
      </c>
      <c r="H3349" s="23" t="str">
        <f>IF(RIGHT(G3349,1)="M", LEFT(G3349,LEN(G3349)-1), G3349)</f>
        <v>PK202</v>
      </c>
      <c r="I3349" s="23" t="str">
        <f>IF(RIGHT(G3349,1)="M","M","Non-M")</f>
        <v>Non-M</v>
      </c>
      <c r="J3349" s="51"/>
      <c r="K3349" s="87"/>
      <c r="L3349" s="83" t="str">
        <f>IF(COUNTIF($E$3:E3687,E3364)=1,K3364,"")</f>
        <v/>
      </c>
    </row>
    <row r="3350" spans="1:12" ht="15" hidden="1" customHeight="1">
      <c r="A3350" s="17" t="s">
        <v>4208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234</v>
      </c>
      <c r="H3350" s="23" t="str">
        <f>IF(RIGHT(G3350,1)="M", LEFT(G3350,LEN(G3350)-1), G3350)</f>
        <v>PB204</v>
      </c>
      <c r="I3350" s="23" t="str">
        <f>IF(RIGHT(G3350,1)="M","M","Non-M")</f>
        <v>Non-M</v>
      </c>
      <c r="J3350" s="51"/>
      <c r="K3350" s="87"/>
      <c r="L3350" s="83" t="str">
        <f>IF(COUNTIF($E$3:E3687,E3376)=1,K3376,"")</f>
        <v/>
      </c>
    </row>
    <row r="3351" spans="1:12" ht="15" hidden="1" customHeight="1">
      <c r="A3351" s="17" t="s">
        <v>4209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302</v>
      </c>
      <c r="H3351" s="23" t="str">
        <f>IF(RIGHT(G3351,1)="M", LEFT(G3351,LEN(G3351)-1), G3351)</f>
        <v>HM503</v>
      </c>
      <c r="I3351" s="23" t="str">
        <f>IF(RIGHT(G3351,1)="M","M","Non-M")</f>
        <v>Non-M</v>
      </c>
      <c r="J3351" s="51"/>
      <c r="K3351" s="87"/>
      <c r="L3351" s="83" t="str">
        <f>IF(COUNTIF($E$3:E3687,E3377)=1,K3377,"")</f>
        <v/>
      </c>
    </row>
    <row r="3352" spans="1:12" ht="15" hidden="1" customHeight="1">
      <c r="A3352" s="17" t="s">
        <v>4210</v>
      </c>
      <c r="B3352" s="18" t="s">
        <v>2723</v>
      </c>
      <c r="C3352" s="18" t="s">
        <v>4145</v>
      </c>
      <c r="D3352" s="50" t="s">
        <v>1784</v>
      </c>
      <c r="E3352" s="18" t="s">
        <v>4133</v>
      </c>
      <c r="F3352" s="20"/>
      <c r="G3352" s="18" t="s">
        <v>1767</v>
      </c>
      <c r="H3352" s="23" t="str">
        <f>IF(RIGHT(G3352,1)="M", LEFT(G3352,LEN(G3352)-1), G3352)</f>
        <v>JS105</v>
      </c>
      <c r="I3352" s="23" t="str">
        <f>IF(RIGHT(G3352,1)="M","M","Non-M")</f>
        <v>Non-M</v>
      </c>
      <c r="J3352" s="51"/>
      <c r="K3352" s="87"/>
      <c r="L3352" s="83" t="str">
        <f>IF(COUNTIF($E$3:E3687,E3378)=1,K3378,"")</f>
        <v/>
      </c>
    </row>
    <row r="3353" spans="1:12" ht="15" hidden="1" customHeight="1">
      <c r="A3353" s="17" t="s">
        <v>4211</v>
      </c>
      <c r="B3353" s="18" t="s">
        <v>2723</v>
      </c>
      <c r="C3353" s="18" t="s">
        <v>4145</v>
      </c>
      <c r="D3353" s="50" t="s">
        <v>1784</v>
      </c>
      <c r="E3353" s="18" t="s">
        <v>4133</v>
      </c>
      <c r="F3353" s="20"/>
      <c r="G3353" s="18" t="s">
        <v>160</v>
      </c>
      <c r="H3353" s="23" t="str">
        <f>IF(RIGHT(G3353,1)="M", LEFT(G3353,LEN(G3353)-1), G3353)</f>
        <v>JS124</v>
      </c>
      <c r="I3353" s="23" t="str">
        <f>IF(RIGHT(G3353,1)="M","M","Non-M")</f>
        <v>Non-M</v>
      </c>
      <c r="J3353" s="51"/>
      <c r="K3353" s="87"/>
      <c r="L3353" s="83" t="str">
        <f>IF(COUNTIF($E$3:E3687,E3379)=1,K3379,"")</f>
        <v/>
      </c>
    </row>
    <row r="3354" spans="1:12" ht="15" hidden="1" customHeight="1">
      <c r="A3354" s="17" t="s">
        <v>4212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1243</v>
      </c>
      <c r="H3354" s="23" t="str">
        <f>IF(RIGHT(G3354,1)="M", LEFT(G3354,LEN(G3354)-1), G3354)</f>
        <v>WB501</v>
      </c>
      <c r="I3354" s="23" t="str">
        <f>IF(RIGHT(G3354,1)="M","M","Non-M")</f>
        <v>Non-M</v>
      </c>
      <c r="J3354" s="51"/>
      <c r="K3354" s="87"/>
      <c r="L3354" s="83" t="str">
        <f>IF(COUNTIF($E$3:E3687,E3380)=1,K3380,"")</f>
        <v/>
      </c>
    </row>
    <row r="3355" spans="1:12" ht="15" hidden="1" customHeight="1">
      <c r="A3355" s="17" t="s">
        <v>4213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1287</v>
      </c>
      <c r="H3355" s="23" t="str">
        <f>IF(RIGHT(G3355,1)="M", LEFT(G3355,LEN(G3355)-1), G3355)</f>
        <v>DC102</v>
      </c>
      <c r="I3355" s="23" t="str">
        <f>IF(RIGHT(G3355,1)="M","M","Non-M")</f>
        <v>Non-M</v>
      </c>
      <c r="J3355" s="51"/>
      <c r="K3355" s="87"/>
      <c r="L3355" s="83" t="str">
        <f>IF(COUNTIF($E$3:E3687,E3381)=1,K3381,"")</f>
        <v/>
      </c>
    </row>
    <row r="3356" spans="1:12" ht="15" hidden="1" customHeight="1">
      <c r="A3356" s="17" t="s">
        <v>4214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175</v>
      </c>
      <c r="H3356" s="23" t="str">
        <f>IF(RIGHT(G3356,1)="M", LEFT(G3356,LEN(G3356)-1), G3356)</f>
        <v>DC200</v>
      </c>
      <c r="I3356" s="23" t="str">
        <f>IF(RIGHT(G3356,1)="M","M","Non-M")</f>
        <v>Non-M</v>
      </c>
      <c r="J3356" s="51"/>
      <c r="K3356" s="87"/>
      <c r="L3356" s="83" t="str">
        <f>IF(COUNTIF($E$3:E3687,E3382)=1,K3382,"")</f>
        <v/>
      </c>
    </row>
    <row r="3357" spans="1:12" ht="15" hidden="1" customHeight="1">
      <c r="A3357" s="17" t="s">
        <v>4215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125</v>
      </c>
      <c r="H3357" s="23" t="str">
        <f>IF(RIGHT(G3357,1)="M", LEFT(G3357,LEN(G3357)-1), G3357)</f>
        <v>DC300</v>
      </c>
      <c r="I3357" s="23" t="str">
        <f>IF(RIGHT(G3357,1)="M","M","Non-M")</f>
        <v>Non-M</v>
      </c>
      <c r="J3357" s="29"/>
      <c r="K3357" s="87"/>
      <c r="L3357" s="83" t="str">
        <f>IF(COUNTIF($E$3:E3687,E3383)=1,K3383,"")</f>
        <v/>
      </c>
    </row>
    <row r="3358" spans="1:12" ht="15" hidden="1" customHeight="1">
      <c r="A3358" s="17" t="s">
        <v>4216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231</v>
      </c>
      <c r="H3358" s="23" t="str">
        <f>IF(RIGHT(G3358,1)="M", LEFT(G3358,LEN(G3358)-1), G3358)</f>
        <v>DC400</v>
      </c>
      <c r="I3358" s="23" t="str">
        <f>IF(RIGHT(G3358,1)="M","M","Non-M")</f>
        <v>Non-M</v>
      </c>
      <c r="J3358" s="29"/>
      <c r="K3358" s="87"/>
      <c r="L3358" s="83" t="str">
        <f>IF(COUNTIF($E$3:E3687,E3384)=1,K3384,"")</f>
        <v/>
      </c>
    </row>
    <row r="3359" spans="1:12" ht="15" hidden="1" customHeight="1">
      <c r="A3359" s="17" t="s">
        <v>4217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578</v>
      </c>
      <c r="H3359" s="23" t="str">
        <f>IF(RIGHT(G3359,1)="M", LEFT(G3359,LEN(G3359)-1), G3359)</f>
        <v>PK205</v>
      </c>
      <c r="I3359" s="23" t="str">
        <f>IF(RIGHT(G3359,1)="M","M","Non-M")</f>
        <v>Non-M</v>
      </c>
      <c r="J3359" s="29"/>
      <c r="K3359" s="87"/>
      <c r="L3359" s="83" t="str">
        <f>IF(COUNTIF($E$3:E3687,E3385)=1,K3385,"")</f>
        <v/>
      </c>
    </row>
    <row r="3360" spans="1:12" ht="15" hidden="1" customHeight="1">
      <c r="A3360" s="17" t="s">
        <v>4218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1805</v>
      </c>
      <c r="H3360" s="23" t="str">
        <f>IF(RIGHT(G3360,1)="M", LEFT(G3360,LEN(G3360)-1), G3360)</f>
        <v>PB214</v>
      </c>
      <c r="I3360" s="23" t="str">
        <f>IF(RIGHT(G3360,1)="M","M","Non-M")</f>
        <v>Non-M</v>
      </c>
      <c r="J3360" s="29"/>
      <c r="K3360" s="87"/>
      <c r="L3360" s="83" t="str">
        <f>IF(COUNTIF($E$3:E3687,E3386)=1,K3386,"")</f>
        <v/>
      </c>
    </row>
    <row r="3361" spans="1:12" ht="15" hidden="1" customHeight="1">
      <c r="A3361" s="17" t="s">
        <v>4219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2063</v>
      </c>
      <c r="H3361" s="23" t="str">
        <f>IF(RIGHT(G3361,1)="M", LEFT(G3361,LEN(G3361)-1), G3361)</f>
        <v>HM803</v>
      </c>
      <c r="I3361" s="23" t="str">
        <f>IF(RIGHT(G3361,1)="M","M","Non-M")</f>
        <v>M</v>
      </c>
      <c r="J3361" s="29"/>
      <c r="K3361" s="87"/>
      <c r="L3361" s="83" t="str">
        <f>IF(COUNTIF($E$3:E3687,E3387)=1,K3387,"")</f>
        <v/>
      </c>
    </row>
    <row r="3362" spans="1:12" ht="15" hidden="1" customHeight="1">
      <c r="A3362" s="17" t="s">
        <v>4220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1767</v>
      </c>
      <c r="H3362" s="23" t="str">
        <f>IF(RIGHT(G3362,1)="M", LEFT(G3362,LEN(G3362)-1), G3362)</f>
        <v>JS105</v>
      </c>
      <c r="I3362" s="23" t="str">
        <f>IF(RIGHT(G3362,1)="M","M","Non-M")</f>
        <v>Non-M</v>
      </c>
      <c r="J3362" s="51"/>
      <c r="K3362" s="87"/>
      <c r="L3362" s="83" t="str">
        <f>IF(COUNTIF($E$3:E3687,E3388)=1,K3388,"")</f>
        <v/>
      </c>
    </row>
    <row r="3363" spans="1:12" ht="15" hidden="1" customHeight="1">
      <c r="A3363" s="17" t="s">
        <v>4221</v>
      </c>
      <c r="B3363" s="18" t="s">
        <v>2723</v>
      </c>
      <c r="C3363" s="18" t="s">
        <v>4037</v>
      </c>
      <c r="D3363" s="50" t="s">
        <v>1784</v>
      </c>
      <c r="E3363" s="18" t="s">
        <v>3869</v>
      </c>
      <c r="F3363" s="20"/>
      <c r="G3363" s="18" t="s">
        <v>1821</v>
      </c>
      <c r="H3363" s="23" t="str">
        <f>IF(RIGHT(G3363,1)="M", LEFT(G3363,LEN(G3363)-1), G3363)</f>
        <v>JS121</v>
      </c>
      <c r="I3363" s="23" t="str">
        <f>IF(RIGHT(G3363,1)="M","M","Non-M")</f>
        <v>Non-M</v>
      </c>
      <c r="J3363" s="51"/>
      <c r="K3363" s="87"/>
      <c r="L3363" s="77" t="str">
        <f>IF(COUNTIF($E$3:E3389,E3389)=1,K3389,"")</f>
        <v/>
      </c>
    </row>
    <row r="3364" spans="1:12" ht="15" hidden="1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3869</v>
      </c>
      <c r="F3364" s="20"/>
      <c r="G3364" s="18" t="s">
        <v>100</v>
      </c>
      <c r="H3364" s="23" t="str">
        <f>IF(RIGHT(G3364,1)="M", LEFT(G3364,LEN(G3364)-1), G3364)</f>
        <v>HM500</v>
      </c>
      <c r="I3364" s="23" t="str">
        <f>IF(RIGHT(G3364,1)="M","M","Non-M")</f>
        <v>Non-M</v>
      </c>
      <c r="J3364" s="51"/>
      <c r="K3364" s="87"/>
      <c r="L3364" s="77" t="str">
        <f>IF(COUNTIF($E$3:E3390,E3390)=1,K3390,"")</f>
        <v/>
      </c>
    </row>
    <row r="3365" spans="1:12" ht="15" hidden="1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4224</v>
      </c>
      <c r="F3365" s="20"/>
      <c r="G3365" s="18" t="s">
        <v>1243</v>
      </c>
      <c r="H3365" s="23" t="str">
        <f>IF(RIGHT(G3365,1)="M", LEFT(G3365,LEN(G3365)-1), G3365)</f>
        <v>WB501</v>
      </c>
      <c r="I3365" s="23" t="str">
        <f>IF(RIGHT(G3365,1)="M","M","Non-M")</f>
        <v>Non-M</v>
      </c>
      <c r="J3365" s="51"/>
      <c r="K3365" s="87"/>
      <c r="L3365" s="77" t="str">
        <f>IF(COUNTIF($E$3:E3391,E3391)=1,K3391,"")</f>
        <v/>
      </c>
    </row>
    <row r="3366" spans="1:12" ht="15" hidden="1" customHeight="1">
      <c r="A3366" s="17" t="s">
        <v>4225</v>
      </c>
      <c r="B3366" s="18" t="s">
        <v>2723</v>
      </c>
      <c r="C3366" s="18" t="s">
        <v>4037</v>
      </c>
      <c r="D3366" s="50" t="s">
        <v>1784</v>
      </c>
      <c r="E3366" s="18" t="s">
        <v>4224</v>
      </c>
      <c r="F3366" s="20"/>
      <c r="G3366" s="18" t="s">
        <v>1287</v>
      </c>
      <c r="H3366" s="23" t="str">
        <f>IF(RIGHT(G3366,1)="M", LEFT(G3366,LEN(G3366)-1), G3366)</f>
        <v>DC102</v>
      </c>
      <c r="I3366" s="23" t="str">
        <f>IF(RIGHT(G3366,1)="M","M","Non-M")</f>
        <v>Non-M</v>
      </c>
      <c r="J3366" s="51"/>
      <c r="K3366" s="87"/>
      <c r="L3366" s="77" t="str">
        <f>IF(COUNTIF($E$3:E3392,E3392)=1,K3392,"")</f>
        <v/>
      </c>
    </row>
    <row r="3367" spans="1:12" ht="15" hidden="1" customHeight="1">
      <c r="A3367" s="17" t="s">
        <v>4226</v>
      </c>
      <c r="B3367" s="18" t="s">
        <v>2723</v>
      </c>
      <c r="C3367" s="18" t="s">
        <v>4037</v>
      </c>
      <c r="D3367" s="50" t="s">
        <v>1784</v>
      </c>
      <c r="E3367" s="18" t="s">
        <v>4224</v>
      </c>
      <c r="F3367" s="20"/>
      <c r="G3367" s="18" t="s">
        <v>175</v>
      </c>
      <c r="H3367" s="23" t="str">
        <f>IF(RIGHT(G3367,1)="M", LEFT(G3367,LEN(G3367)-1), G3367)</f>
        <v>DC200</v>
      </c>
      <c r="I3367" s="23" t="str">
        <f>IF(RIGHT(G3367,1)="M","M","Non-M")</f>
        <v>Non-M</v>
      </c>
      <c r="J3367" s="51"/>
      <c r="K3367" s="87"/>
      <c r="L3367" s="77" t="str">
        <f>IF(COUNTIF($E$3:E3393,E3393)=1,K3393,"")</f>
        <v/>
      </c>
    </row>
    <row r="3368" spans="1:12" ht="15" hidden="1" customHeight="1">
      <c r="A3368" s="17" t="s">
        <v>4227</v>
      </c>
      <c r="B3368" s="18" t="s">
        <v>2723</v>
      </c>
      <c r="C3368" s="18" t="s">
        <v>4037</v>
      </c>
      <c r="D3368" s="50" t="s">
        <v>1784</v>
      </c>
      <c r="E3368" s="18" t="s">
        <v>4224</v>
      </c>
      <c r="F3368" s="20"/>
      <c r="G3368" s="18" t="s">
        <v>125</v>
      </c>
      <c r="H3368" s="23" t="str">
        <f>IF(RIGHT(G3368,1)="M", LEFT(G3368,LEN(G3368)-1), G3368)</f>
        <v>DC300</v>
      </c>
      <c r="I3368" s="23" t="str">
        <f>IF(RIGHT(G3368,1)="M","M","Non-M")</f>
        <v>Non-M</v>
      </c>
      <c r="J3368" s="51"/>
      <c r="K3368" s="87"/>
    </row>
    <row r="3369" spans="1:12" ht="15" hidden="1" customHeight="1">
      <c r="A3369" s="17" t="s">
        <v>4228</v>
      </c>
      <c r="B3369" s="18" t="s">
        <v>2723</v>
      </c>
      <c r="C3369" s="18" t="s">
        <v>4037</v>
      </c>
      <c r="D3369" s="50" t="s">
        <v>1784</v>
      </c>
      <c r="E3369" s="18" t="s">
        <v>4224</v>
      </c>
      <c r="F3369" s="20"/>
      <c r="G3369" s="18" t="s">
        <v>231</v>
      </c>
      <c r="H3369" s="23" t="str">
        <f>IF(RIGHT(G3369,1)="M", LEFT(G3369,LEN(G3369)-1), G3369)</f>
        <v>DC400</v>
      </c>
      <c r="I3369" s="23" t="str">
        <f>IF(RIGHT(G3369,1)="M","M","Non-M")</f>
        <v>Non-M</v>
      </c>
      <c r="J3369" s="51"/>
      <c r="K3369" s="87"/>
    </row>
    <row r="3370" spans="1:12" ht="15" hidden="1" customHeight="1">
      <c r="A3370" s="17" t="s">
        <v>4229</v>
      </c>
      <c r="B3370" s="18" t="s">
        <v>2723</v>
      </c>
      <c r="C3370" s="18" t="s">
        <v>4037</v>
      </c>
      <c r="D3370" s="50" t="s">
        <v>1784</v>
      </c>
      <c r="E3370" s="18" t="s">
        <v>4224</v>
      </c>
      <c r="F3370" s="20"/>
      <c r="G3370" s="18" t="s">
        <v>578</v>
      </c>
      <c r="H3370" s="23" t="str">
        <f>IF(RIGHT(G3370,1)="M", LEFT(G3370,LEN(G3370)-1), G3370)</f>
        <v>PK205</v>
      </c>
      <c r="I3370" s="23" t="str">
        <f>IF(RIGHT(G3370,1)="M","M","Non-M")</f>
        <v>Non-M</v>
      </c>
      <c r="J3370" s="51"/>
      <c r="K3370" s="87"/>
    </row>
    <row r="3371" spans="1:12" ht="15" hidden="1" customHeight="1">
      <c r="A3371" s="17" t="s">
        <v>4230</v>
      </c>
      <c r="B3371" s="18" t="s">
        <v>2723</v>
      </c>
      <c r="C3371" s="18" t="s">
        <v>4037</v>
      </c>
      <c r="D3371" s="50" t="s">
        <v>1784</v>
      </c>
      <c r="E3371" s="18" t="s">
        <v>4224</v>
      </c>
      <c r="F3371" s="20"/>
      <c r="G3371" s="18" t="s">
        <v>1805</v>
      </c>
      <c r="H3371" s="23" t="str">
        <f>IF(RIGHT(G3371,1)="M", LEFT(G3371,LEN(G3371)-1), G3371)</f>
        <v>PB214</v>
      </c>
      <c r="I3371" s="23" t="str">
        <f>IF(RIGHT(G3371,1)="M","M","Non-M")</f>
        <v>Non-M</v>
      </c>
      <c r="J3371" s="51"/>
      <c r="K3371" s="87"/>
    </row>
    <row r="3372" spans="1:12" ht="15" hidden="1" customHeight="1">
      <c r="A3372" s="17" t="s">
        <v>4231</v>
      </c>
      <c r="B3372" s="18" t="s">
        <v>2723</v>
      </c>
      <c r="C3372" s="18" t="s">
        <v>4037</v>
      </c>
      <c r="D3372" s="50" t="s">
        <v>1784</v>
      </c>
      <c r="E3372" s="18" t="s">
        <v>4224</v>
      </c>
      <c r="F3372" s="20"/>
      <c r="G3372" s="18" t="s">
        <v>2063</v>
      </c>
      <c r="H3372" s="23" t="str">
        <f>IF(RIGHT(G3372,1)="M", LEFT(G3372,LEN(G3372)-1), G3372)</f>
        <v>HM803</v>
      </c>
      <c r="I3372" s="23" t="str">
        <f>IF(RIGHT(G3372,1)="M","M","Non-M")</f>
        <v>M</v>
      </c>
      <c r="J3372" s="51"/>
      <c r="K3372" s="87"/>
    </row>
    <row r="3373" spans="1:12" ht="15" hidden="1" customHeight="1">
      <c r="A3373" s="17" t="s">
        <v>4232</v>
      </c>
      <c r="B3373" s="18" t="s">
        <v>2723</v>
      </c>
      <c r="C3373" s="18" t="s">
        <v>4037</v>
      </c>
      <c r="D3373" s="50" t="s">
        <v>1784</v>
      </c>
      <c r="E3373" s="18" t="s">
        <v>4224</v>
      </c>
      <c r="F3373" s="20"/>
      <c r="G3373" s="18" t="s">
        <v>1767</v>
      </c>
      <c r="H3373" s="23" t="str">
        <f>IF(RIGHT(G3373,1)="M", LEFT(G3373,LEN(G3373)-1), G3373)</f>
        <v>JS105</v>
      </c>
      <c r="I3373" s="23" t="str">
        <f>IF(RIGHT(G3373,1)="M","M","Non-M")</f>
        <v>Non-M</v>
      </c>
      <c r="J3373" s="51"/>
      <c r="K3373" s="87"/>
    </row>
    <row r="3374" spans="1:12" ht="15" hidden="1" customHeight="1">
      <c r="A3374" s="17" t="s">
        <v>4233</v>
      </c>
      <c r="B3374" s="18" t="s">
        <v>2723</v>
      </c>
      <c r="C3374" s="18" t="s">
        <v>4037</v>
      </c>
      <c r="D3374" s="50" t="s">
        <v>1784</v>
      </c>
      <c r="E3374" s="18" t="s">
        <v>4224</v>
      </c>
      <c r="F3374" s="20"/>
      <c r="G3374" s="18" t="s">
        <v>1821</v>
      </c>
      <c r="H3374" s="23" t="str">
        <f>IF(RIGHT(G3374,1)="M", LEFT(G3374,LEN(G3374)-1), G3374)</f>
        <v>JS121</v>
      </c>
      <c r="I3374" s="23" t="str">
        <f>IF(RIGHT(G3374,1)="M","M","Non-M")</f>
        <v>Non-M</v>
      </c>
      <c r="J3374" s="51"/>
      <c r="K3374" s="87"/>
    </row>
    <row r="3375" spans="1:12" ht="15" hidden="1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4224</v>
      </c>
      <c r="F3375" s="20"/>
      <c r="G3375" s="18" t="s">
        <v>100</v>
      </c>
      <c r="H3375" s="23" t="str">
        <f>IF(RIGHT(G3375,1)="M", LEFT(G3375,LEN(G3375)-1), G3375)</f>
        <v>HM500</v>
      </c>
      <c r="I3375" s="23" t="str">
        <f>IF(RIGHT(G3375,1)="M","M","Non-M")</f>
        <v>Non-M</v>
      </c>
      <c r="J3375" s="51"/>
      <c r="K3375" s="87"/>
    </row>
    <row r="3376" spans="1:12" ht="15" hidden="1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4236</v>
      </c>
      <c r="H3376" s="23" t="str">
        <f>IF(RIGHT(G3376,1)="M", LEFT(G3376,LEN(G3376)-1), G3376)</f>
        <v>WB407</v>
      </c>
      <c r="I3376" s="23" t="str">
        <f>IF(RIGHT(G3376,1)="M","M","Non-M")</f>
        <v>Non-M</v>
      </c>
      <c r="J3376" s="51"/>
      <c r="K3376" s="87"/>
    </row>
    <row r="3377" spans="1:11" ht="15" hidden="1" customHeight="1">
      <c r="A3377" s="17" t="s">
        <v>4237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528</v>
      </c>
      <c r="H3377" s="23" t="str">
        <f>IF(RIGHT(G3377,1)="M", LEFT(G3377,LEN(G3377)-1), G3377)</f>
        <v>DC100</v>
      </c>
      <c r="I3377" s="23" t="str">
        <f>IF(RIGHT(G3377,1)="M","M","Non-M")</f>
        <v>Non-M</v>
      </c>
      <c r="J3377" s="51"/>
      <c r="K3377" s="87"/>
    </row>
    <row r="3378" spans="1:11" ht="15" hidden="1" customHeight="1">
      <c r="A3378" s="17" t="s">
        <v>4238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175</v>
      </c>
      <c r="H3378" s="23" t="str">
        <f>IF(RIGHT(G3378,1)="M", LEFT(G3378,LEN(G3378)-1), G3378)</f>
        <v>DC200</v>
      </c>
      <c r="I3378" s="23" t="str">
        <f>IF(RIGHT(G3378,1)="M","M","Non-M")</f>
        <v>Non-M</v>
      </c>
      <c r="J3378" s="51"/>
      <c r="K3378" s="87"/>
    </row>
    <row r="3379" spans="1:11" ht="15" hidden="1" customHeight="1">
      <c r="A3379" s="17" t="s">
        <v>4239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125</v>
      </c>
      <c r="H3379" s="23" t="str">
        <f>IF(RIGHT(G3379,1)="M", LEFT(G3379,LEN(G3379)-1), G3379)</f>
        <v>DC300</v>
      </c>
      <c r="I3379" s="23" t="str">
        <f>IF(RIGHT(G3379,1)="M","M","Non-M")</f>
        <v>Non-M</v>
      </c>
      <c r="J3379" s="51"/>
      <c r="K3379" s="87"/>
    </row>
    <row r="3380" spans="1:11" ht="15" hidden="1" customHeight="1">
      <c r="A3380" s="17" t="s">
        <v>4240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231</v>
      </c>
      <c r="H3380" s="23" t="str">
        <f>IF(RIGHT(G3380,1)="M", LEFT(G3380,LEN(G3380)-1), G3380)</f>
        <v>DC400</v>
      </c>
      <c r="I3380" s="23" t="str">
        <f>IF(RIGHT(G3380,1)="M","M","Non-M")</f>
        <v>Non-M</v>
      </c>
      <c r="J3380" s="51"/>
      <c r="K3380" s="87"/>
    </row>
    <row r="3381" spans="1:11" ht="15" hidden="1" customHeight="1">
      <c r="A3381" s="17" t="s">
        <v>4241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3890</v>
      </c>
      <c r="H3381" s="23" t="str">
        <f>IF(RIGHT(G3381,1)="M", LEFT(G3381,LEN(G3381)-1), G3381)</f>
        <v>PK205</v>
      </c>
      <c r="I3381" s="23" t="str">
        <f>IF(RIGHT(G3381,1)="M","M","Non-M")</f>
        <v>M</v>
      </c>
      <c r="J3381" s="51"/>
      <c r="K3381" s="87"/>
    </row>
    <row r="3382" spans="1:11" ht="15" hidden="1" customHeight="1">
      <c r="A3382" s="17" t="s">
        <v>4242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1805</v>
      </c>
      <c r="H3382" s="23" t="str">
        <f>IF(RIGHT(G3382,1)="M", LEFT(G3382,LEN(G3382)-1), G3382)</f>
        <v>PB214</v>
      </c>
      <c r="I3382" s="23" t="str">
        <f>IF(RIGHT(G3382,1)="M","M","Non-M")</f>
        <v>Non-M</v>
      </c>
      <c r="J3382" s="51"/>
      <c r="K3382" s="87"/>
    </row>
    <row r="3383" spans="1:11" ht="15" hidden="1" customHeight="1">
      <c r="A3383" s="17" t="s">
        <v>4243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2063</v>
      </c>
      <c r="H3383" s="23" t="str">
        <f>IF(RIGHT(G3383,1)="M", LEFT(G3383,LEN(G3383)-1), G3383)</f>
        <v>HM803</v>
      </c>
      <c r="I3383" s="23" t="str">
        <f>IF(RIGHT(G3383,1)="M","M","Non-M")</f>
        <v>M</v>
      </c>
      <c r="J3383" s="51"/>
      <c r="K3383" s="87"/>
    </row>
    <row r="3384" spans="1:11" ht="15" hidden="1" customHeight="1">
      <c r="A3384" s="17" t="s">
        <v>4244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804</v>
      </c>
      <c r="H3384" s="23" t="str">
        <f>IF(RIGHT(G3384,1)="M", LEFT(G3384,LEN(G3384)-1), G3384)</f>
        <v>HM506</v>
      </c>
      <c r="I3384" s="23" t="str">
        <f>IF(RIGHT(G3384,1)="M","M","Non-M")</f>
        <v>M</v>
      </c>
      <c r="J3384" s="51"/>
      <c r="K3384" s="87"/>
    </row>
    <row r="3385" spans="1:11" ht="15" hidden="1" customHeight="1">
      <c r="A3385" s="17" t="s">
        <v>4245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1780</v>
      </c>
      <c r="H3385" s="23" t="str">
        <f>IF(RIGHT(G3385,1)="M", LEFT(G3385,LEN(G3385)-1), G3385)</f>
        <v>JS400</v>
      </c>
      <c r="I3385" s="23" t="str">
        <f>IF(RIGHT(G3385,1)="M","M","Non-M")</f>
        <v>Non-M</v>
      </c>
      <c r="J3385" s="51"/>
      <c r="K3385" s="87"/>
    </row>
    <row r="3386" spans="1:11" ht="15" hidden="1" customHeight="1">
      <c r="A3386" s="17" t="s">
        <v>4246</v>
      </c>
      <c r="B3386" s="18" t="s">
        <v>2723</v>
      </c>
      <c r="C3386" s="18" t="s">
        <v>4037</v>
      </c>
      <c r="D3386" s="50" t="s">
        <v>1784</v>
      </c>
      <c r="E3386" s="18" t="s">
        <v>3882</v>
      </c>
      <c r="F3386" s="20"/>
      <c r="G3386" s="18" t="s">
        <v>1767</v>
      </c>
      <c r="H3386" s="23" t="str">
        <f>IF(RIGHT(G3386,1)="M", LEFT(G3386,LEN(G3386)-1), G3386)</f>
        <v>JS105</v>
      </c>
      <c r="I3386" s="23" t="str">
        <f>IF(RIGHT(G3386,1)="M","M","Non-M")</f>
        <v>Non-M</v>
      </c>
      <c r="J3386" s="51"/>
      <c r="K3386" s="87"/>
    </row>
    <row r="3387" spans="1:11" ht="15" hidden="1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3882</v>
      </c>
      <c r="F3387" s="20"/>
      <c r="G3387" s="18" t="s">
        <v>160</v>
      </c>
      <c r="H3387" s="23" t="str">
        <f>IF(RIGHT(G3387,1)="M", LEFT(G3387,LEN(G3387)-1), G3387)</f>
        <v>JS124</v>
      </c>
      <c r="I3387" s="23" t="str">
        <f>IF(RIGHT(G3387,1)="M","M","Non-M")</f>
        <v>Non-M</v>
      </c>
      <c r="J3387" s="51"/>
      <c r="K3387" s="87"/>
    </row>
    <row r="3388" spans="1:11" ht="15" hidden="1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4249</v>
      </c>
      <c r="F3388" s="20"/>
      <c r="G3388" s="18" t="s">
        <v>4236</v>
      </c>
      <c r="H3388" s="23" t="str">
        <f>IF(RIGHT(G3388,1)="M", LEFT(G3388,LEN(G3388)-1), G3388)</f>
        <v>WB407</v>
      </c>
      <c r="I3388" s="23" t="str">
        <f>IF(RIGHT(G3388,1)="M","M","Non-M")</f>
        <v>Non-M</v>
      </c>
      <c r="J3388" s="51"/>
      <c r="K3388" s="87"/>
    </row>
    <row r="3389" spans="1:11" ht="15" hidden="1" customHeight="1">
      <c r="A3389" s="17" t="s">
        <v>4250</v>
      </c>
      <c r="B3389" s="18" t="s">
        <v>2723</v>
      </c>
      <c r="C3389" s="18" t="s">
        <v>4037</v>
      </c>
      <c r="D3389" s="50" t="s">
        <v>1784</v>
      </c>
      <c r="E3389" s="18" t="s">
        <v>4249</v>
      </c>
      <c r="F3389" s="20"/>
      <c r="G3389" s="18" t="s">
        <v>528</v>
      </c>
      <c r="H3389" s="23" t="str">
        <f>IF(RIGHT(G3389,1)="M", LEFT(G3389,LEN(G3389)-1), G3389)</f>
        <v>DC100</v>
      </c>
      <c r="I3389" s="23" t="str">
        <f>IF(RIGHT(G3389,1)="M","M","Non-M")</f>
        <v>Non-M</v>
      </c>
      <c r="J3389" s="29"/>
      <c r="K3389" s="87"/>
    </row>
    <row r="3390" spans="1:11" ht="15" hidden="1" customHeight="1">
      <c r="A3390" s="17" t="s">
        <v>4251</v>
      </c>
      <c r="B3390" s="18" t="s">
        <v>2723</v>
      </c>
      <c r="C3390" s="18" t="s">
        <v>4037</v>
      </c>
      <c r="D3390" s="50" t="s">
        <v>1784</v>
      </c>
      <c r="E3390" s="18" t="s">
        <v>4249</v>
      </c>
      <c r="F3390" s="20"/>
      <c r="G3390" s="18" t="s">
        <v>175</v>
      </c>
      <c r="H3390" s="23" t="str">
        <f>IF(RIGHT(G3390,1)="M", LEFT(G3390,LEN(G3390)-1), G3390)</f>
        <v>DC200</v>
      </c>
      <c r="I3390" s="23" t="str">
        <f>IF(RIGHT(G3390,1)="M","M","Non-M")</f>
        <v>Non-M</v>
      </c>
      <c r="J3390" s="29"/>
      <c r="K3390" s="87"/>
    </row>
    <row r="3391" spans="1:11" ht="15" hidden="1" customHeight="1">
      <c r="A3391" s="17" t="s">
        <v>4252</v>
      </c>
      <c r="B3391" s="18" t="s">
        <v>2723</v>
      </c>
      <c r="C3391" s="18" t="s">
        <v>4037</v>
      </c>
      <c r="D3391" s="50" t="s">
        <v>1784</v>
      </c>
      <c r="E3391" s="18" t="s">
        <v>4249</v>
      </c>
      <c r="F3391" s="20"/>
      <c r="G3391" s="18" t="s">
        <v>125</v>
      </c>
      <c r="H3391" s="23" t="str">
        <f>IF(RIGHT(G3391,1)="M", LEFT(G3391,LEN(G3391)-1), G3391)</f>
        <v>DC300</v>
      </c>
      <c r="I3391" s="23" t="str">
        <f>IF(RIGHT(G3391,1)="M","M","Non-M")</f>
        <v>Non-M</v>
      </c>
      <c r="J3391" s="29"/>
      <c r="K3391" s="87"/>
    </row>
    <row r="3392" spans="1:11" ht="15" hidden="1" customHeight="1">
      <c r="A3392" s="17" t="s">
        <v>4253</v>
      </c>
      <c r="B3392" s="18" t="s">
        <v>2723</v>
      </c>
      <c r="C3392" s="18" t="s">
        <v>4037</v>
      </c>
      <c r="D3392" s="50" t="s">
        <v>1784</v>
      </c>
      <c r="E3392" s="18" t="s">
        <v>4249</v>
      </c>
      <c r="F3392" s="20"/>
      <c r="G3392" s="18" t="s">
        <v>231</v>
      </c>
      <c r="H3392" s="23" t="str">
        <f>IF(RIGHT(G3392,1)="M", LEFT(G3392,LEN(G3392)-1), G3392)</f>
        <v>DC400</v>
      </c>
      <c r="I3392" s="23" t="str">
        <f>IF(RIGHT(G3392,1)="M","M","Non-M")</f>
        <v>Non-M</v>
      </c>
      <c r="J3392" s="29"/>
      <c r="K3392" s="87"/>
    </row>
    <row r="3393" spans="1:11" ht="15" hidden="1" customHeight="1">
      <c r="A3393" s="17" t="s">
        <v>4254</v>
      </c>
      <c r="B3393" s="18" t="s">
        <v>2723</v>
      </c>
      <c r="C3393" s="18" t="s">
        <v>4037</v>
      </c>
      <c r="D3393" s="50" t="s">
        <v>1784</v>
      </c>
      <c r="E3393" s="18" t="s">
        <v>4249</v>
      </c>
      <c r="F3393" s="20"/>
      <c r="G3393" s="18" t="s">
        <v>3890</v>
      </c>
      <c r="H3393" s="23" t="str">
        <f>IF(RIGHT(G3393,1)="M", LEFT(G3393,LEN(G3393)-1), G3393)</f>
        <v>PK205</v>
      </c>
      <c r="I3393" s="23" t="str">
        <f>IF(RIGHT(G3393,1)="M","M","Non-M")</f>
        <v>M</v>
      </c>
      <c r="J3393" s="29"/>
      <c r="K3393" s="87"/>
    </row>
    <row r="3394" spans="1:11" ht="15" hidden="1" customHeight="1">
      <c r="A3394" s="17" t="s">
        <v>4255</v>
      </c>
      <c r="B3394" s="18" t="s">
        <v>2723</v>
      </c>
      <c r="C3394" s="18" t="s">
        <v>4037</v>
      </c>
      <c r="D3394" s="50" t="s">
        <v>1784</v>
      </c>
      <c r="E3394" s="18" t="s">
        <v>4249</v>
      </c>
      <c r="F3394" s="20"/>
      <c r="G3394" s="18" t="s">
        <v>1805</v>
      </c>
      <c r="H3394" s="23" t="str">
        <f>IF(RIGHT(G3394,1)="M", LEFT(G3394,LEN(G3394)-1), G3394)</f>
        <v>PB214</v>
      </c>
      <c r="I3394" s="23" t="str">
        <f>IF(RIGHT(G3394,1)="M","M","Non-M")</f>
        <v>Non-M</v>
      </c>
      <c r="J3394" s="29"/>
      <c r="K3394" s="87"/>
    </row>
    <row r="3395" spans="1:11" ht="15" hidden="1" customHeight="1">
      <c r="A3395" s="17" t="s">
        <v>4256</v>
      </c>
      <c r="B3395" s="18" t="s">
        <v>2723</v>
      </c>
      <c r="C3395" s="18" t="s">
        <v>4037</v>
      </c>
      <c r="D3395" s="50" t="s">
        <v>1784</v>
      </c>
      <c r="E3395" s="18" t="s">
        <v>4249</v>
      </c>
      <c r="F3395" s="20"/>
      <c r="G3395" s="18" t="s">
        <v>2063</v>
      </c>
      <c r="H3395" s="23" t="str">
        <f>IF(RIGHT(G3395,1)="M", LEFT(G3395,LEN(G3395)-1), G3395)</f>
        <v>HM803</v>
      </c>
      <c r="I3395" s="23" t="str">
        <f>IF(RIGHT(G3395,1)="M","M","Non-M")</f>
        <v>M</v>
      </c>
      <c r="J3395" s="29"/>
      <c r="K3395" s="87"/>
    </row>
    <row r="3396" spans="1:11" ht="15" hidden="1" customHeight="1">
      <c r="A3396" s="17" t="s">
        <v>4257</v>
      </c>
      <c r="B3396" s="18" t="s">
        <v>2723</v>
      </c>
      <c r="C3396" s="18" t="s">
        <v>4037</v>
      </c>
      <c r="D3396" s="50" t="s">
        <v>1784</v>
      </c>
      <c r="E3396" s="18" t="s">
        <v>4249</v>
      </c>
      <c r="F3396" s="20"/>
      <c r="G3396" s="18" t="s">
        <v>804</v>
      </c>
      <c r="H3396" s="23" t="str">
        <f>IF(RIGHT(G3396,1)="M", LEFT(G3396,LEN(G3396)-1), G3396)</f>
        <v>HM506</v>
      </c>
      <c r="I3396" s="23" t="str">
        <f>IF(RIGHT(G3396,1)="M","M","Non-M")</f>
        <v>M</v>
      </c>
      <c r="J3396" s="29"/>
      <c r="K3396" s="87"/>
    </row>
    <row r="3397" spans="1:11" ht="15" hidden="1" customHeight="1">
      <c r="A3397" s="17" t="s">
        <v>4258</v>
      </c>
      <c r="B3397" s="18" t="s">
        <v>2723</v>
      </c>
      <c r="C3397" s="18" t="s">
        <v>4037</v>
      </c>
      <c r="D3397" s="50" t="s">
        <v>1784</v>
      </c>
      <c r="E3397" s="18" t="s">
        <v>4249</v>
      </c>
      <c r="F3397" s="20"/>
      <c r="G3397" s="18" t="s">
        <v>1780</v>
      </c>
      <c r="H3397" s="23" t="str">
        <f>IF(RIGHT(G3397,1)="M", LEFT(G3397,LEN(G3397)-1), G3397)</f>
        <v>JS400</v>
      </c>
      <c r="I3397" s="23" t="str">
        <f>IF(RIGHT(G3397,1)="M","M","Non-M")</f>
        <v>Non-M</v>
      </c>
      <c r="J3397" s="29"/>
      <c r="K3397" s="87"/>
    </row>
    <row r="3398" spans="1:11" ht="15" hidden="1" customHeight="1">
      <c r="A3398" s="17" t="s">
        <v>4259</v>
      </c>
      <c r="B3398" s="18" t="s">
        <v>2723</v>
      </c>
      <c r="C3398" s="18" t="s">
        <v>4037</v>
      </c>
      <c r="D3398" s="50" t="s">
        <v>1784</v>
      </c>
      <c r="E3398" s="18" t="s">
        <v>4249</v>
      </c>
      <c r="F3398" s="20"/>
      <c r="G3398" s="18" t="s">
        <v>1767</v>
      </c>
      <c r="H3398" s="23" t="str">
        <f>IF(RIGHT(G3398,1)="M", LEFT(G3398,LEN(G3398)-1), G3398)</f>
        <v>JS105</v>
      </c>
      <c r="I3398" s="23" t="str">
        <f>IF(RIGHT(G3398,1)="M","M","Non-M")</f>
        <v>Non-M</v>
      </c>
      <c r="J3398" s="29"/>
      <c r="K3398" s="87"/>
    </row>
    <row r="3399" spans="1:11" ht="15" hidden="1" customHeight="1">
      <c r="A3399" s="17" t="s">
        <v>4260</v>
      </c>
      <c r="B3399" s="18" t="s">
        <v>2723</v>
      </c>
      <c r="C3399" s="18" t="s">
        <v>4037</v>
      </c>
      <c r="D3399" s="50" t="s">
        <v>1784</v>
      </c>
      <c r="E3399" s="18" t="s">
        <v>4249</v>
      </c>
      <c r="F3399" s="20"/>
      <c r="G3399" s="18" t="s">
        <v>160</v>
      </c>
      <c r="H3399" s="23" t="str">
        <f>IF(RIGHT(G3399,1)="M", LEFT(G3399,LEN(G3399)-1), G3399)</f>
        <v>JS124</v>
      </c>
      <c r="I3399" s="23" t="str">
        <f>IF(RIGHT(G3399,1)="M","M","Non-M")</f>
        <v>Non-M</v>
      </c>
      <c r="J3399" s="29"/>
      <c r="K3399" s="87"/>
    </row>
    <row r="3400" spans="1:11" ht="15" hidden="1" customHeight="1">
      <c r="A3400" s="17" t="s">
        <v>4261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578</v>
      </c>
      <c r="H3400" s="23" t="str">
        <f>IF(RIGHT(G3400,1)="M", LEFT(G3400,LEN(G3400)-1), G3400)</f>
        <v>PK205</v>
      </c>
      <c r="I3400" s="23" t="str">
        <f>IF(RIGHT(G3400,1)="M","M","Non-M")</f>
        <v>Non-M</v>
      </c>
      <c r="J3400" s="29"/>
      <c r="K3400" s="87"/>
    </row>
    <row r="3401" spans="1:11" ht="15" hidden="1" customHeight="1">
      <c r="A3401" s="17" t="s">
        <v>4262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231</v>
      </c>
      <c r="H3401" s="23" t="str">
        <f>IF(RIGHT(G3401,1)="M", LEFT(G3401,LEN(G3401)-1), G3401)</f>
        <v>DC400</v>
      </c>
      <c r="I3401" s="23" t="str">
        <f>IF(RIGHT(G3401,1)="M","M","Non-M")</f>
        <v>Non-M</v>
      </c>
      <c r="J3401" s="29"/>
      <c r="K3401" s="87"/>
    </row>
    <row r="3402" spans="1:11" ht="15" hidden="1" customHeight="1">
      <c r="A3402" s="17" t="s">
        <v>4263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889</v>
      </c>
      <c r="H3402" s="23" t="str">
        <f>IF(RIGHT(G3402,1)="M", LEFT(G3402,LEN(G3402)-1), G3402)</f>
        <v>HM802</v>
      </c>
      <c r="I3402" s="23" t="str">
        <f>IF(RIGHT(G3402,1)="M","M","Non-M")</f>
        <v>M</v>
      </c>
      <c r="J3402" s="29"/>
      <c r="K3402" s="87"/>
    </row>
    <row r="3403" spans="1:11" ht="15" hidden="1" customHeight="1">
      <c r="A3403" s="17" t="s">
        <v>4264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4236</v>
      </c>
      <c r="H3403" s="23" t="str">
        <f>IF(RIGHT(G3403,1)="M", LEFT(G3403,LEN(G3403)-1), G3403)</f>
        <v>WB407</v>
      </c>
      <c r="I3403" s="23" t="str">
        <f>IF(RIGHT(G3403,1)="M","M","Non-M")</f>
        <v>Non-M</v>
      </c>
      <c r="J3403" s="29"/>
      <c r="K3403" s="87"/>
    </row>
    <row r="3404" spans="1:11" ht="15" hidden="1" customHeight="1">
      <c r="A3404" s="17" t="s">
        <v>4265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584</v>
      </c>
      <c r="H3404" s="23" t="str">
        <f>IF(RIGHT(G3404,1)="M", LEFT(G3404,LEN(G3404)-1), G3404)</f>
        <v>HM509</v>
      </c>
      <c r="I3404" s="23" t="str">
        <f>IF(RIGHT(G3404,1)="M","M","Non-M")</f>
        <v>M</v>
      </c>
      <c r="J3404" s="51"/>
      <c r="K3404" s="87"/>
    </row>
    <row r="3405" spans="1:11" ht="15" hidden="1" customHeight="1">
      <c r="A3405" s="17" t="s">
        <v>4266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528</v>
      </c>
      <c r="H3405" s="23" t="str">
        <f>IF(RIGHT(G3405,1)="M", LEFT(G3405,LEN(G3405)-1), G3405)</f>
        <v>DC100</v>
      </c>
      <c r="I3405" s="23" t="str">
        <f>IF(RIGHT(G3405,1)="M","M","Non-M")</f>
        <v>Non-M</v>
      </c>
      <c r="J3405" s="51"/>
      <c r="K3405" s="87"/>
    </row>
    <row r="3406" spans="1:11" ht="15" hidden="1" customHeight="1">
      <c r="A3406" s="17" t="s">
        <v>4267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175</v>
      </c>
      <c r="H3406" s="23" t="str">
        <f>IF(RIGHT(G3406,1)="M", LEFT(G3406,LEN(G3406)-1), G3406)</f>
        <v>DC200</v>
      </c>
      <c r="I3406" s="23" t="str">
        <f>IF(RIGHT(G3406,1)="M","M","Non-M")</f>
        <v>Non-M</v>
      </c>
      <c r="J3406" s="51"/>
      <c r="K3406" s="87"/>
    </row>
    <row r="3407" spans="1:11" ht="15" hidden="1" customHeight="1">
      <c r="A3407" s="17" t="s">
        <v>4268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231</v>
      </c>
      <c r="H3407" s="23" t="str">
        <f>IF(RIGHT(G3407,1)="M", LEFT(G3407,LEN(G3407)-1), G3407)</f>
        <v>DC400</v>
      </c>
      <c r="I3407" s="23" t="str">
        <f>IF(RIGHT(G3407,1)="M","M","Non-M")</f>
        <v>Non-M</v>
      </c>
      <c r="J3407" s="51"/>
      <c r="K3407" s="87"/>
    </row>
    <row r="3408" spans="1:11" ht="15" hidden="1" customHeight="1">
      <c r="A3408" s="17" t="s">
        <v>4269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1805</v>
      </c>
      <c r="H3408" s="23" t="str">
        <f>IF(RIGHT(G3408,1)="M", LEFT(G3408,LEN(G3408)-1), G3408)</f>
        <v>PB214</v>
      </c>
      <c r="I3408" s="23" t="str">
        <f>IF(RIGHT(G3408,1)="M","M","Non-M")</f>
        <v>Non-M</v>
      </c>
      <c r="J3408" s="51"/>
      <c r="K3408" s="87"/>
    </row>
    <row r="3409" spans="1:11" ht="15" hidden="1" customHeight="1">
      <c r="A3409" s="17" t="s">
        <v>4270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1780</v>
      </c>
      <c r="H3409" s="23" t="str">
        <f>IF(RIGHT(G3409,1)="M", LEFT(G3409,LEN(G3409)-1), G3409)</f>
        <v>JS400</v>
      </c>
      <c r="I3409" s="23" t="str">
        <f>IF(RIGHT(G3409,1)="M","M","Non-M")</f>
        <v>Non-M</v>
      </c>
      <c r="J3409" s="51"/>
      <c r="K3409" s="87"/>
    </row>
    <row r="3410" spans="1:11" ht="15" hidden="1" customHeight="1">
      <c r="A3410" s="17" t="s">
        <v>4271</v>
      </c>
      <c r="B3410" s="18" t="s">
        <v>2723</v>
      </c>
      <c r="C3410" s="18" t="s">
        <v>4037</v>
      </c>
      <c r="D3410" s="50" t="s">
        <v>1879</v>
      </c>
      <c r="E3410" s="18" t="s">
        <v>3882</v>
      </c>
      <c r="F3410" s="20"/>
      <c r="G3410" s="18" t="s">
        <v>1767</v>
      </c>
      <c r="H3410" s="23" t="str">
        <f>IF(RIGHT(G3410,1)="M", LEFT(G3410,LEN(G3410)-1), G3410)</f>
        <v>JS105</v>
      </c>
      <c r="I3410" s="23" t="str">
        <f>IF(RIGHT(G3410,1)="M","M","Non-M")</f>
        <v>Non-M</v>
      </c>
      <c r="J3410" s="51"/>
      <c r="K3410" s="87"/>
    </row>
    <row r="3411" spans="1:11" ht="15" hidden="1" customHeight="1">
      <c r="A3411" s="17" t="s">
        <v>4272</v>
      </c>
      <c r="B3411" s="18" t="s">
        <v>2723</v>
      </c>
      <c r="C3411" s="18" t="s">
        <v>4037</v>
      </c>
      <c r="D3411" s="50" t="s">
        <v>1879</v>
      </c>
      <c r="E3411" s="18" t="s">
        <v>3882</v>
      </c>
      <c r="F3411" s="20"/>
      <c r="G3411" s="18" t="s">
        <v>160</v>
      </c>
      <c r="H3411" s="23" t="str">
        <f>IF(RIGHT(G3411,1)="M", LEFT(G3411,LEN(G3411)-1), G3411)</f>
        <v>JS124</v>
      </c>
      <c r="I3411" s="23" t="str">
        <f>IF(RIGHT(G3411,1)="M","M","Non-M")</f>
        <v>Non-M</v>
      </c>
      <c r="J3411" s="51"/>
      <c r="K3411" s="87"/>
    </row>
    <row r="3412" spans="1:11" ht="15" hidden="1" customHeight="1">
      <c r="A3412" s="17" t="s">
        <v>4273</v>
      </c>
      <c r="B3412" s="18" t="s">
        <v>2723</v>
      </c>
      <c r="C3412" s="18" t="s">
        <v>4037</v>
      </c>
      <c r="D3412" s="50" t="s">
        <v>1879</v>
      </c>
      <c r="E3412" s="18" t="s">
        <v>4249</v>
      </c>
      <c r="F3412" s="20"/>
      <c r="G3412" s="18" t="s">
        <v>578</v>
      </c>
      <c r="H3412" s="23" t="str">
        <f>IF(RIGHT(G3412,1)="M", LEFT(G3412,LEN(G3412)-1), G3412)</f>
        <v>PK205</v>
      </c>
      <c r="I3412" s="23" t="str">
        <f>IF(RIGHT(G3412,1)="M","M","Non-M")</f>
        <v>Non-M</v>
      </c>
      <c r="J3412" s="51"/>
      <c r="K3412" s="87"/>
    </row>
    <row r="3413" spans="1:11" ht="15" hidden="1" customHeight="1">
      <c r="A3413" s="17" t="s">
        <v>4274</v>
      </c>
      <c r="B3413" s="18" t="s">
        <v>2723</v>
      </c>
      <c r="C3413" s="18" t="s">
        <v>4037</v>
      </c>
      <c r="D3413" s="50" t="s">
        <v>1879</v>
      </c>
      <c r="E3413" s="18" t="s">
        <v>4249</v>
      </c>
      <c r="F3413" s="20"/>
      <c r="G3413" s="18" t="s">
        <v>231</v>
      </c>
      <c r="H3413" s="23" t="str">
        <f t="shared" ref="H3413:H3422" si="416">IF(RIGHT(G3413,1)="M", LEFT(G3413,LEN(G3413)-1), G3413)</f>
        <v>DC400</v>
      </c>
      <c r="I3413" s="23" t="str">
        <f t="shared" ref="I3413:I3422" si="417">IF(RIGHT(G3413,1)="M","M","Non-M")</f>
        <v>Non-M</v>
      </c>
      <c r="J3413" s="51"/>
      <c r="K3413" s="87"/>
    </row>
    <row r="3414" spans="1:11" ht="15" hidden="1" customHeight="1">
      <c r="A3414" s="17" t="s">
        <v>4275</v>
      </c>
      <c r="B3414" s="18" t="s">
        <v>2723</v>
      </c>
      <c r="C3414" s="18" t="s">
        <v>4037</v>
      </c>
      <c r="D3414" s="50" t="s">
        <v>1879</v>
      </c>
      <c r="E3414" s="18" t="s">
        <v>4249</v>
      </c>
      <c r="F3414" s="20"/>
      <c r="G3414" s="18" t="s">
        <v>889</v>
      </c>
      <c r="H3414" s="23" t="str">
        <f t="shared" si="416"/>
        <v>HM802</v>
      </c>
      <c r="I3414" s="23" t="str">
        <f t="shared" si="417"/>
        <v>M</v>
      </c>
      <c r="J3414" s="51"/>
      <c r="K3414" s="87"/>
    </row>
    <row r="3415" spans="1:11" ht="15" hidden="1" customHeight="1">
      <c r="A3415" s="17" t="s">
        <v>4276</v>
      </c>
      <c r="B3415" s="18" t="s">
        <v>2723</v>
      </c>
      <c r="C3415" s="18" t="s">
        <v>4037</v>
      </c>
      <c r="D3415" s="50" t="s">
        <v>1879</v>
      </c>
      <c r="E3415" s="18" t="s">
        <v>4249</v>
      </c>
      <c r="F3415" s="20"/>
      <c r="G3415" s="18" t="s">
        <v>4236</v>
      </c>
      <c r="H3415" s="23" t="str">
        <f t="shared" si="416"/>
        <v>WB407</v>
      </c>
      <c r="I3415" s="23" t="str">
        <f t="shared" si="417"/>
        <v>Non-M</v>
      </c>
      <c r="J3415" s="51"/>
      <c r="K3415" s="87"/>
    </row>
    <row r="3416" spans="1:11" ht="15" hidden="1" customHeight="1">
      <c r="A3416" s="17" t="s">
        <v>4277</v>
      </c>
      <c r="B3416" s="18" t="s">
        <v>2723</v>
      </c>
      <c r="C3416" s="18" t="s">
        <v>4037</v>
      </c>
      <c r="D3416" s="50" t="s">
        <v>1879</v>
      </c>
      <c r="E3416" s="18" t="s">
        <v>4249</v>
      </c>
      <c r="F3416" s="20"/>
      <c r="G3416" s="18" t="s">
        <v>584</v>
      </c>
      <c r="H3416" s="23" t="str">
        <f t="shared" si="416"/>
        <v>HM509</v>
      </c>
      <c r="I3416" s="23" t="str">
        <f t="shared" si="417"/>
        <v>M</v>
      </c>
      <c r="J3416" s="51"/>
      <c r="K3416" s="87"/>
    </row>
    <row r="3417" spans="1:11" ht="15" hidden="1" customHeight="1">
      <c r="A3417" s="17" t="s">
        <v>4278</v>
      </c>
      <c r="B3417" s="18" t="s">
        <v>2723</v>
      </c>
      <c r="C3417" s="18" t="s">
        <v>4037</v>
      </c>
      <c r="D3417" s="50" t="s">
        <v>1879</v>
      </c>
      <c r="E3417" s="18" t="s">
        <v>4249</v>
      </c>
      <c r="F3417" s="20"/>
      <c r="G3417" s="18" t="s">
        <v>528</v>
      </c>
      <c r="H3417" s="23" t="str">
        <f t="shared" si="416"/>
        <v>DC100</v>
      </c>
      <c r="I3417" s="23" t="str">
        <f t="shared" si="417"/>
        <v>Non-M</v>
      </c>
      <c r="J3417" s="51"/>
      <c r="K3417" s="87"/>
    </row>
    <row r="3418" spans="1:11" ht="15" hidden="1" customHeight="1">
      <c r="A3418" s="17" t="s">
        <v>4279</v>
      </c>
      <c r="B3418" s="18" t="s">
        <v>2723</v>
      </c>
      <c r="C3418" s="18" t="s">
        <v>4037</v>
      </c>
      <c r="D3418" s="50" t="s">
        <v>1879</v>
      </c>
      <c r="E3418" s="18" t="s">
        <v>4249</v>
      </c>
      <c r="F3418" s="20"/>
      <c r="G3418" s="18" t="s">
        <v>175</v>
      </c>
      <c r="H3418" s="23" t="str">
        <f t="shared" si="416"/>
        <v>DC200</v>
      </c>
      <c r="I3418" s="23" t="str">
        <f t="shared" si="417"/>
        <v>Non-M</v>
      </c>
      <c r="J3418" s="51"/>
      <c r="K3418" s="87"/>
    </row>
    <row r="3419" spans="1:11" ht="15" hidden="1" customHeight="1">
      <c r="A3419" s="17" t="s">
        <v>4280</v>
      </c>
      <c r="B3419" s="18" t="s">
        <v>2723</v>
      </c>
      <c r="C3419" s="18" t="s">
        <v>4037</v>
      </c>
      <c r="D3419" s="50" t="s">
        <v>1879</v>
      </c>
      <c r="E3419" s="18" t="s">
        <v>4249</v>
      </c>
      <c r="F3419" s="20"/>
      <c r="G3419" s="18" t="s">
        <v>231</v>
      </c>
      <c r="H3419" s="23" t="str">
        <f t="shared" si="416"/>
        <v>DC400</v>
      </c>
      <c r="I3419" s="23" t="str">
        <f t="shared" si="417"/>
        <v>Non-M</v>
      </c>
      <c r="J3419" s="51"/>
      <c r="K3419" s="87"/>
    </row>
    <row r="3420" spans="1:11" ht="15" hidden="1" customHeight="1">
      <c r="A3420" s="17" t="s">
        <v>4281</v>
      </c>
      <c r="B3420" s="18" t="s">
        <v>2723</v>
      </c>
      <c r="C3420" s="18" t="s">
        <v>4037</v>
      </c>
      <c r="D3420" s="50" t="s">
        <v>1879</v>
      </c>
      <c r="E3420" s="18" t="s">
        <v>4249</v>
      </c>
      <c r="F3420" s="20"/>
      <c r="G3420" s="18" t="s">
        <v>1805</v>
      </c>
      <c r="H3420" s="23" t="str">
        <f t="shared" si="416"/>
        <v>PB214</v>
      </c>
      <c r="I3420" s="23" t="str">
        <f t="shared" si="417"/>
        <v>Non-M</v>
      </c>
      <c r="J3420" s="51"/>
      <c r="K3420" s="87"/>
    </row>
    <row r="3421" spans="1:11" ht="15" hidden="1" customHeight="1">
      <c r="A3421" s="17" t="s">
        <v>4282</v>
      </c>
      <c r="B3421" s="18" t="s">
        <v>2723</v>
      </c>
      <c r="C3421" s="18" t="s">
        <v>4037</v>
      </c>
      <c r="D3421" s="50" t="s">
        <v>1879</v>
      </c>
      <c r="E3421" s="18" t="s">
        <v>4249</v>
      </c>
      <c r="F3421" s="20"/>
      <c r="G3421" s="18" t="s">
        <v>1780</v>
      </c>
      <c r="H3421" s="23" t="str">
        <f t="shared" si="416"/>
        <v>JS400</v>
      </c>
      <c r="I3421" s="23" t="str">
        <f t="shared" si="417"/>
        <v>Non-M</v>
      </c>
      <c r="J3421" s="51"/>
      <c r="K3421" s="87"/>
    </row>
    <row r="3422" spans="1:11" ht="15" hidden="1" customHeight="1">
      <c r="A3422" s="17" t="s">
        <v>4283</v>
      </c>
      <c r="B3422" s="18" t="s">
        <v>2723</v>
      </c>
      <c r="C3422" s="18" t="s">
        <v>4037</v>
      </c>
      <c r="D3422" s="50" t="s">
        <v>1879</v>
      </c>
      <c r="E3422" s="18" t="s">
        <v>4249</v>
      </c>
      <c r="F3422" s="20"/>
      <c r="G3422" s="18" t="s">
        <v>1767</v>
      </c>
      <c r="H3422" s="23" t="str">
        <f t="shared" si="416"/>
        <v>JS105</v>
      </c>
      <c r="I3422" s="23" t="str">
        <f t="shared" si="417"/>
        <v>Non-M</v>
      </c>
      <c r="J3422" s="51"/>
      <c r="K3422" s="87"/>
    </row>
    <row r="3423" spans="1:11" ht="15" hidden="1" customHeight="1">
      <c r="A3423" s="17" t="s">
        <v>4284</v>
      </c>
      <c r="B3423" s="18" t="s">
        <v>2723</v>
      </c>
      <c r="C3423" s="18" t="s">
        <v>4037</v>
      </c>
      <c r="D3423" s="50" t="s">
        <v>1879</v>
      </c>
      <c r="E3423" s="18" t="s">
        <v>4249</v>
      </c>
      <c r="F3423" s="20"/>
      <c r="G3423" s="18" t="s">
        <v>160</v>
      </c>
      <c r="H3423" s="23" t="str">
        <f>IF(RIGHT(G3423,1)="M", LEFT(G3423,LEN(G3423)-1), G3423)</f>
        <v>JS124</v>
      </c>
      <c r="I3423" s="23" t="str">
        <f>IF(RIGHT(G3423,1)="M","M","Non-M")</f>
        <v>Non-M</v>
      </c>
      <c r="J3423" s="51"/>
      <c r="K3423" s="87"/>
    </row>
    <row r="3424" spans="1:11" ht="15" hidden="1" customHeight="1">
      <c r="A3424" s="17" t="s">
        <v>4285</v>
      </c>
      <c r="B3424" s="18" t="s">
        <v>336</v>
      </c>
      <c r="C3424" s="18" t="s">
        <v>1200</v>
      </c>
      <c r="D3424" s="50" t="s">
        <v>244</v>
      </c>
      <c r="E3424" s="18" t="s">
        <v>1242</v>
      </c>
      <c r="F3424" s="20"/>
      <c r="G3424" s="18" t="s">
        <v>1243</v>
      </c>
      <c r="H3424" s="23" t="s">
        <v>1243</v>
      </c>
      <c r="I3424" s="23" t="s">
        <v>3623</v>
      </c>
      <c r="J3424" s="51"/>
      <c r="K3424" s="87">
        <v>345</v>
      </c>
    </row>
    <row r="3425" spans="1:11" ht="15" hidden="1" customHeight="1">
      <c r="A3425" s="17" t="s">
        <v>4286</v>
      </c>
      <c r="B3425" s="18" t="s">
        <v>336</v>
      </c>
      <c r="C3425" s="18" t="s">
        <v>1200</v>
      </c>
      <c r="D3425" s="79" t="s">
        <v>244</v>
      </c>
      <c r="E3425" s="18" t="s">
        <v>1242</v>
      </c>
      <c r="F3425" s="20"/>
      <c r="G3425" s="18" t="s">
        <v>90</v>
      </c>
      <c r="H3425" s="23" t="s">
        <v>90</v>
      </c>
      <c r="I3425" s="23" t="s">
        <v>3623</v>
      </c>
      <c r="J3425" s="51"/>
      <c r="K3425" s="87">
        <v>345</v>
      </c>
    </row>
    <row r="3426" spans="1:11" ht="15" hidden="1" customHeight="1">
      <c r="A3426" s="17" t="s">
        <v>4287</v>
      </c>
      <c r="B3426" s="18" t="s">
        <v>336</v>
      </c>
      <c r="C3426" s="18" t="s">
        <v>1200</v>
      </c>
      <c r="D3426" s="79" t="s">
        <v>244</v>
      </c>
      <c r="E3426" s="18" t="s">
        <v>1242</v>
      </c>
      <c r="F3426" s="20"/>
      <c r="G3426" s="18" t="s">
        <v>125</v>
      </c>
      <c r="H3426" s="23" t="s">
        <v>125</v>
      </c>
      <c r="I3426" s="23" t="s">
        <v>3623</v>
      </c>
      <c r="J3426" s="51"/>
      <c r="K3426" s="87">
        <v>345</v>
      </c>
    </row>
    <row r="3427" spans="1:11" ht="15" hidden="1" customHeight="1">
      <c r="A3427" s="17" t="s">
        <v>4288</v>
      </c>
      <c r="B3427" s="18" t="s">
        <v>336</v>
      </c>
      <c r="C3427" s="18" t="s">
        <v>1200</v>
      </c>
      <c r="D3427" s="79" t="s">
        <v>244</v>
      </c>
      <c r="E3427" s="18" t="s">
        <v>1242</v>
      </c>
      <c r="F3427" s="20"/>
      <c r="G3427" s="18" t="s">
        <v>123</v>
      </c>
      <c r="H3427" s="23" t="s">
        <v>123</v>
      </c>
      <c r="I3427" s="23" t="s">
        <v>3623</v>
      </c>
      <c r="J3427" s="51"/>
      <c r="K3427" s="87">
        <v>345</v>
      </c>
    </row>
    <row r="3428" spans="1:11" ht="15" hidden="1" customHeight="1">
      <c r="A3428" s="17" t="s">
        <v>4289</v>
      </c>
      <c r="B3428" s="18" t="s">
        <v>336</v>
      </c>
      <c r="C3428" s="18" t="s">
        <v>1200</v>
      </c>
      <c r="D3428" s="79" t="s">
        <v>244</v>
      </c>
      <c r="E3428" s="18" t="s">
        <v>1242</v>
      </c>
      <c r="F3428" s="20"/>
      <c r="G3428" s="18" t="s">
        <v>102</v>
      </c>
      <c r="H3428" s="23" t="s">
        <v>231</v>
      </c>
      <c r="I3428" s="23" t="s">
        <v>3625</v>
      </c>
      <c r="J3428" s="51"/>
      <c r="K3428" s="87">
        <v>345</v>
      </c>
    </row>
    <row r="3429" spans="1:11" ht="15" hidden="1" customHeight="1">
      <c r="A3429" s="17" t="s">
        <v>4290</v>
      </c>
      <c r="B3429" s="18" t="s">
        <v>336</v>
      </c>
      <c r="C3429" s="18" t="s">
        <v>1200</v>
      </c>
      <c r="D3429" s="79" t="s">
        <v>244</v>
      </c>
      <c r="E3429" s="18" t="s">
        <v>1242</v>
      </c>
      <c r="F3429" s="20"/>
      <c r="G3429" s="18" t="s">
        <v>1249</v>
      </c>
      <c r="H3429" s="23" t="s">
        <v>3660</v>
      </c>
      <c r="I3429" s="23" t="s">
        <v>3625</v>
      </c>
      <c r="J3429" s="51"/>
      <c r="K3429" s="87">
        <v>345</v>
      </c>
    </row>
    <row r="3430" spans="1:11" ht="15" hidden="1" customHeight="1">
      <c r="A3430" s="17" t="s">
        <v>4291</v>
      </c>
      <c r="B3430" s="18" t="s">
        <v>336</v>
      </c>
      <c r="C3430" s="18" t="s">
        <v>1200</v>
      </c>
      <c r="D3430" s="79" t="s">
        <v>244</v>
      </c>
      <c r="E3430" s="18" t="s">
        <v>1242</v>
      </c>
      <c r="F3430" s="20"/>
      <c r="G3430" s="18" t="s">
        <v>234</v>
      </c>
      <c r="H3430" s="23" t="s">
        <v>234</v>
      </c>
      <c r="I3430" s="23" t="s">
        <v>3623</v>
      </c>
      <c r="J3430" s="51"/>
      <c r="K3430" s="87">
        <v>345</v>
      </c>
    </row>
    <row r="3431" spans="1:11" ht="15" hidden="1" customHeight="1">
      <c r="A3431" s="17" t="s">
        <v>4292</v>
      </c>
      <c r="B3431" s="18" t="s">
        <v>336</v>
      </c>
      <c r="C3431" s="18" t="s">
        <v>1200</v>
      </c>
      <c r="D3431" s="79" t="s">
        <v>244</v>
      </c>
      <c r="E3431" s="18" t="s">
        <v>1242</v>
      </c>
      <c r="F3431" s="20"/>
      <c r="G3431" s="18" t="s">
        <v>302</v>
      </c>
      <c r="H3431" s="23" t="s">
        <v>302</v>
      </c>
      <c r="I3431" s="23" t="s">
        <v>3623</v>
      </c>
      <c r="J3431" s="51"/>
      <c r="K3431" s="87">
        <v>345</v>
      </c>
    </row>
    <row r="3432" spans="1:11" ht="15" hidden="1" customHeight="1">
      <c r="A3432" s="17" t="s">
        <v>4293</v>
      </c>
      <c r="B3432" s="18" t="s">
        <v>55</v>
      </c>
      <c r="C3432" s="18" t="s">
        <v>2617</v>
      </c>
      <c r="D3432" s="79" t="s">
        <v>244</v>
      </c>
      <c r="E3432" s="18" t="s">
        <v>2842</v>
      </c>
      <c r="F3432" s="20"/>
      <c r="G3432" s="18" t="s">
        <v>2444</v>
      </c>
      <c r="H3432" s="23" t="s">
        <v>26</v>
      </c>
      <c r="I3432" s="23" t="s">
        <v>3625</v>
      </c>
      <c r="J3432" s="51" t="s">
        <v>2654</v>
      </c>
      <c r="K3432" s="87">
        <v>1110</v>
      </c>
    </row>
    <row r="3433" spans="1:11" ht="15" hidden="1" customHeight="1">
      <c r="A3433" s="17" t="s">
        <v>4294</v>
      </c>
      <c r="B3433" s="18" t="s">
        <v>55</v>
      </c>
      <c r="C3433" s="18" t="s">
        <v>2617</v>
      </c>
      <c r="D3433" s="79" t="s">
        <v>244</v>
      </c>
      <c r="E3433" s="18" t="s">
        <v>2842</v>
      </c>
      <c r="F3433" s="20"/>
      <c r="G3433" s="18" t="s">
        <v>2767</v>
      </c>
      <c r="H3433" s="23" t="s">
        <v>2767</v>
      </c>
      <c r="I3433" s="23" t="s">
        <v>3623</v>
      </c>
      <c r="J3433" s="51"/>
      <c r="K3433" s="87">
        <v>1110</v>
      </c>
    </row>
    <row r="3434" spans="1:11" ht="15" hidden="1" customHeight="1">
      <c r="A3434" s="17" t="s">
        <v>4295</v>
      </c>
      <c r="B3434" s="18" t="s">
        <v>55</v>
      </c>
      <c r="C3434" s="18" t="s">
        <v>2617</v>
      </c>
      <c r="D3434" s="79" t="s">
        <v>244</v>
      </c>
      <c r="E3434" s="18" t="s">
        <v>2842</v>
      </c>
      <c r="F3434" s="20"/>
      <c r="G3434" s="18" t="s">
        <v>931</v>
      </c>
      <c r="H3434" s="23" t="s">
        <v>931</v>
      </c>
      <c r="I3434" s="23" t="s">
        <v>3623</v>
      </c>
      <c r="J3434" s="51"/>
      <c r="K3434" s="87">
        <v>1110</v>
      </c>
    </row>
    <row r="3435" spans="1:11" ht="15" hidden="1" customHeight="1">
      <c r="A3435" s="17" t="s">
        <v>4296</v>
      </c>
      <c r="B3435" s="18" t="s">
        <v>55</v>
      </c>
      <c r="C3435" s="18" t="s">
        <v>2617</v>
      </c>
      <c r="D3435" s="79" t="s">
        <v>244</v>
      </c>
      <c r="E3435" s="18" t="s">
        <v>2842</v>
      </c>
      <c r="F3435" s="20"/>
      <c r="G3435" s="18" t="s">
        <v>107</v>
      </c>
      <c r="H3435" s="23" t="s">
        <v>2231</v>
      </c>
      <c r="I3435" s="23" t="s">
        <v>3625</v>
      </c>
      <c r="J3435" s="51" t="s">
        <v>2654</v>
      </c>
      <c r="K3435" s="87">
        <v>1110</v>
      </c>
    </row>
    <row r="3436" spans="1:11" ht="15" hidden="1" customHeight="1">
      <c r="A3436" s="17" t="s">
        <v>4297</v>
      </c>
      <c r="B3436" s="18" t="s">
        <v>55</v>
      </c>
      <c r="C3436" s="18" t="s">
        <v>2617</v>
      </c>
      <c r="D3436" s="79" t="s">
        <v>244</v>
      </c>
      <c r="E3436" s="18" t="s">
        <v>2842</v>
      </c>
      <c r="F3436" s="20"/>
      <c r="G3436" s="18" t="s">
        <v>1893</v>
      </c>
      <c r="H3436" s="23" t="s">
        <v>1893</v>
      </c>
      <c r="I3436" s="23" t="s">
        <v>3623</v>
      </c>
      <c r="J3436" s="51"/>
      <c r="K3436" s="87">
        <v>1110</v>
      </c>
    </row>
    <row r="3437" spans="1:11" ht="15" hidden="1" customHeight="1">
      <c r="A3437" s="17" t="s">
        <v>4298</v>
      </c>
      <c r="B3437" s="18" t="s">
        <v>55</v>
      </c>
      <c r="C3437" s="18" t="s">
        <v>2617</v>
      </c>
      <c r="D3437" s="79" t="s">
        <v>244</v>
      </c>
      <c r="E3437" s="18" t="s">
        <v>2842</v>
      </c>
      <c r="F3437" s="20"/>
      <c r="G3437" s="18" t="s">
        <v>160</v>
      </c>
      <c r="H3437" s="23" t="s">
        <v>160</v>
      </c>
      <c r="I3437" s="23" t="s">
        <v>3623</v>
      </c>
      <c r="J3437" s="51"/>
      <c r="K3437" s="87">
        <v>1110</v>
      </c>
    </row>
    <row r="3438" spans="1:11" ht="15" hidden="1" customHeight="1">
      <c r="A3438" s="17" t="s">
        <v>4299</v>
      </c>
      <c r="B3438" s="18" t="s">
        <v>55</v>
      </c>
      <c r="C3438" s="18" t="s">
        <v>2617</v>
      </c>
      <c r="D3438" s="79" t="s">
        <v>244</v>
      </c>
      <c r="E3438" s="18" t="s">
        <v>2842</v>
      </c>
      <c r="F3438" s="20"/>
      <c r="G3438" s="18" t="s">
        <v>158</v>
      </c>
      <c r="H3438" s="23" t="s">
        <v>2100</v>
      </c>
      <c r="I3438" s="23" t="s">
        <v>3625</v>
      </c>
      <c r="J3438" s="51" t="s">
        <v>2654</v>
      </c>
      <c r="K3438" s="87">
        <v>1110</v>
      </c>
    </row>
    <row r="3439" spans="1:11" ht="15" hidden="1" customHeight="1">
      <c r="A3439" s="17" t="s">
        <v>4300</v>
      </c>
      <c r="B3439" s="18" t="s">
        <v>55</v>
      </c>
      <c r="C3439" s="18" t="s">
        <v>2617</v>
      </c>
      <c r="D3439" s="79" t="s">
        <v>244</v>
      </c>
      <c r="E3439" s="18" t="s">
        <v>2842</v>
      </c>
      <c r="F3439" s="20"/>
      <c r="G3439" s="18" t="s">
        <v>1767</v>
      </c>
      <c r="H3439" s="23" t="s">
        <v>1767</v>
      </c>
      <c r="I3439" s="23" t="s">
        <v>3623</v>
      </c>
      <c r="J3439" s="51"/>
      <c r="K3439" s="87">
        <v>1110</v>
      </c>
    </row>
    <row r="3440" spans="1:11" ht="15" hidden="1" customHeight="1">
      <c r="A3440" s="17" t="s">
        <v>4301</v>
      </c>
      <c r="B3440" s="18" t="s">
        <v>55</v>
      </c>
      <c r="C3440" s="18" t="s">
        <v>2617</v>
      </c>
      <c r="D3440" s="79" t="s">
        <v>244</v>
      </c>
      <c r="E3440" s="18" t="s">
        <v>2842</v>
      </c>
      <c r="F3440" s="20"/>
      <c r="G3440" s="18" t="s">
        <v>736</v>
      </c>
      <c r="H3440" s="23" t="s">
        <v>736</v>
      </c>
      <c r="I3440" s="23" t="s">
        <v>3623</v>
      </c>
      <c r="J3440" s="51"/>
      <c r="K3440" s="87">
        <v>1110</v>
      </c>
    </row>
    <row r="3441" spans="1:11" ht="15" hidden="1" customHeight="1">
      <c r="A3441" s="17" t="s">
        <v>4302</v>
      </c>
      <c r="B3441" s="18" t="s">
        <v>55</v>
      </c>
      <c r="C3441" s="18" t="s">
        <v>2617</v>
      </c>
      <c r="D3441" s="79" t="s">
        <v>244</v>
      </c>
      <c r="E3441" s="18" t="s">
        <v>2842</v>
      </c>
      <c r="F3441" s="20"/>
      <c r="G3441" s="18" t="s">
        <v>503</v>
      </c>
      <c r="H3441" s="23" t="s">
        <v>918</v>
      </c>
      <c r="I3441" s="23" t="s">
        <v>3625</v>
      </c>
      <c r="J3441" s="51" t="s">
        <v>1776</v>
      </c>
      <c r="K3441" s="87">
        <v>1110</v>
      </c>
    </row>
    <row r="3442" spans="1:11" ht="15" hidden="1" customHeight="1">
      <c r="A3442" s="17" t="s">
        <v>4303</v>
      </c>
      <c r="B3442" s="18" t="s">
        <v>55</v>
      </c>
      <c r="C3442" s="18" t="s">
        <v>2617</v>
      </c>
      <c r="D3442" s="79" t="s">
        <v>244</v>
      </c>
      <c r="E3442" s="18" t="s">
        <v>2842</v>
      </c>
      <c r="F3442" s="20"/>
      <c r="G3442" s="18" t="s">
        <v>111</v>
      </c>
      <c r="H3442" s="23" t="s">
        <v>111</v>
      </c>
      <c r="I3442" s="23" t="s">
        <v>3623</v>
      </c>
      <c r="J3442" s="51"/>
      <c r="K3442" s="87">
        <v>1110</v>
      </c>
    </row>
    <row r="3443" spans="1:11" ht="15" hidden="1" customHeight="1">
      <c r="A3443" s="17" t="s">
        <v>4304</v>
      </c>
      <c r="B3443" s="18" t="s">
        <v>55</v>
      </c>
      <c r="C3443" s="18" t="s">
        <v>2617</v>
      </c>
      <c r="D3443" s="79" t="s">
        <v>244</v>
      </c>
      <c r="E3443" s="18" t="s">
        <v>2842</v>
      </c>
      <c r="F3443" s="20"/>
      <c r="G3443" s="18" t="s">
        <v>172</v>
      </c>
      <c r="H3443" s="23" t="s">
        <v>894</v>
      </c>
      <c r="I3443" s="23" t="s">
        <v>3625</v>
      </c>
      <c r="J3443" s="51" t="s">
        <v>2431</v>
      </c>
      <c r="K3443" s="87">
        <v>1110</v>
      </c>
    </row>
    <row r="3444" spans="1:11" ht="15" hidden="1" customHeight="1">
      <c r="A3444" s="17" t="s">
        <v>4305</v>
      </c>
      <c r="B3444" s="18" t="s">
        <v>55</v>
      </c>
      <c r="C3444" s="18" t="s">
        <v>2617</v>
      </c>
      <c r="D3444" s="79" t="s">
        <v>244</v>
      </c>
      <c r="E3444" s="18" t="s">
        <v>2842</v>
      </c>
      <c r="F3444" s="20"/>
      <c r="G3444" s="18" t="s">
        <v>1042</v>
      </c>
      <c r="H3444" s="23" t="s">
        <v>1042</v>
      </c>
      <c r="I3444" s="23" t="s">
        <v>3623</v>
      </c>
      <c r="J3444" s="51"/>
      <c r="K3444" s="87">
        <v>1110</v>
      </c>
    </row>
    <row r="3445" spans="1:11" ht="15" hidden="1" customHeight="1">
      <c r="A3445" s="17" t="s">
        <v>4306</v>
      </c>
      <c r="B3445" s="18" t="s">
        <v>55</v>
      </c>
      <c r="C3445" s="18" t="s">
        <v>2617</v>
      </c>
      <c r="D3445" s="79" t="s">
        <v>244</v>
      </c>
      <c r="E3445" s="18" t="s">
        <v>2842</v>
      </c>
      <c r="F3445" s="20"/>
      <c r="G3445" s="18" t="s">
        <v>117</v>
      </c>
      <c r="H3445" s="23" t="s">
        <v>117</v>
      </c>
      <c r="I3445" s="23" t="s">
        <v>3623</v>
      </c>
      <c r="J3445" s="51"/>
      <c r="K3445" s="87">
        <v>1110</v>
      </c>
    </row>
    <row r="3446" spans="1:11" ht="15" hidden="1" customHeight="1">
      <c r="A3446" s="17" t="s">
        <v>4307</v>
      </c>
      <c r="B3446" s="18" t="s">
        <v>55</v>
      </c>
      <c r="C3446" s="18" t="s">
        <v>2617</v>
      </c>
      <c r="D3446" s="79" t="s">
        <v>244</v>
      </c>
      <c r="E3446" s="18" t="s">
        <v>2842</v>
      </c>
      <c r="F3446" s="20"/>
      <c r="G3446" s="18" t="s">
        <v>210</v>
      </c>
      <c r="H3446" s="23" t="s">
        <v>210</v>
      </c>
      <c r="I3446" s="23" t="s">
        <v>3623</v>
      </c>
      <c r="J3446" s="51"/>
      <c r="K3446" s="87">
        <v>1110</v>
      </c>
    </row>
    <row r="3447" spans="1:11" ht="15" hidden="1" customHeight="1">
      <c r="A3447" s="17" t="s">
        <v>4308</v>
      </c>
      <c r="B3447" s="18" t="s">
        <v>55</v>
      </c>
      <c r="C3447" s="18" t="s">
        <v>2617</v>
      </c>
      <c r="D3447" s="79" t="s">
        <v>244</v>
      </c>
      <c r="E3447" s="18" t="s">
        <v>2927</v>
      </c>
      <c r="F3447" s="20"/>
      <c r="G3447" s="18" t="s">
        <v>617</v>
      </c>
      <c r="H3447" s="23" t="s">
        <v>617</v>
      </c>
      <c r="I3447" s="23" t="s">
        <v>3623</v>
      </c>
      <c r="J3447" s="51"/>
      <c r="K3447" s="87">
        <v>1242</v>
      </c>
    </row>
    <row r="3448" spans="1:11" ht="15" hidden="1" customHeight="1">
      <c r="A3448" s="17" t="s">
        <v>4309</v>
      </c>
      <c r="B3448" s="18" t="s">
        <v>55</v>
      </c>
      <c r="C3448" s="18" t="s">
        <v>2617</v>
      </c>
      <c r="D3448" s="79" t="s">
        <v>244</v>
      </c>
      <c r="E3448" s="18" t="s">
        <v>2927</v>
      </c>
      <c r="F3448" s="20"/>
      <c r="G3448" s="18" t="s">
        <v>2929</v>
      </c>
      <c r="H3448" s="23" t="s">
        <v>2929</v>
      </c>
      <c r="I3448" s="23" t="s">
        <v>3623</v>
      </c>
      <c r="J3448" s="51"/>
      <c r="K3448" s="87">
        <v>1242</v>
      </c>
    </row>
    <row r="3449" spans="1:11" ht="15" hidden="1" customHeight="1">
      <c r="A3449" s="17" t="s">
        <v>4310</v>
      </c>
      <c r="B3449" s="18" t="s">
        <v>55</v>
      </c>
      <c r="C3449" s="18" t="s">
        <v>2617</v>
      </c>
      <c r="D3449" s="79" t="s">
        <v>244</v>
      </c>
      <c r="E3449" s="18" t="s">
        <v>2927</v>
      </c>
      <c r="F3449" s="20"/>
      <c r="G3449" s="18" t="s">
        <v>2249</v>
      </c>
      <c r="H3449" s="23" t="s">
        <v>4311</v>
      </c>
      <c r="I3449" s="23" t="s">
        <v>3625</v>
      </c>
      <c r="J3449" s="51" t="s">
        <v>2931</v>
      </c>
      <c r="K3449" s="87">
        <v>1242</v>
      </c>
    </row>
    <row r="3450" spans="1:11" ht="15" hidden="1" customHeight="1">
      <c r="A3450" s="17" t="s">
        <v>4312</v>
      </c>
      <c r="B3450" s="18" t="s">
        <v>55</v>
      </c>
      <c r="C3450" s="18" t="s">
        <v>2617</v>
      </c>
      <c r="D3450" s="79" t="s">
        <v>244</v>
      </c>
      <c r="E3450" s="18" t="s">
        <v>2927</v>
      </c>
      <c r="F3450" s="20"/>
      <c r="G3450" s="18" t="s">
        <v>486</v>
      </c>
      <c r="H3450" s="23" t="s">
        <v>486</v>
      </c>
      <c r="I3450" s="23" t="s">
        <v>3623</v>
      </c>
      <c r="J3450" s="51"/>
      <c r="K3450" s="87">
        <v>1242</v>
      </c>
    </row>
    <row r="3451" spans="1:11" ht="15" hidden="1" customHeight="1">
      <c r="A3451" s="17" t="s">
        <v>4313</v>
      </c>
      <c r="B3451" s="18" t="s">
        <v>55</v>
      </c>
      <c r="C3451" s="18" t="s">
        <v>2617</v>
      </c>
      <c r="D3451" s="79" t="s">
        <v>244</v>
      </c>
      <c r="E3451" s="18" t="s">
        <v>2927</v>
      </c>
      <c r="F3451" s="20"/>
      <c r="G3451" s="18" t="s">
        <v>160</v>
      </c>
      <c r="H3451" s="23" t="s">
        <v>160</v>
      </c>
      <c r="I3451" s="23" t="s">
        <v>3623</v>
      </c>
      <c r="J3451" s="51"/>
      <c r="K3451" s="87">
        <v>1242</v>
      </c>
    </row>
    <row r="3452" spans="1:11" ht="15" hidden="1" customHeight="1">
      <c r="A3452" s="17" t="s">
        <v>4314</v>
      </c>
      <c r="B3452" s="18" t="s">
        <v>55</v>
      </c>
      <c r="C3452" s="18" t="s">
        <v>2617</v>
      </c>
      <c r="D3452" s="79" t="s">
        <v>244</v>
      </c>
      <c r="E3452" s="18" t="s">
        <v>2927</v>
      </c>
      <c r="F3452" s="20"/>
      <c r="G3452" s="18" t="s">
        <v>100</v>
      </c>
      <c r="H3452" s="23" t="s">
        <v>100</v>
      </c>
      <c r="I3452" s="23" t="s">
        <v>3623</v>
      </c>
      <c r="J3452" s="51"/>
      <c r="K3452" s="87">
        <v>1242</v>
      </c>
    </row>
    <row r="3453" spans="1:11" ht="15" hidden="1" customHeight="1">
      <c r="A3453" s="17" t="s">
        <v>4315</v>
      </c>
      <c r="B3453" s="18" t="s">
        <v>55</v>
      </c>
      <c r="C3453" s="18" t="s">
        <v>2617</v>
      </c>
      <c r="D3453" s="79" t="s">
        <v>244</v>
      </c>
      <c r="E3453" s="18" t="s">
        <v>2927</v>
      </c>
      <c r="F3453" s="20"/>
      <c r="G3453" s="18" t="s">
        <v>1356</v>
      </c>
      <c r="H3453" s="23" t="s">
        <v>1356</v>
      </c>
      <c r="I3453" s="23" t="s">
        <v>3623</v>
      </c>
      <c r="J3453" s="51"/>
      <c r="K3453" s="87">
        <v>1242</v>
      </c>
    </row>
    <row r="3454" spans="1:11" ht="15" hidden="1" customHeight="1">
      <c r="A3454" s="17" t="s">
        <v>4316</v>
      </c>
      <c r="B3454" s="18" t="s">
        <v>55</v>
      </c>
      <c r="C3454" s="18" t="s">
        <v>516</v>
      </c>
      <c r="D3454" s="79"/>
      <c r="E3454" s="18" t="s">
        <v>613</v>
      </c>
      <c r="F3454" s="20"/>
      <c r="G3454" s="18" t="s">
        <v>614</v>
      </c>
      <c r="H3454" s="23" t="s">
        <v>2277</v>
      </c>
      <c r="I3454" s="23" t="s">
        <v>3625</v>
      </c>
      <c r="J3454" s="51"/>
      <c r="K3454" s="87">
        <v>5580</v>
      </c>
    </row>
    <row r="3455" spans="1:11" ht="15" hidden="1" customHeight="1">
      <c r="A3455" s="17" t="s">
        <v>4317</v>
      </c>
      <c r="B3455" s="18" t="s">
        <v>55</v>
      </c>
      <c r="C3455" s="18" t="s">
        <v>516</v>
      </c>
      <c r="D3455" s="79"/>
      <c r="E3455" s="18" t="s">
        <v>613</v>
      </c>
      <c r="F3455" s="20"/>
      <c r="G3455" s="18" t="s">
        <v>532</v>
      </c>
      <c r="H3455" s="23" t="s">
        <v>100</v>
      </c>
      <c r="I3455" s="23" t="s">
        <v>3625</v>
      </c>
      <c r="J3455" s="51"/>
      <c r="K3455" s="87">
        <v>5580</v>
      </c>
    </row>
    <row r="3456" spans="1:11" ht="15" hidden="1" customHeight="1">
      <c r="A3456" s="17" t="s">
        <v>4318</v>
      </c>
      <c r="B3456" s="18" t="s">
        <v>55</v>
      </c>
      <c r="C3456" s="18" t="s">
        <v>516</v>
      </c>
      <c r="D3456" s="79"/>
      <c r="E3456" s="18" t="s">
        <v>613</v>
      </c>
      <c r="F3456" s="20"/>
      <c r="G3456" s="18" t="s">
        <v>617</v>
      </c>
      <c r="H3456" s="23" t="s">
        <v>617</v>
      </c>
      <c r="I3456" s="23" t="s">
        <v>3623</v>
      </c>
      <c r="J3456" s="51"/>
      <c r="K3456" s="87">
        <v>5580</v>
      </c>
    </row>
    <row r="3457" spans="1:11" ht="15" hidden="1" customHeight="1">
      <c r="A3457" s="17" t="s">
        <v>4319</v>
      </c>
      <c r="B3457" s="18" t="s">
        <v>55</v>
      </c>
      <c r="C3457" s="18" t="s">
        <v>516</v>
      </c>
      <c r="D3457" s="79"/>
      <c r="E3457" s="18" t="s">
        <v>613</v>
      </c>
      <c r="F3457" s="20"/>
      <c r="G3457" s="18" t="s">
        <v>619</v>
      </c>
      <c r="H3457" s="23" t="s">
        <v>619</v>
      </c>
      <c r="I3457" s="23" t="s">
        <v>3623</v>
      </c>
      <c r="J3457" s="51"/>
      <c r="K3457" s="87">
        <v>5580</v>
      </c>
    </row>
    <row r="3458" spans="1:11" ht="15" hidden="1" customHeight="1">
      <c r="A3458" s="17" t="s">
        <v>4320</v>
      </c>
      <c r="B3458" s="18" t="s">
        <v>55</v>
      </c>
      <c r="C3458" s="18" t="s">
        <v>516</v>
      </c>
      <c r="D3458" s="79"/>
      <c r="E3458" s="18" t="s">
        <v>613</v>
      </c>
      <c r="F3458" s="20"/>
      <c r="G3458" s="18" t="s">
        <v>621</v>
      </c>
      <c r="H3458" s="23" t="s">
        <v>621</v>
      </c>
      <c r="I3458" s="23" t="s">
        <v>3623</v>
      </c>
      <c r="J3458" s="51"/>
      <c r="K3458" s="87">
        <v>5580</v>
      </c>
    </row>
    <row r="3459" spans="1:11" ht="15" hidden="1" customHeight="1">
      <c r="A3459" s="17" t="s">
        <v>4321</v>
      </c>
      <c r="B3459" s="18" t="s">
        <v>55</v>
      </c>
      <c r="C3459" s="18" t="s">
        <v>516</v>
      </c>
      <c r="D3459" s="79"/>
      <c r="E3459" s="18" t="s">
        <v>613</v>
      </c>
      <c r="F3459" s="20"/>
      <c r="G3459" s="18" t="s">
        <v>623</v>
      </c>
      <c r="H3459" s="23" t="s">
        <v>623</v>
      </c>
      <c r="I3459" s="23" t="s">
        <v>3623</v>
      </c>
      <c r="J3459" s="51"/>
      <c r="K3459" s="87">
        <v>5580</v>
      </c>
    </row>
    <row r="3460" spans="1:11" ht="15" hidden="1" customHeight="1">
      <c r="A3460" s="17" t="s">
        <v>4322</v>
      </c>
      <c r="B3460" s="18" t="s">
        <v>55</v>
      </c>
      <c r="C3460" s="18" t="s">
        <v>461</v>
      </c>
      <c r="D3460" s="79" t="s">
        <v>244</v>
      </c>
      <c r="E3460" s="18" t="s">
        <v>2702</v>
      </c>
      <c r="F3460" s="20"/>
      <c r="G3460" s="18" t="s">
        <v>1243</v>
      </c>
      <c r="H3460" s="23" t="s">
        <v>1243</v>
      </c>
      <c r="I3460" s="23" t="s">
        <v>3623</v>
      </c>
      <c r="J3460" s="51"/>
      <c r="K3460" s="87">
        <v>10019</v>
      </c>
    </row>
    <row r="3461" spans="1:11" ht="15" hidden="1" customHeight="1">
      <c r="A3461" s="17" t="s">
        <v>4323</v>
      </c>
      <c r="B3461" s="18" t="s">
        <v>55</v>
      </c>
      <c r="C3461" s="18" t="s">
        <v>461</v>
      </c>
      <c r="D3461" s="79" t="s">
        <v>244</v>
      </c>
      <c r="E3461" s="18" t="s">
        <v>2702</v>
      </c>
      <c r="F3461" s="20"/>
      <c r="G3461" s="18" t="s">
        <v>90</v>
      </c>
      <c r="H3461" s="23" t="s">
        <v>90</v>
      </c>
      <c r="I3461" s="23" t="s">
        <v>3623</v>
      </c>
      <c r="J3461" s="51"/>
      <c r="K3461" s="87">
        <v>10019</v>
      </c>
    </row>
    <row r="3462" spans="1:11" ht="15" hidden="1" customHeight="1">
      <c r="A3462" s="17" t="s">
        <v>4324</v>
      </c>
      <c r="B3462" s="18" t="s">
        <v>55</v>
      </c>
      <c r="C3462" s="18" t="s">
        <v>461</v>
      </c>
      <c r="D3462" s="79" t="s">
        <v>244</v>
      </c>
      <c r="E3462" s="18" t="s">
        <v>2702</v>
      </c>
      <c r="F3462" s="20"/>
      <c r="G3462" s="18" t="s">
        <v>125</v>
      </c>
      <c r="H3462" s="23" t="s">
        <v>125</v>
      </c>
      <c r="I3462" s="23" t="s">
        <v>3623</v>
      </c>
      <c r="J3462" s="51"/>
      <c r="K3462" s="87">
        <v>10019</v>
      </c>
    </row>
    <row r="3463" spans="1:11" ht="15" hidden="1" customHeight="1">
      <c r="A3463" s="17" t="s">
        <v>4325</v>
      </c>
      <c r="B3463" s="18" t="s">
        <v>55</v>
      </c>
      <c r="C3463" s="18" t="s">
        <v>461</v>
      </c>
      <c r="D3463" s="79" t="s">
        <v>244</v>
      </c>
      <c r="E3463" s="18" t="s">
        <v>2702</v>
      </c>
      <c r="F3463" s="20"/>
      <c r="G3463" s="18" t="s">
        <v>231</v>
      </c>
      <c r="H3463" s="23" t="s">
        <v>231</v>
      </c>
      <c r="I3463" s="23" t="s">
        <v>3623</v>
      </c>
      <c r="J3463" s="51"/>
      <c r="K3463" s="87">
        <v>10019</v>
      </c>
    </row>
    <row r="3464" spans="1:11" ht="15" hidden="1" customHeight="1">
      <c r="A3464" s="17" t="s">
        <v>4326</v>
      </c>
      <c r="B3464" s="18" t="s">
        <v>55</v>
      </c>
      <c r="C3464" s="18" t="s">
        <v>461</v>
      </c>
      <c r="D3464" s="79" t="s">
        <v>244</v>
      </c>
      <c r="E3464" s="18" t="s">
        <v>2702</v>
      </c>
      <c r="F3464" s="20"/>
      <c r="G3464" s="18" t="s">
        <v>175</v>
      </c>
      <c r="H3464" s="23" t="s">
        <v>175</v>
      </c>
      <c r="I3464" s="23" t="s">
        <v>3623</v>
      </c>
      <c r="J3464" s="51"/>
      <c r="K3464" s="87">
        <v>10019</v>
      </c>
    </row>
    <row r="3465" spans="1:11" ht="15" hidden="1" customHeight="1">
      <c r="A3465" s="17" t="s">
        <v>4327</v>
      </c>
      <c r="B3465" s="18" t="s">
        <v>55</v>
      </c>
      <c r="C3465" s="18" t="s">
        <v>461</v>
      </c>
      <c r="D3465" s="79" t="s">
        <v>244</v>
      </c>
      <c r="E3465" s="18" t="s">
        <v>2702</v>
      </c>
      <c r="F3465" s="20"/>
      <c r="G3465" s="18" t="s">
        <v>1767</v>
      </c>
      <c r="H3465" s="23" t="s">
        <v>1767</v>
      </c>
      <c r="I3465" s="23" t="s">
        <v>3623</v>
      </c>
      <c r="J3465" s="51"/>
      <c r="K3465" s="87">
        <v>10019</v>
      </c>
    </row>
    <row r="3466" spans="1:11" ht="15" hidden="1" customHeight="1">
      <c r="A3466" s="17" t="s">
        <v>4328</v>
      </c>
      <c r="B3466" s="18" t="s">
        <v>55</v>
      </c>
      <c r="C3466" s="18" t="s">
        <v>461</v>
      </c>
      <c r="D3466" s="79" t="s">
        <v>244</v>
      </c>
      <c r="E3466" s="18" t="s">
        <v>2702</v>
      </c>
      <c r="F3466" s="20"/>
      <c r="G3466" s="18" t="s">
        <v>160</v>
      </c>
      <c r="H3466" s="23" t="s">
        <v>160</v>
      </c>
      <c r="I3466" s="23" t="s">
        <v>3623</v>
      </c>
      <c r="J3466" s="51"/>
      <c r="K3466" s="87">
        <v>10019</v>
      </c>
    </row>
    <row r="3467" spans="1:11" ht="15" hidden="1" customHeight="1">
      <c r="A3467" s="17" t="s">
        <v>4329</v>
      </c>
      <c r="B3467" s="18" t="s">
        <v>55</v>
      </c>
      <c r="C3467" s="18" t="s">
        <v>461</v>
      </c>
      <c r="D3467" s="79" t="s">
        <v>244</v>
      </c>
      <c r="E3467" s="18" t="s">
        <v>2702</v>
      </c>
      <c r="F3467" s="20"/>
      <c r="G3467" s="18" t="s">
        <v>486</v>
      </c>
      <c r="H3467" s="23" t="s">
        <v>486</v>
      </c>
      <c r="I3467" s="23" t="s">
        <v>3623</v>
      </c>
      <c r="J3467" s="51"/>
      <c r="K3467" s="87">
        <v>10019</v>
      </c>
    </row>
    <row r="3468" spans="1:11" ht="15" hidden="1" customHeight="1">
      <c r="A3468" s="17" t="s">
        <v>4330</v>
      </c>
      <c r="B3468" s="18" t="s">
        <v>55</v>
      </c>
      <c r="C3468" s="18" t="s">
        <v>461</v>
      </c>
      <c r="D3468" s="79" t="s">
        <v>244</v>
      </c>
      <c r="E3468" s="18" t="s">
        <v>2702</v>
      </c>
      <c r="F3468" s="20"/>
      <c r="G3468" s="18" t="s">
        <v>2689</v>
      </c>
      <c r="H3468" s="23" t="s">
        <v>4331</v>
      </c>
      <c r="I3468" s="23" t="s">
        <v>3625</v>
      </c>
      <c r="J3468" s="51"/>
      <c r="K3468" s="87">
        <v>10019</v>
      </c>
    </row>
    <row r="3469" spans="1:11" ht="15" hidden="1" customHeight="1">
      <c r="A3469" s="17" t="s">
        <v>4332</v>
      </c>
      <c r="B3469" s="18" t="s">
        <v>55</v>
      </c>
      <c r="C3469" s="18" t="s">
        <v>461</v>
      </c>
      <c r="D3469" s="79" t="s">
        <v>244</v>
      </c>
      <c r="E3469" s="18" t="s">
        <v>2702</v>
      </c>
      <c r="F3469" s="20"/>
      <c r="G3469" s="18" t="s">
        <v>100</v>
      </c>
      <c r="H3469" s="23" t="s">
        <v>100</v>
      </c>
      <c r="I3469" s="23" t="s">
        <v>3623</v>
      </c>
      <c r="J3469" s="51"/>
      <c r="K3469" s="87">
        <v>10019</v>
      </c>
    </row>
    <row r="3470" spans="1:11" ht="15" hidden="1" customHeight="1">
      <c r="A3470" s="17" t="s">
        <v>4333</v>
      </c>
      <c r="B3470" s="18" t="s">
        <v>1721</v>
      </c>
      <c r="C3470" s="18" t="s">
        <v>337</v>
      </c>
      <c r="D3470" s="79"/>
      <c r="E3470" s="18" t="s">
        <v>354</v>
      </c>
      <c r="F3470" s="20"/>
      <c r="G3470" s="18" t="s">
        <v>163</v>
      </c>
      <c r="H3470" s="23" t="s">
        <v>915</v>
      </c>
      <c r="I3470" s="23" t="s">
        <v>3625</v>
      </c>
      <c r="J3470" s="51"/>
      <c r="K3470" s="87">
        <v>2469</v>
      </c>
    </row>
    <row r="3471" spans="1:11" ht="15" hidden="1" customHeight="1">
      <c r="A3471" s="17" t="s">
        <v>4334</v>
      </c>
      <c r="B3471" s="18" t="s">
        <v>1721</v>
      </c>
      <c r="C3471" s="18" t="s">
        <v>337</v>
      </c>
      <c r="D3471" s="79"/>
      <c r="E3471" s="18" t="s">
        <v>354</v>
      </c>
      <c r="F3471" s="20"/>
      <c r="G3471" s="18" t="s">
        <v>356</v>
      </c>
      <c r="H3471" s="23" t="s">
        <v>4335</v>
      </c>
      <c r="I3471" s="23" t="s">
        <v>3625</v>
      </c>
      <c r="J3471" s="51"/>
      <c r="K3471" s="87">
        <v>2469</v>
      </c>
    </row>
    <row r="3472" spans="1:11" ht="15" hidden="1" customHeight="1">
      <c r="A3472" s="17" t="s">
        <v>4336</v>
      </c>
      <c r="B3472" s="18" t="s">
        <v>1721</v>
      </c>
      <c r="C3472" s="18" t="s">
        <v>337</v>
      </c>
      <c r="D3472" s="79"/>
      <c r="E3472" s="18" t="s">
        <v>354</v>
      </c>
      <c r="F3472" s="20"/>
      <c r="G3472" s="18" t="s">
        <v>358</v>
      </c>
      <c r="H3472" s="23" t="s">
        <v>4337</v>
      </c>
      <c r="I3472" s="23" t="s">
        <v>3625</v>
      </c>
      <c r="J3472" s="51"/>
      <c r="K3472" s="87">
        <v>2469</v>
      </c>
    </row>
    <row r="3473" spans="1:11" ht="15" hidden="1" customHeight="1">
      <c r="A3473" s="17" t="s">
        <v>4338</v>
      </c>
      <c r="B3473" s="18" t="s">
        <v>1721</v>
      </c>
      <c r="C3473" s="18" t="s">
        <v>337</v>
      </c>
      <c r="D3473" s="79"/>
      <c r="E3473" s="18" t="s">
        <v>354</v>
      </c>
      <c r="F3473" s="20"/>
      <c r="G3473" s="18" t="s">
        <v>107</v>
      </c>
      <c r="H3473" s="23" t="s">
        <v>2231</v>
      </c>
      <c r="I3473" s="23" t="s">
        <v>3625</v>
      </c>
      <c r="J3473" s="51"/>
      <c r="K3473" s="87">
        <v>2469</v>
      </c>
    </row>
    <row r="3474" spans="1:11" ht="15" hidden="1" customHeight="1">
      <c r="A3474" s="17" t="s">
        <v>4339</v>
      </c>
      <c r="B3474" s="18" t="s">
        <v>1721</v>
      </c>
      <c r="C3474" s="18" t="s">
        <v>337</v>
      </c>
      <c r="D3474" s="79"/>
      <c r="E3474" s="18" t="s">
        <v>354</v>
      </c>
      <c r="F3474" s="20"/>
      <c r="G3474" s="18" t="s">
        <v>241</v>
      </c>
      <c r="H3474" s="23" t="s">
        <v>1278</v>
      </c>
      <c r="I3474" s="23" t="s">
        <v>3625</v>
      </c>
      <c r="J3474" s="51"/>
      <c r="K3474" s="87">
        <v>2469</v>
      </c>
    </row>
    <row r="3475" spans="1:11" ht="15" hidden="1" customHeight="1">
      <c r="A3475" s="17" t="s">
        <v>4340</v>
      </c>
      <c r="B3475" s="18" t="s">
        <v>1721</v>
      </c>
      <c r="C3475" s="18" t="s">
        <v>337</v>
      </c>
      <c r="D3475" s="79"/>
      <c r="E3475" s="18" t="s">
        <v>354</v>
      </c>
      <c r="F3475" s="20"/>
      <c r="G3475" s="18" t="s">
        <v>163</v>
      </c>
      <c r="H3475" s="23" t="s">
        <v>915</v>
      </c>
      <c r="I3475" s="23" t="s">
        <v>3625</v>
      </c>
      <c r="J3475" s="51"/>
      <c r="K3475" s="87">
        <v>2469</v>
      </c>
    </row>
    <row r="3476" spans="1:11" ht="15" hidden="1" customHeight="1">
      <c r="A3476" s="17" t="s">
        <v>4341</v>
      </c>
      <c r="B3476" s="18" t="s">
        <v>1721</v>
      </c>
      <c r="C3476" s="18" t="s">
        <v>337</v>
      </c>
      <c r="D3476" s="79"/>
      <c r="E3476" s="18" t="s">
        <v>354</v>
      </c>
      <c r="F3476" s="20"/>
      <c r="G3476" s="18" t="s">
        <v>356</v>
      </c>
      <c r="H3476" s="23" t="s">
        <v>4335</v>
      </c>
      <c r="I3476" s="23" t="s">
        <v>3625</v>
      </c>
      <c r="J3476" s="51"/>
      <c r="K3476" s="87">
        <v>2469</v>
      </c>
    </row>
    <row r="3477" spans="1:11" ht="15" hidden="1" customHeight="1">
      <c r="A3477" s="17" t="s">
        <v>4342</v>
      </c>
      <c r="B3477" s="18" t="s">
        <v>1721</v>
      </c>
      <c r="C3477" s="18" t="s">
        <v>337</v>
      </c>
      <c r="D3477" s="79"/>
      <c r="E3477" s="18" t="s">
        <v>354</v>
      </c>
      <c r="F3477" s="20"/>
      <c r="G3477" s="18" t="s">
        <v>358</v>
      </c>
      <c r="H3477" s="23" t="s">
        <v>4337</v>
      </c>
      <c r="I3477" s="23" t="s">
        <v>3625</v>
      </c>
      <c r="J3477" s="51"/>
      <c r="K3477" s="87">
        <v>2469</v>
      </c>
    </row>
    <row r="3478" spans="1:11" ht="15" hidden="1" customHeight="1">
      <c r="A3478" s="17" t="s">
        <v>4343</v>
      </c>
      <c r="B3478" s="18" t="s">
        <v>1721</v>
      </c>
      <c r="C3478" s="18" t="s">
        <v>337</v>
      </c>
      <c r="D3478" s="79"/>
      <c r="E3478" s="18" t="s">
        <v>354</v>
      </c>
      <c r="F3478" s="20"/>
      <c r="G3478" s="18" t="s">
        <v>107</v>
      </c>
      <c r="H3478" s="23" t="s">
        <v>2231</v>
      </c>
      <c r="I3478" s="23" t="s">
        <v>3625</v>
      </c>
      <c r="J3478" s="51"/>
      <c r="K3478" s="87">
        <v>2469</v>
      </c>
    </row>
    <row r="3479" spans="1:11" ht="15" hidden="1" customHeight="1">
      <c r="A3479" s="17" t="s">
        <v>4344</v>
      </c>
      <c r="B3479" s="18" t="s">
        <v>1721</v>
      </c>
      <c r="C3479" s="18" t="s">
        <v>337</v>
      </c>
      <c r="D3479" s="79"/>
      <c r="E3479" s="18" t="s">
        <v>354</v>
      </c>
      <c r="F3479" s="20"/>
      <c r="G3479" s="18" t="s">
        <v>241</v>
      </c>
      <c r="H3479" s="23" t="s">
        <v>1278</v>
      </c>
      <c r="I3479" s="23" t="s">
        <v>3625</v>
      </c>
      <c r="J3479" s="51"/>
      <c r="K3479" s="87">
        <v>2469</v>
      </c>
    </row>
    <row r="3480" spans="1:11" ht="15" hidden="1" customHeight="1">
      <c r="A3480" s="17" t="s">
        <v>4345</v>
      </c>
      <c r="B3480" s="18" t="s">
        <v>13</v>
      </c>
      <c r="C3480" s="18" t="s">
        <v>14</v>
      </c>
      <c r="D3480" s="79" t="s">
        <v>1459</v>
      </c>
      <c r="E3480" s="18" t="s">
        <v>4121</v>
      </c>
      <c r="F3480" s="20"/>
      <c r="G3480" s="18" t="s">
        <v>483</v>
      </c>
      <c r="H3480" s="23" t="s">
        <v>293</v>
      </c>
      <c r="I3480" s="23" t="s">
        <v>3625</v>
      </c>
      <c r="J3480" s="51"/>
      <c r="K3480" s="87">
        <v>940</v>
      </c>
    </row>
    <row r="3481" spans="1:11" ht="15" hidden="1" customHeight="1">
      <c r="A3481" s="17" t="s">
        <v>4346</v>
      </c>
      <c r="B3481" s="18" t="s">
        <v>13</v>
      </c>
      <c r="C3481" s="18" t="s">
        <v>14</v>
      </c>
      <c r="D3481" s="79" t="s">
        <v>1459</v>
      </c>
      <c r="E3481" s="18" t="s">
        <v>4121</v>
      </c>
      <c r="F3481" s="20"/>
      <c r="G3481" s="18" t="s">
        <v>1072</v>
      </c>
      <c r="H3481" s="23" t="s">
        <v>90</v>
      </c>
      <c r="I3481" s="23" t="s">
        <v>3625</v>
      </c>
      <c r="J3481" s="51" t="s">
        <v>4110</v>
      </c>
      <c r="K3481" s="87">
        <v>940</v>
      </c>
    </row>
    <row r="3482" spans="1:11" ht="15" hidden="1" customHeight="1">
      <c r="A3482" s="17" t="s">
        <v>4347</v>
      </c>
      <c r="B3482" s="18" t="s">
        <v>13</v>
      </c>
      <c r="C3482" s="18" t="s">
        <v>14</v>
      </c>
      <c r="D3482" s="79" t="s">
        <v>1459</v>
      </c>
      <c r="E3482" s="18" t="s">
        <v>4121</v>
      </c>
      <c r="F3482" s="20"/>
      <c r="G3482" s="18" t="s">
        <v>123</v>
      </c>
      <c r="H3482" s="23" t="s">
        <v>123</v>
      </c>
      <c r="I3482" s="23" t="s">
        <v>3623</v>
      </c>
      <c r="J3482" s="51"/>
      <c r="K3482" s="87">
        <v>940</v>
      </c>
    </row>
    <row r="3483" spans="1:11" ht="15" hidden="1" customHeight="1">
      <c r="A3483" s="17" t="s">
        <v>4348</v>
      </c>
      <c r="B3483" s="18" t="s">
        <v>13</v>
      </c>
      <c r="C3483" s="18" t="s">
        <v>14</v>
      </c>
      <c r="D3483" s="79" t="s">
        <v>1459</v>
      </c>
      <c r="E3483" s="18" t="s">
        <v>4121</v>
      </c>
      <c r="F3483" s="20"/>
      <c r="G3483" s="18" t="s">
        <v>125</v>
      </c>
      <c r="H3483" s="23" t="s">
        <v>125</v>
      </c>
      <c r="I3483" s="23" t="s">
        <v>3623</v>
      </c>
      <c r="J3483" s="51"/>
      <c r="K3483" s="87">
        <v>940</v>
      </c>
    </row>
    <row r="3484" spans="1:11" ht="15" hidden="1" customHeight="1">
      <c r="A3484" s="17" t="s">
        <v>4349</v>
      </c>
      <c r="B3484" s="18" t="s">
        <v>13</v>
      </c>
      <c r="C3484" s="18" t="s">
        <v>14</v>
      </c>
      <c r="D3484" s="79" t="s">
        <v>1459</v>
      </c>
      <c r="E3484" s="18" t="s">
        <v>4121</v>
      </c>
      <c r="F3484" s="20"/>
      <c r="G3484" s="18" t="s">
        <v>834</v>
      </c>
      <c r="H3484" s="23" t="s">
        <v>834</v>
      </c>
      <c r="I3484" s="23" t="s">
        <v>3623</v>
      </c>
      <c r="J3484" s="51"/>
      <c r="K3484" s="87">
        <v>940</v>
      </c>
    </row>
    <row r="3485" spans="1:11" ht="15" hidden="1" customHeight="1">
      <c r="A3485" s="17" t="s">
        <v>4350</v>
      </c>
      <c r="B3485" s="18" t="s">
        <v>13</v>
      </c>
      <c r="C3485" s="18" t="s">
        <v>14</v>
      </c>
      <c r="D3485" s="79" t="s">
        <v>1459</v>
      </c>
      <c r="E3485" s="18" t="s">
        <v>4121</v>
      </c>
      <c r="F3485" s="20"/>
      <c r="G3485" s="18" t="s">
        <v>234</v>
      </c>
      <c r="H3485" s="23" t="s">
        <v>234</v>
      </c>
      <c r="I3485" s="23" t="s">
        <v>3623</v>
      </c>
      <c r="J3485" s="51"/>
      <c r="K3485" s="87">
        <v>940</v>
      </c>
    </row>
    <row r="3486" spans="1:11" ht="15" hidden="1" customHeight="1">
      <c r="A3486" s="17" t="s">
        <v>4351</v>
      </c>
      <c r="B3486" s="18" t="s">
        <v>13</v>
      </c>
      <c r="C3486" s="18" t="s">
        <v>14</v>
      </c>
      <c r="D3486" s="79" t="s">
        <v>1459</v>
      </c>
      <c r="E3486" s="18" t="s">
        <v>4121</v>
      </c>
      <c r="F3486" s="20"/>
      <c r="G3486" s="18" t="s">
        <v>1742</v>
      </c>
      <c r="H3486" s="23" t="s">
        <v>1742</v>
      </c>
      <c r="I3486" s="23" t="s">
        <v>3623</v>
      </c>
      <c r="J3486" s="51"/>
      <c r="K3486" s="87">
        <v>940</v>
      </c>
    </row>
    <row r="3487" spans="1:11" ht="15" hidden="1" customHeight="1">
      <c r="A3487" s="17" t="s">
        <v>4352</v>
      </c>
      <c r="B3487" s="18" t="s">
        <v>13</v>
      </c>
      <c r="C3487" s="18" t="s">
        <v>14</v>
      </c>
      <c r="D3487" s="79" t="s">
        <v>1459</v>
      </c>
      <c r="E3487" s="18" t="s">
        <v>4121</v>
      </c>
      <c r="F3487" s="20"/>
      <c r="G3487" s="18" t="s">
        <v>1767</v>
      </c>
      <c r="H3487" s="23" t="s">
        <v>1767</v>
      </c>
      <c r="I3487" s="23" t="s">
        <v>3623</v>
      </c>
      <c r="J3487" s="51"/>
      <c r="K3487" s="87">
        <v>940</v>
      </c>
    </row>
    <row r="3488" spans="1:11" ht="15" hidden="1" customHeight="1">
      <c r="A3488" s="17" t="s">
        <v>4353</v>
      </c>
      <c r="B3488" s="18" t="s">
        <v>13</v>
      </c>
      <c r="C3488" s="18" t="s">
        <v>14</v>
      </c>
      <c r="D3488" s="79" t="s">
        <v>1459</v>
      </c>
      <c r="E3488" s="18" t="s">
        <v>4121</v>
      </c>
      <c r="F3488" s="20"/>
      <c r="G3488" s="18" t="s">
        <v>289</v>
      </c>
      <c r="H3488" s="23" t="s">
        <v>289</v>
      </c>
      <c r="I3488" s="23" t="s">
        <v>3623</v>
      </c>
      <c r="J3488" s="51"/>
      <c r="K3488" s="87">
        <v>940</v>
      </c>
    </row>
    <row r="3489" spans="1:13" ht="15" hidden="1" customHeight="1">
      <c r="A3489" s="17" t="s">
        <v>4354</v>
      </c>
      <c r="B3489" s="18" t="s">
        <v>13</v>
      </c>
      <c r="C3489" s="18" t="s">
        <v>14</v>
      </c>
      <c r="D3489" s="79" t="s">
        <v>1459</v>
      </c>
      <c r="E3489" s="18" t="s">
        <v>4121</v>
      </c>
      <c r="F3489" s="20"/>
      <c r="G3489" s="18" t="s">
        <v>582</v>
      </c>
      <c r="H3489" s="23" t="s">
        <v>582</v>
      </c>
      <c r="I3489" s="23" t="s">
        <v>3623</v>
      </c>
      <c r="J3489" s="51" t="s">
        <v>4119</v>
      </c>
      <c r="K3489" s="87">
        <v>940</v>
      </c>
    </row>
    <row r="3490" spans="1:13" ht="15" hidden="1" customHeight="1">
      <c r="A3490" s="17" t="s">
        <v>4355</v>
      </c>
      <c r="B3490" s="18" t="s">
        <v>32</v>
      </c>
      <c r="C3490" s="18" t="s">
        <v>14</v>
      </c>
      <c r="D3490" s="79" t="s">
        <v>1459</v>
      </c>
      <c r="E3490" s="18" t="s">
        <v>4121</v>
      </c>
      <c r="F3490" s="20"/>
      <c r="G3490" s="18" t="s">
        <v>483</v>
      </c>
      <c r="H3490" s="23" t="s">
        <v>293</v>
      </c>
      <c r="I3490" s="23" t="s">
        <v>3625</v>
      </c>
      <c r="J3490" s="51"/>
      <c r="K3490" s="87">
        <v>3936</v>
      </c>
    </row>
    <row r="3491" spans="1:13" ht="15" hidden="1" customHeight="1">
      <c r="A3491" s="17" t="s">
        <v>4356</v>
      </c>
      <c r="B3491" s="18" t="s">
        <v>32</v>
      </c>
      <c r="C3491" s="18" t="s">
        <v>14</v>
      </c>
      <c r="D3491" s="79" t="s">
        <v>1459</v>
      </c>
      <c r="E3491" s="18" t="s">
        <v>4121</v>
      </c>
      <c r="F3491" s="20"/>
      <c r="G3491" s="18" t="s">
        <v>1072</v>
      </c>
      <c r="H3491" s="23" t="s">
        <v>90</v>
      </c>
      <c r="I3491" s="23" t="s">
        <v>3625</v>
      </c>
      <c r="J3491" s="51" t="s">
        <v>4110</v>
      </c>
      <c r="K3491" s="87">
        <v>3936</v>
      </c>
    </row>
    <row r="3492" spans="1:13" ht="15" hidden="1" customHeight="1">
      <c r="A3492" s="17" t="s">
        <v>4357</v>
      </c>
      <c r="B3492" s="18" t="s">
        <v>32</v>
      </c>
      <c r="C3492" s="18" t="s">
        <v>14</v>
      </c>
      <c r="D3492" s="79" t="s">
        <v>1459</v>
      </c>
      <c r="E3492" s="18" t="s">
        <v>4121</v>
      </c>
      <c r="F3492" s="20"/>
      <c r="G3492" s="18" t="s">
        <v>123</v>
      </c>
      <c r="H3492" s="23" t="s">
        <v>123</v>
      </c>
      <c r="I3492" s="23" t="s">
        <v>3623</v>
      </c>
      <c r="J3492" s="51"/>
      <c r="K3492" s="87">
        <v>3936</v>
      </c>
    </row>
    <row r="3493" spans="1:13" ht="15" hidden="1" customHeight="1">
      <c r="A3493" s="17" t="s">
        <v>4358</v>
      </c>
      <c r="B3493" s="18" t="s">
        <v>32</v>
      </c>
      <c r="C3493" s="18" t="s">
        <v>14</v>
      </c>
      <c r="D3493" s="79" t="s">
        <v>1459</v>
      </c>
      <c r="E3493" s="18" t="s">
        <v>4121</v>
      </c>
      <c r="F3493" s="20"/>
      <c r="G3493" s="18" t="s">
        <v>125</v>
      </c>
      <c r="H3493" s="23" t="s">
        <v>125</v>
      </c>
      <c r="I3493" s="23" t="s">
        <v>3623</v>
      </c>
      <c r="J3493" s="51"/>
      <c r="K3493" s="87">
        <v>3936</v>
      </c>
    </row>
    <row r="3494" spans="1:13" ht="15" hidden="1" customHeight="1">
      <c r="A3494" s="17" t="s">
        <v>4359</v>
      </c>
      <c r="B3494" s="18" t="s">
        <v>32</v>
      </c>
      <c r="C3494" s="18" t="s">
        <v>14</v>
      </c>
      <c r="D3494" s="79" t="s">
        <v>1459</v>
      </c>
      <c r="E3494" s="18" t="s">
        <v>4121</v>
      </c>
      <c r="F3494" s="20"/>
      <c r="G3494" s="18" t="s">
        <v>834</v>
      </c>
      <c r="H3494" s="23" t="s">
        <v>834</v>
      </c>
      <c r="I3494" s="23" t="s">
        <v>3623</v>
      </c>
      <c r="J3494" s="51"/>
      <c r="K3494" s="87">
        <v>3936</v>
      </c>
    </row>
    <row r="3495" spans="1:13" ht="15" hidden="1" customHeight="1">
      <c r="A3495" s="17" t="s">
        <v>4360</v>
      </c>
      <c r="B3495" s="18" t="s">
        <v>32</v>
      </c>
      <c r="C3495" s="18" t="s">
        <v>14</v>
      </c>
      <c r="D3495" s="79" t="s">
        <v>1459</v>
      </c>
      <c r="E3495" s="18" t="s">
        <v>4121</v>
      </c>
      <c r="F3495" s="20"/>
      <c r="G3495" s="18" t="s">
        <v>234</v>
      </c>
      <c r="H3495" s="23" t="s">
        <v>234</v>
      </c>
      <c r="I3495" s="23" t="s">
        <v>3623</v>
      </c>
      <c r="J3495" s="51"/>
      <c r="K3495" s="87">
        <v>3936</v>
      </c>
    </row>
    <row r="3496" spans="1:13" ht="15" hidden="1" customHeight="1">
      <c r="A3496" s="17" t="s">
        <v>4361</v>
      </c>
      <c r="B3496" s="18" t="s">
        <v>32</v>
      </c>
      <c r="C3496" s="18" t="s">
        <v>14</v>
      </c>
      <c r="D3496" s="79" t="s">
        <v>1459</v>
      </c>
      <c r="E3496" s="18" t="s">
        <v>4121</v>
      </c>
      <c r="F3496" s="20"/>
      <c r="G3496" s="18" t="s">
        <v>1742</v>
      </c>
      <c r="H3496" s="23" t="s">
        <v>1742</v>
      </c>
      <c r="I3496" s="23" t="s">
        <v>3623</v>
      </c>
      <c r="J3496" s="51"/>
      <c r="K3496" s="87">
        <v>3936</v>
      </c>
    </row>
    <row r="3497" spans="1:13" ht="15" hidden="1" customHeight="1">
      <c r="A3497" s="17" t="s">
        <v>4362</v>
      </c>
      <c r="B3497" s="18" t="s">
        <v>32</v>
      </c>
      <c r="C3497" s="18" t="s">
        <v>14</v>
      </c>
      <c r="D3497" s="79" t="s">
        <v>1459</v>
      </c>
      <c r="E3497" s="18" t="s">
        <v>4121</v>
      </c>
      <c r="F3497" s="20"/>
      <c r="G3497" s="18" t="s">
        <v>1767</v>
      </c>
      <c r="H3497" s="23" t="s">
        <v>1767</v>
      </c>
      <c r="I3497" s="23" t="s">
        <v>3623</v>
      </c>
      <c r="J3497" s="51"/>
      <c r="K3497" s="87">
        <v>3936</v>
      </c>
    </row>
    <row r="3498" spans="1:13" ht="15" hidden="1" customHeight="1">
      <c r="A3498" s="17" t="s">
        <v>4363</v>
      </c>
      <c r="B3498" s="18" t="s">
        <v>32</v>
      </c>
      <c r="C3498" s="18" t="s">
        <v>14</v>
      </c>
      <c r="D3498" s="79" t="s">
        <v>1459</v>
      </c>
      <c r="E3498" s="18" t="s">
        <v>4121</v>
      </c>
      <c r="F3498" s="20"/>
      <c r="G3498" s="18" t="s">
        <v>289</v>
      </c>
      <c r="H3498" s="23" t="s">
        <v>289</v>
      </c>
      <c r="I3498" s="23" t="s">
        <v>3623</v>
      </c>
      <c r="J3498" s="51"/>
      <c r="K3498" s="87">
        <v>3936</v>
      </c>
    </row>
    <row r="3499" spans="1:13" ht="15" hidden="1" customHeight="1">
      <c r="A3499" s="17" t="s">
        <v>4364</v>
      </c>
      <c r="B3499" s="18" t="s">
        <v>32</v>
      </c>
      <c r="C3499" s="18" t="s">
        <v>14</v>
      </c>
      <c r="D3499" s="79" t="s">
        <v>1459</v>
      </c>
      <c r="E3499" s="18" t="s">
        <v>4121</v>
      </c>
      <c r="F3499" s="20"/>
      <c r="G3499" s="18" t="s">
        <v>582</v>
      </c>
      <c r="H3499" s="23" t="s">
        <v>582</v>
      </c>
      <c r="I3499" s="23" t="s">
        <v>3623</v>
      </c>
      <c r="J3499" s="51" t="s">
        <v>4119</v>
      </c>
      <c r="K3499" s="87">
        <v>3936</v>
      </c>
    </row>
    <row r="3500" spans="1:13" ht="15" hidden="1" customHeight="1">
      <c r="A3500" s="17" t="s">
        <v>4365</v>
      </c>
      <c r="B3500" s="18" t="s">
        <v>55</v>
      </c>
      <c r="C3500" s="18" t="s">
        <v>14</v>
      </c>
      <c r="D3500" s="79" t="s">
        <v>1459</v>
      </c>
      <c r="E3500" s="18" t="s">
        <v>4121</v>
      </c>
      <c r="F3500" s="20"/>
      <c r="G3500" s="18" t="s">
        <v>483</v>
      </c>
      <c r="H3500" s="23" t="s">
        <v>293</v>
      </c>
      <c r="I3500" s="23" t="s">
        <v>3625</v>
      </c>
      <c r="J3500" s="51"/>
      <c r="K3500" s="87">
        <v>6469</v>
      </c>
    </row>
    <row r="3501" spans="1:13" ht="15" hidden="1" customHeight="1">
      <c r="A3501" s="17" t="s">
        <v>4366</v>
      </c>
      <c r="B3501" s="18" t="s">
        <v>55</v>
      </c>
      <c r="C3501" s="18" t="s">
        <v>14</v>
      </c>
      <c r="D3501" s="79" t="s">
        <v>1459</v>
      </c>
      <c r="E3501" s="18" t="s">
        <v>4121</v>
      </c>
      <c r="F3501" s="20"/>
      <c r="G3501" s="18" t="s">
        <v>1072</v>
      </c>
      <c r="H3501" s="23" t="s">
        <v>90</v>
      </c>
      <c r="I3501" s="23" t="s">
        <v>3625</v>
      </c>
      <c r="J3501" s="51" t="s">
        <v>4110</v>
      </c>
      <c r="K3501" s="87">
        <v>6469</v>
      </c>
    </row>
    <row r="3502" spans="1:13" ht="15" hidden="1" customHeight="1">
      <c r="A3502" s="17" t="s">
        <v>4367</v>
      </c>
      <c r="B3502" s="18" t="s">
        <v>55</v>
      </c>
      <c r="C3502" s="18" t="s">
        <v>14</v>
      </c>
      <c r="D3502" s="79" t="s">
        <v>1459</v>
      </c>
      <c r="E3502" s="18" t="s">
        <v>4121</v>
      </c>
      <c r="F3502" s="20"/>
      <c r="G3502" s="18" t="s">
        <v>123</v>
      </c>
      <c r="H3502" s="23" t="s">
        <v>123</v>
      </c>
      <c r="I3502" s="23" t="s">
        <v>3623</v>
      </c>
      <c r="J3502" s="51"/>
      <c r="K3502" s="87">
        <v>6469</v>
      </c>
    </row>
    <row r="3503" spans="1:13" ht="15" hidden="1" customHeight="1">
      <c r="A3503" s="17" t="s">
        <v>4368</v>
      </c>
      <c r="B3503" s="18" t="s">
        <v>55</v>
      </c>
      <c r="C3503" s="18" t="s">
        <v>14</v>
      </c>
      <c r="D3503" s="79" t="s">
        <v>1459</v>
      </c>
      <c r="E3503" s="18" t="s">
        <v>4121</v>
      </c>
      <c r="F3503" s="20"/>
      <c r="G3503" s="18" t="s">
        <v>125</v>
      </c>
      <c r="H3503" s="23" t="s">
        <v>125</v>
      </c>
      <c r="I3503" s="23" t="s">
        <v>3623</v>
      </c>
      <c r="J3503" s="51"/>
      <c r="K3503" s="87">
        <v>6469</v>
      </c>
    </row>
    <row r="3504" spans="1:13" ht="15" hidden="1" customHeight="1">
      <c r="A3504" s="17" t="s">
        <v>4369</v>
      </c>
      <c r="B3504" s="18" t="s">
        <v>55</v>
      </c>
      <c r="C3504" s="18" t="s">
        <v>14</v>
      </c>
      <c r="D3504" s="79" t="s">
        <v>1459</v>
      </c>
      <c r="E3504" s="18" t="s">
        <v>4121</v>
      </c>
      <c r="F3504" s="20"/>
      <c r="G3504" s="18" t="s">
        <v>834</v>
      </c>
      <c r="H3504" s="23" t="s">
        <v>834</v>
      </c>
      <c r="I3504" s="23" t="s">
        <v>3623</v>
      </c>
      <c r="J3504" s="51"/>
      <c r="K3504" s="87">
        <v>6469</v>
      </c>
      <c r="M3504" s="22">
        <v>6469</v>
      </c>
    </row>
    <row r="3505" spans="1:11" ht="15" hidden="1" customHeight="1">
      <c r="A3505" s="17" t="s">
        <v>4370</v>
      </c>
      <c r="B3505" s="18" t="s">
        <v>55</v>
      </c>
      <c r="C3505" s="18" t="s">
        <v>14</v>
      </c>
      <c r="D3505" s="79" t="s">
        <v>1459</v>
      </c>
      <c r="E3505" s="18" t="s">
        <v>4121</v>
      </c>
      <c r="F3505" s="20"/>
      <c r="G3505" s="18" t="s">
        <v>234</v>
      </c>
      <c r="H3505" s="23" t="s">
        <v>234</v>
      </c>
      <c r="I3505" s="23" t="s">
        <v>3623</v>
      </c>
      <c r="J3505" s="51"/>
      <c r="K3505" s="87">
        <v>6469</v>
      </c>
    </row>
    <row r="3506" spans="1:11" ht="15" hidden="1" customHeight="1">
      <c r="A3506" s="17" t="s">
        <v>4371</v>
      </c>
      <c r="B3506" s="18" t="s">
        <v>55</v>
      </c>
      <c r="C3506" s="18" t="s">
        <v>14</v>
      </c>
      <c r="D3506" s="79" t="s">
        <v>1459</v>
      </c>
      <c r="E3506" s="18" t="s">
        <v>4121</v>
      </c>
      <c r="F3506" s="20"/>
      <c r="G3506" s="18" t="s">
        <v>1742</v>
      </c>
      <c r="H3506" s="23" t="s">
        <v>1742</v>
      </c>
      <c r="I3506" s="23" t="s">
        <v>3623</v>
      </c>
      <c r="J3506" s="51"/>
      <c r="K3506" s="87">
        <v>6469</v>
      </c>
    </row>
    <row r="3507" spans="1:11" ht="15" hidden="1" customHeight="1">
      <c r="A3507" s="17" t="s">
        <v>4372</v>
      </c>
      <c r="B3507" s="18" t="s">
        <v>55</v>
      </c>
      <c r="C3507" s="18" t="s">
        <v>14</v>
      </c>
      <c r="D3507" s="79" t="s">
        <v>1459</v>
      </c>
      <c r="E3507" s="18" t="s">
        <v>4121</v>
      </c>
      <c r="F3507" s="20"/>
      <c r="G3507" s="18" t="s">
        <v>1767</v>
      </c>
      <c r="H3507" s="23" t="s">
        <v>1767</v>
      </c>
      <c r="I3507" s="23" t="s">
        <v>3623</v>
      </c>
      <c r="J3507" s="51"/>
      <c r="K3507" s="87">
        <v>6469</v>
      </c>
    </row>
    <row r="3508" spans="1:11" ht="15" hidden="1" customHeight="1">
      <c r="A3508" s="17" t="s">
        <v>4373</v>
      </c>
      <c r="B3508" s="18" t="s">
        <v>55</v>
      </c>
      <c r="C3508" s="18" t="s">
        <v>14</v>
      </c>
      <c r="D3508" s="79" t="s">
        <v>1459</v>
      </c>
      <c r="E3508" s="18" t="s">
        <v>4121</v>
      </c>
      <c r="F3508" s="20"/>
      <c r="G3508" s="18" t="s">
        <v>289</v>
      </c>
      <c r="H3508" s="23" t="s">
        <v>289</v>
      </c>
      <c r="I3508" s="23" t="s">
        <v>3623</v>
      </c>
      <c r="J3508" s="51"/>
      <c r="K3508" s="87">
        <v>6469</v>
      </c>
    </row>
    <row r="3509" spans="1:11" ht="15" hidden="1" customHeight="1">
      <c r="A3509" s="17" t="s">
        <v>4374</v>
      </c>
      <c r="B3509" s="18" t="s">
        <v>55</v>
      </c>
      <c r="C3509" s="18" t="s">
        <v>14</v>
      </c>
      <c r="D3509" s="79" t="s">
        <v>1459</v>
      </c>
      <c r="E3509" s="18" t="s">
        <v>4121</v>
      </c>
      <c r="F3509" s="20"/>
      <c r="G3509" s="18" t="s">
        <v>582</v>
      </c>
      <c r="H3509" s="23" t="s">
        <v>582</v>
      </c>
      <c r="I3509" s="23" t="s">
        <v>3623</v>
      </c>
      <c r="J3509" s="51" t="s">
        <v>4119</v>
      </c>
      <c r="K3509" s="87">
        <v>6469</v>
      </c>
    </row>
    <row r="3510" spans="1:11" ht="15" hidden="1" customHeight="1">
      <c r="A3510" s="17" t="s">
        <v>4375</v>
      </c>
      <c r="B3510" s="18" t="s">
        <v>336</v>
      </c>
      <c r="C3510" s="18" t="s">
        <v>2617</v>
      </c>
      <c r="D3510" s="50" t="s">
        <v>244</v>
      </c>
      <c r="E3510" s="18" t="s">
        <v>2618</v>
      </c>
      <c r="F3510" s="20"/>
      <c r="G3510" s="18" t="s">
        <v>2231</v>
      </c>
      <c r="H3510" s="23" t="s">
        <v>2231</v>
      </c>
      <c r="I3510" s="23" t="s">
        <v>3623</v>
      </c>
      <c r="J3510" s="51"/>
      <c r="K3510" s="87">
        <v>0</v>
      </c>
    </row>
    <row r="3511" spans="1:11" ht="15" hidden="1" customHeight="1">
      <c r="A3511" s="17" t="s">
        <v>4376</v>
      </c>
      <c r="B3511" s="18" t="s">
        <v>336</v>
      </c>
      <c r="C3511" s="18" t="s">
        <v>2617</v>
      </c>
      <c r="D3511" s="79" t="s">
        <v>244</v>
      </c>
      <c r="E3511" s="18" t="s">
        <v>2618</v>
      </c>
      <c r="F3511" s="20"/>
      <c r="G3511" s="18" t="s">
        <v>905</v>
      </c>
      <c r="H3511" s="23" t="s">
        <v>905</v>
      </c>
      <c r="I3511" s="23" t="s">
        <v>3623</v>
      </c>
      <c r="J3511" s="51"/>
      <c r="K3511" s="87">
        <v>0</v>
      </c>
    </row>
    <row r="3512" spans="1:11" ht="15" hidden="1" customHeight="1">
      <c r="A3512" s="17" t="s">
        <v>4377</v>
      </c>
      <c r="B3512" s="18" t="s">
        <v>336</v>
      </c>
      <c r="C3512" s="18" t="s">
        <v>2617</v>
      </c>
      <c r="D3512" s="79" t="s">
        <v>244</v>
      </c>
      <c r="E3512" s="18" t="s">
        <v>2618</v>
      </c>
      <c r="F3512" s="20"/>
      <c r="G3512" s="18" t="s">
        <v>2100</v>
      </c>
      <c r="H3512" s="23" t="s">
        <v>2100</v>
      </c>
      <c r="I3512" s="23" t="s">
        <v>3623</v>
      </c>
      <c r="J3512" s="51"/>
      <c r="K3512" s="87">
        <v>0</v>
      </c>
    </row>
    <row r="3513" spans="1:11" ht="15" hidden="1" customHeight="1">
      <c r="A3513" s="17" t="s">
        <v>4378</v>
      </c>
      <c r="B3513" s="18" t="s">
        <v>336</v>
      </c>
      <c r="C3513" s="18" t="s">
        <v>2617</v>
      </c>
      <c r="D3513" s="79" t="s">
        <v>244</v>
      </c>
      <c r="E3513" s="18" t="s">
        <v>2618</v>
      </c>
      <c r="F3513" s="20"/>
      <c r="G3513" s="18" t="s">
        <v>1767</v>
      </c>
      <c r="H3513" s="23" t="s">
        <v>1767</v>
      </c>
      <c r="I3513" s="23" t="s">
        <v>3623</v>
      </c>
      <c r="J3513" s="51"/>
      <c r="K3513" s="87">
        <v>0</v>
      </c>
    </row>
    <row r="3514" spans="1:11" ht="15" hidden="1" customHeight="1">
      <c r="A3514" s="17" t="s">
        <v>4379</v>
      </c>
      <c r="B3514" s="18" t="s">
        <v>336</v>
      </c>
      <c r="C3514" s="18" t="s">
        <v>2617</v>
      </c>
      <c r="D3514" s="79" t="s">
        <v>244</v>
      </c>
      <c r="E3514" s="18" t="s">
        <v>2618</v>
      </c>
      <c r="F3514" s="20"/>
      <c r="G3514" s="18" t="s">
        <v>2623</v>
      </c>
      <c r="H3514" s="23" t="s">
        <v>1508</v>
      </c>
      <c r="I3514" s="23" t="s">
        <v>3625</v>
      </c>
      <c r="J3514" s="51"/>
      <c r="K3514" s="87">
        <v>0</v>
      </c>
    </row>
    <row r="3515" spans="1:11" ht="15" hidden="1" customHeight="1">
      <c r="A3515" s="17" t="s">
        <v>4380</v>
      </c>
      <c r="B3515" s="18" t="s">
        <v>336</v>
      </c>
      <c r="C3515" s="18" t="s">
        <v>2617</v>
      </c>
      <c r="D3515" s="79" t="s">
        <v>244</v>
      </c>
      <c r="E3515" s="18" t="s">
        <v>2618</v>
      </c>
      <c r="F3515" s="20"/>
      <c r="G3515" s="18" t="s">
        <v>111</v>
      </c>
      <c r="H3515" s="23" t="s">
        <v>111</v>
      </c>
      <c r="I3515" s="23" t="s">
        <v>3623</v>
      </c>
      <c r="J3515" s="51"/>
      <c r="K3515" s="87">
        <v>0</v>
      </c>
    </row>
    <row r="3516" spans="1:11" ht="15" hidden="1" customHeight="1">
      <c r="A3516" s="17" t="s">
        <v>4381</v>
      </c>
      <c r="B3516" s="18" t="s">
        <v>336</v>
      </c>
      <c r="C3516" s="18" t="s">
        <v>2617</v>
      </c>
      <c r="D3516" s="79" t="s">
        <v>244</v>
      </c>
      <c r="E3516" s="18" t="s">
        <v>2618</v>
      </c>
      <c r="F3516" s="20"/>
      <c r="G3516" s="18" t="s">
        <v>2626</v>
      </c>
      <c r="H3516" s="23" t="s">
        <v>2626</v>
      </c>
      <c r="I3516" s="23" t="s">
        <v>3623</v>
      </c>
      <c r="J3516" s="51"/>
      <c r="K3516" s="87">
        <v>0</v>
      </c>
    </row>
    <row r="3517" spans="1:11" ht="15" hidden="1" customHeight="1">
      <c r="A3517" s="17" t="s">
        <v>4382</v>
      </c>
      <c r="B3517" s="18" t="s">
        <v>336</v>
      </c>
      <c r="C3517" s="18" t="s">
        <v>2617</v>
      </c>
      <c r="D3517" s="79" t="s">
        <v>244</v>
      </c>
      <c r="E3517" s="18" t="s">
        <v>2618</v>
      </c>
      <c r="F3517" s="20"/>
      <c r="G3517" s="18" t="s">
        <v>2628</v>
      </c>
      <c r="H3517" s="23" t="s">
        <v>2628</v>
      </c>
      <c r="I3517" s="23" t="s">
        <v>3623</v>
      </c>
      <c r="J3517" s="51"/>
      <c r="K3517" s="87">
        <v>0</v>
      </c>
    </row>
    <row r="3518" spans="1:11" ht="15" hidden="1" customHeight="1">
      <c r="A3518" s="17" t="s">
        <v>4383</v>
      </c>
      <c r="B3518" s="18" t="s">
        <v>55</v>
      </c>
      <c r="C3518" s="18" t="s">
        <v>2617</v>
      </c>
      <c r="D3518" s="79" t="s">
        <v>244</v>
      </c>
      <c r="E3518" s="18" t="s">
        <v>2618</v>
      </c>
      <c r="F3518" s="20"/>
      <c r="G3518" s="18" t="s">
        <v>2231</v>
      </c>
      <c r="H3518" s="23" t="s">
        <v>2231</v>
      </c>
      <c r="I3518" s="23" t="s">
        <v>3623</v>
      </c>
      <c r="J3518" s="51"/>
      <c r="K3518" s="87">
        <v>20165</v>
      </c>
    </row>
    <row r="3519" spans="1:11" ht="15" hidden="1" customHeight="1">
      <c r="A3519" s="17" t="s">
        <v>4384</v>
      </c>
      <c r="B3519" s="18" t="s">
        <v>55</v>
      </c>
      <c r="C3519" s="18" t="s">
        <v>2617</v>
      </c>
      <c r="D3519" s="79" t="s">
        <v>244</v>
      </c>
      <c r="E3519" s="18" t="s">
        <v>2618</v>
      </c>
      <c r="F3519" s="20"/>
      <c r="G3519" s="18" t="s">
        <v>905</v>
      </c>
      <c r="H3519" s="23" t="s">
        <v>905</v>
      </c>
      <c r="I3519" s="23" t="s">
        <v>3623</v>
      </c>
      <c r="J3519" s="51"/>
      <c r="K3519" s="87">
        <v>20165</v>
      </c>
    </row>
    <row r="3520" spans="1:11" ht="15" hidden="1" customHeight="1">
      <c r="A3520" s="17" t="s">
        <v>4385</v>
      </c>
      <c r="B3520" s="18" t="s">
        <v>55</v>
      </c>
      <c r="C3520" s="18" t="s">
        <v>2617</v>
      </c>
      <c r="D3520" s="79" t="s">
        <v>244</v>
      </c>
      <c r="E3520" s="18" t="s">
        <v>2618</v>
      </c>
      <c r="F3520" s="20"/>
      <c r="G3520" s="18" t="s">
        <v>2100</v>
      </c>
      <c r="H3520" s="23" t="s">
        <v>2100</v>
      </c>
      <c r="I3520" s="23" t="s">
        <v>3623</v>
      </c>
      <c r="J3520" s="51"/>
      <c r="K3520" s="87">
        <v>20165</v>
      </c>
    </row>
    <row r="3521" spans="1:11" ht="15" hidden="1" customHeight="1">
      <c r="A3521" s="17" t="s">
        <v>4386</v>
      </c>
      <c r="B3521" s="18" t="s">
        <v>55</v>
      </c>
      <c r="C3521" s="18" t="s">
        <v>2617</v>
      </c>
      <c r="D3521" s="79" t="s">
        <v>244</v>
      </c>
      <c r="E3521" s="18" t="s">
        <v>2618</v>
      </c>
      <c r="F3521" s="20"/>
      <c r="G3521" s="18" t="s">
        <v>1767</v>
      </c>
      <c r="H3521" s="23" t="s">
        <v>1767</v>
      </c>
      <c r="I3521" s="23" t="s">
        <v>3623</v>
      </c>
      <c r="J3521" s="51"/>
      <c r="K3521" s="87">
        <v>20165</v>
      </c>
    </row>
    <row r="3522" spans="1:11" ht="15" hidden="1" customHeight="1">
      <c r="A3522" s="17" t="s">
        <v>4387</v>
      </c>
      <c r="B3522" s="18" t="s">
        <v>55</v>
      </c>
      <c r="C3522" s="18" t="s">
        <v>2617</v>
      </c>
      <c r="D3522" s="79" t="s">
        <v>244</v>
      </c>
      <c r="E3522" s="18" t="s">
        <v>2618</v>
      </c>
      <c r="F3522" s="20"/>
      <c r="G3522" s="18" t="s">
        <v>2623</v>
      </c>
      <c r="H3522" s="23" t="s">
        <v>1508</v>
      </c>
      <c r="I3522" s="23" t="s">
        <v>3625</v>
      </c>
      <c r="J3522" s="51"/>
      <c r="K3522" s="87">
        <v>20165</v>
      </c>
    </row>
    <row r="3523" spans="1:11" ht="15" hidden="1" customHeight="1">
      <c r="A3523" s="17" t="s">
        <v>4388</v>
      </c>
      <c r="B3523" s="18" t="s">
        <v>55</v>
      </c>
      <c r="C3523" s="18" t="s">
        <v>2617</v>
      </c>
      <c r="D3523" s="79" t="s">
        <v>244</v>
      </c>
      <c r="E3523" s="18" t="s">
        <v>2618</v>
      </c>
      <c r="F3523" s="20"/>
      <c r="G3523" s="18" t="s">
        <v>111</v>
      </c>
      <c r="H3523" s="23" t="s">
        <v>111</v>
      </c>
      <c r="I3523" s="23" t="s">
        <v>3623</v>
      </c>
      <c r="J3523" s="51"/>
      <c r="K3523" s="87">
        <v>20165</v>
      </c>
    </row>
    <row r="3524" spans="1:11" ht="15" hidden="1" customHeight="1">
      <c r="A3524" s="17" t="s">
        <v>4389</v>
      </c>
      <c r="B3524" s="18" t="s">
        <v>55</v>
      </c>
      <c r="C3524" s="18" t="s">
        <v>2617</v>
      </c>
      <c r="D3524" s="79" t="s">
        <v>244</v>
      </c>
      <c r="E3524" s="18" t="s">
        <v>2618</v>
      </c>
      <c r="F3524" s="20"/>
      <c r="G3524" s="18" t="s">
        <v>2626</v>
      </c>
      <c r="H3524" s="23" t="s">
        <v>2626</v>
      </c>
      <c r="I3524" s="23" t="s">
        <v>3623</v>
      </c>
      <c r="J3524" s="51"/>
      <c r="K3524" s="87">
        <v>20165</v>
      </c>
    </row>
    <row r="3525" spans="1:11" ht="15" hidden="1" customHeight="1">
      <c r="A3525" s="17" t="s">
        <v>4390</v>
      </c>
      <c r="B3525" s="18" t="s">
        <v>55</v>
      </c>
      <c r="C3525" s="18" t="s">
        <v>2617</v>
      </c>
      <c r="D3525" s="79" t="s">
        <v>244</v>
      </c>
      <c r="E3525" s="18" t="s">
        <v>2618</v>
      </c>
      <c r="F3525" s="20"/>
      <c r="G3525" s="18" t="s">
        <v>2628</v>
      </c>
      <c r="H3525" s="23" t="s">
        <v>2628</v>
      </c>
      <c r="I3525" s="23" t="s">
        <v>3623</v>
      </c>
      <c r="J3525" s="51"/>
      <c r="K3525" s="87">
        <v>20165</v>
      </c>
    </row>
    <row r="3526" spans="1:11" ht="15" hidden="1" customHeight="1">
      <c r="A3526" s="17" t="s">
        <v>4391</v>
      </c>
      <c r="B3526" s="18" t="s">
        <v>2723</v>
      </c>
      <c r="C3526" s="18" t="s">
        <v>1943</v>
      </c>
      <c r="D3526" s="50" t="s">
        <v>1879</v>
      </c>
      <c r="E3526" s="18" t="s">
        <v>4392</v>
      </c>
      <c r="F3526" s="20"/>
      <c r="G3526" s="18" t="s">
        <v>324</v>
      </c>
      <c r="H3526" s="23" t="str">
        <f>IF(RIGHT(G3526,1)="M", LEFT(G3526,LEN(G3526)-1), G3526)</f>
        <v>CL413</v>
      </c>
      <c r="I3526" s="23" t="str">
        <f>IF(RIGHT(G3526,1)="M","M","Non-M")</f>
        <v>Non-M</v>
      </c>
      <c r="J3526" s="29"/>
      <c r="K3526" s="87"/>
    </row>
    <row r="3527" spans="1:11" ht="15" hidden="1" customHeight="1">
      <c r="A3527" s="17" t="s">
        <v>4393</v>
      </c>
      <c r="B3527" s="18" t="s">
        <v>2723</v>
      </c>
      <c r="C3527" s="18" t="s">
        <v>1943</v>
      </c>
      <c r="D3527" s="50" t="s">
        <v>1879</v>
      </c>
      <c r="E3527" s="18" t="s">
        <v>4392</v>
      </c>
      <c r="F3527" s="20"/>
      <c r="G3527" s="18" t="s">
        <v>241</v>
      </c>
      <c r="H3527" s="23" t="str">
        <f>IF(RIGHT(G3527,1)="M", LEFT(G3527,LEN(G3527)-1), G3527)</f>
        <v>ZP207</v>
      </c>
      <c r="I3527" s="23" t="str">
        <f>IF(RIGHT(G3527,1)="M","M","Non-M")</f>
        <v>M</v>
      </c>
      <c r="J3527" s="29"/>
      <c r="K3527" s="87"/>
    </row>
    <row r="3528" spans="1:11" ht="15" hidden="1" customHeight="1">
      <c r="A3528" s="17" t="s">
        <v>4394</v>
      </c>
      <c r="B3528" s="18" t="s">
        <v>2723</v>
      </c>
      <c r="C3528" s="18" t="s">
        <v>1943</v>
      </c>
      <c r="D3528" s="50" t="s">
        <v>1879</v>
      </c>
      <c r="E3528" s="18" t="s">
        <v>4392</v>
      </c>
      <c r="F3528" s="20"/>
      <c r="G3528" s="18" t="s">
        <v>109</v>
      </c>
      <c r="H3528" s="23" t="str">
        <f>IF(RIGHT(G3528,1)="M", LEFT(G3528,LEN(G3528)-1), G3528)</f>
        <v>PK100</v>
      </c>
      <c r="I3528" s="23" t="str">
        <f>IF(RIGHT(G3528,1)="M","M","Non-M")</f>
        <v>M</v>
      </c>
      <c r="J3528" s="29" t="s">
        <v>4395</v>
      </c>
      <c r="K3528" s="87"/>
    </row>
    <row r="3529" spans="1:11" ht="15" hidden="1" customHeight="1">
      <c r="A3529" s="17" t="s">
        <v>4396</v>
      </c>
      <c r="B3529" s="18" t="s">
        <v>2723</v>
      </c>
      <c r="C3529" s="18" t="s">
        <v>1943</v>
      </c>
      <c r="D3529" s="50" t="s">
        <v>1879</v>
      </c>
      <c r="E3529" s="18" t="s">
        <v>4392</v>
      </c>
      <c r="F3529" s="20"/>
      <c r="G3529" s="18" t="s">
        <v>111</v>
      </c>
      <c r="H3529" s="23" t="str">
        <f>IF(RIGHT(G3529,1)="M", LEFT(G3529,LEN(G3529)-1), G3529)</f>
        <v>PB104</v>
      </c>
      <c r="I3529" s="23" t="str">
        <f>IF(RIGHT(G3529,1)="M","M","Non-M")</f>
        <v>Non-M</v>
      </c>
      <c r="J3529" s="51"/>
      <c r="K3529" s="87"/>
    </row>
    <row r="3530" spans="1:11" ht="15" hidden="1" customHeight="1">
      <c r="A3530" s="17" t="s">
        <v>4397</v>
      </c>
      <c r="B3530" s="18" t="s">
        <v>2723</v>
      </c>
      <c r="C3530" s="18" t="s">
        <v>1943</v>
      </c>
      <c r="D3530" s="50" t="s">
        <v>1879</v>
      </c>
      <c r="E3530" s="18" t="s">
        <v>4392</v>
      </c>
      <c r="F3530" s="20"/>
      <c r="G3530" s="18" t="s">
        <v>878</v>
      </c>
      <c r="H3530" s="23" t="str">
        <f>IF(RIGHT(G3530,1)="M", LEFT(G3530,LEN(G3530)-1), G3530)</f>
        <v>HM315</v>
      </c>
      <c r="I3530" s="23" t="str">
        <f>IF(RIGHT(G3530,1)="M","M","Non-M")</f>
        <v>M</v>
      </c>
      <c r="J3530" s="51"/>
      <c r="K3530" s="87"/>
    </row>
    <row r="3531" spans="1:11" ht="15" hidden="1" customHeight="1">
      <c r="A3531" s="17" t="s">
        <v>4398</v>
      </c>
      <c r="B3531" s="18" t="s">
        <v>2723</v>
      </c>
      <c r="C3531" s="18" t="s">
        <v>1943</v>
      </c>
      <c r="D3531" s="50" t="s">
        <v>1879</v>
      </c>
      <c r="E3531" s="18" t="s">
        <v>4392</v>
      </c>
      <c r="F3531" s="20"/>
      <c r="G3531" s="18" t="s">
        <v>239</v>
      </c>
      <c r="H3531" s="23" t="str">
        <f>IF(RIGHT(G3531,1)="M", LEFT(G3531,LEN(G3531)-1), G3531)</f>
        <v>ZP106</v>
      </c>
      <c r="I3531" s="23" t="str">
        <f>IF(RIGHT(G3531,1)="M","M","Non-M")</f>
        <v>M</v>
      </c>
      <c r="J3531" s="51"/>
      <c r="K3531" s="87"/>
    </row>
    <row r="3532" spans="1:11" ht="15" hidden="1" customHeight="1">
      <c r="A3532" s="17" t="s">
        <v>4399</v>
      </c>
      <c r="B3532" s="18" t="s">
        <v>2723</v>
      </c>
      <c r="C3532" s="18" t="s">
        <v>1943</v>
      </c>
      <c r="D3532" s="50" t="s">
        <v>1879</v>
      </c>
      <c r="E3532" s="18" t="s">
        <v>4392</v>
      </c>
      <c r="F3532" s="20"/>
      <c r="G3532" s="18" t="s">
        <v>889</v>
      </c>
      <c r="H3532" s="23" t="str">
        <f>IF(RIGHT(G3532,1)="M", LEFT(G3532,LEN(G3532)-1), G3532)</f>
        <v>HM802</v>
      </c>
      <c r="I3532" s="23" t="str">
        <f>IF(RIGHT(G3532,1)="M","M","Non-M")</f>
        <v>M</v>
      </c>
      <c r="J3532" s="51"/>
      <c r="K3532" s="87"/>
    </row>
    <row r="3533" spans="1:11" ht="15" hidden="1" customHeight="1">
      <c r="A3533" s="17" t="s">
        <v>4400</v>
      </c>
      <c r="B3533" s="18" t="s">
        <v>2723</v>
      </c>
      <c r="C3533" s="18" t="s">
        <v>1943</v>
      </c>
      <c r="D3533" s="50" t="s">
        <v>1879</v>
      </c>
      <c r="E3533" s="18" t="s">
        <v>4392</v>
      </c>
      <c r="F3533" s="20"/>
      <c r="G3533" s="18" t="s">
        <v>736</v>
      </c>
      <c r="H3533" s="23" t="str">
        <f>IF(RIGHT(G3533,1)="M", LEFT(G3533,LEN(G3533)-1), G3533)</f>
        <v>LP100</v>
      </c>
      <c r="I3533" s="23" t="str">
        <f>IF(RIGHT(G3533,1)="M","M","Non-M")</f>
        <v>Non-M</v>
      </c>
      <c r="J3533" s="51"/>
      <c r="K3533" s="87"/>
    </row>
    <row r="3534" spans="1:11" ht="15" hidden="1" customHeight="1">
      <c r="A3534" s="17" t="s">
        <v>4401</v>
      </c>
      <c r="B3534" s="18" t="s">
        <v>2723</v>
      </c>
      <c r="C3534" s="18" t="s">
        <v>1943</v>
      </c>
      <c r="D3534" s="50" t="s">
        <v>1879</v>
      </c>
      <c r="E3534" s="18" t="s">
        <v>4392</v>
      </c>
      <c r="F3534" s="20"/>
      <c r="G3534" s="18" t="s">
        <v>1767</v>
      </c>
      <c r="H3534" s="23" t="str">
        <f>IF(RIGHT(G3534,1)="M", LEFT(G3534,LEN(G3534)-1), G3534)</f>
        <v>JS105</v>
      </c>
      <c r="I3534" s="23" t="str">
        <f>IF(RIGHT(G3534,1)="M","M","Non-M")</f>
        <v>Non-M</v>
      </c>
      <c r="J3534" s="51"/>
      <c r="K3534" s="87"/>
    </row>
    <row r="3535" spans="1:11" ht="15" hidden="1" customHeight="1">
      <c r="A3535" s="17" t="s">
        <v>4402</v>
      </c>
      <c r="B3535" s="18" t="s">
        <v>2723</v>
      </c>
      <c r="C3535" s="18" t="s">
        <v>1943</v>
      </c>
      <c r="D3535" s="50" t="s">
        <v>1879</v>
      </c>
      <c r="E3535" s="18" t="s">
        <v>4392</v>
      </c>
      <c r="F3535" s="20"/>
      <c r="G3535" s="18" t="s">
        <v>1893</v>
      </c>
      <c r="H3535" s="23" t="str">
        <f>IF(RIGHT(G3535,1)="M", LEFT(G3535,LEN(G3535)-1), G3535)</f>
        <v>JS401</v>
      </c>
      <c r="I3535" s="23" t="str">
        <f>IF(RIGHT(G3535,1)="M","M","Non-M")</f>
        <v>Non-M</v>
      </c>
      <c r="J3535" s="51"/>
      <c r="K3535" s="87"/>
    </row>
    <row r="3536" spans="1:11" ht="15" hidden="1" customHeight="1">
      <c r="A3536" s="17" t="s">
        <v>4403</v>
      </c>
      <c r="B3536" s="18" t="s">
        <v>2723</v>
      </c>
      <c r="C3536" s="18" t="s">
        <v>1943</v>
      </c>
      <c r="D3536" s="50" t="s">
        <v>1879</v>
      </c>
      <c r="E3536" s="18" t="s">
        <v>4404</v>
      </c>
      <c r="F3536" s="20"/>
      <c r="G3536" s="18" t="s">
        <v>324</v>
      </c>
      <c r="H3536" s="23" t="str">
        <f>IF(RIGHT(G3536,1)="M", LEFT(G3536,LEN(G3536)-1), G3536)</f>
        <v>CL413</v>
      </c>
      <c r="I3536" s="23" t="str">
        <f>IF(RIGHT(G3536,1)="M","M","Non-M")</f>
        <v>Non-M</v>
      </c>
      <c r="J3536" s="51"/>
      <c r="K3536" s="87"/>
    </row>
    <row r="3537" spans="1:11" ht="15" hidden="1" customHeight="1">
      <c r="A3537" s="17" t="s">
        <v>4405</v>
      </c>
      <c r="B3537" s="18" t="s">
        <v>2723</v>
      </c>
      <c r="C3537" s="18" t="s">
        <v>1943</v>
      </c>
      <c r="D3537" s="50" t="s">
        <v>1879</v>
      </c>
      <c r="E3537" s="18" t="s">
        <v>4404</v>
      </c>
      <c r="F3537" s="20"/>
      <c r="G3537" s="18" t="s">
        <v>241</v>
      </c>
      <c r="H3537" s="23" t="str">
        <f t="shared" ref="H3537:H3545" si="418">IF(RIGHT(G3537,1)="M", LEFT(G3537,LEN(G3537)-1), G3537)</f>
        <v>ZP207</v>
      </c>
      <c r="I3537" s="23" t="str">
        <f t="shared" ref="I3537:I3545" si="419">IF(RIGHT(G3537,1)="M","M","Non-M")</f>
        <v>M</v>
      </c>
      <c r="J3537" s="51"/>
      <c r="K3537" s="87"/>
    </row>
    <row r="3538" spans="1:11" ht="15" hidden="1" customHeight="1">
      <c r="A3538" s="17" t="s">
        <v>4406</v>
      </c>
      <c r="B3538" s="18" t="s">
        <v>2723</v>
      </c>
      <c r="C3538" s="18" t="s">
        <v>1943</v>
      </c>
      <c r="D3538" s="50" t="s">
        <v>1879</v>
      </c>
      <c r="E3538" s="18" t="s">
        <v>4404</v>
      </c>
      <c r="F3538" s="20"/>
      <c r="G3538" s="18" t="s">
        <v>109</v>
      </c>
      <c r="H3538" s="23" t="str">
        <f t="shared" si="418"/>
        <v>PK100</v>
      </c>
      <c r="I3538" s="23" t="str">
        <f t="shared" si="419"/>
        <v>M</v>
      </c>
      <c r="J3538" s="29" t="s">
        <v>4395</v>
      </c>
      <c r="K3538" s="87"/>
    </row>
    <row r="3539" spans="1:11" ht="15" hidden="1" customHeight="1">
      <c r="A3539" s="17" t="s">
        <v>4407</v>
      </c>
      <c r="B3539" s="18" t="s">
        <v>2723</v>
      </c>
      <c r="C3539" s="18" t="s">
        <v>1943</v>
      </c>
      <c r="D3539" s="50" t="s">
        <v>1879</v>
      </c>
      <c r="E3539" s="18" t="s">
        <v>4404</v>
      </c>
      <c r="F3539" s="20"/>
      <c r="G3539" s="18" t="s">
        <v>111</v>
      </c>
      <c r="H3539" s="23" t="str">
        <f t="shared" si="418"/>
        <v>PB104</v>
      </c>
      <c r="I3539" s="23" t="str">
        <f t="shared" si="419"/>
        <v>Non-M</v>
      </c>
      <c r="J3539" s="51"/>
      <c r="K3539" s="87"/>
    </row>
    <row r="3540" spans="1:11" ht="15" hidden="1" customHeight="1">
      <c r="A3540" s="17" t="s">
        <v>4408</v>
      </c>
      <c r="B3540" s="18" t="s">
        <v>2723</v>
      </c>
      <c r="C3540" s="18" t="s">
        <v>1943</v>
      </c>
      <c r="D3540" s="50" t="s">
        <v>1879</v>
      </c>
      <c r="E3540" s="18" t="s">
        <v>4404</v>
      </c>
      <c r="F3540" s="20"/>
      <c r="G3540" s="18" t="s">
        <v>878</v>
      </c>
      <c r="H3540" s="23" t="str">
        <f t="shared" si="418"/>
        <v>HM315</v>
      </c>
      <c r="I3540" s="23" t="str">
        <f t="shared" si="419"/>
        <v>M</v>
      </c>
      <c r="J3540" s="51"/>
      <c r="K3540" s="87"/>
    </row>
    <row r="3541" spans="1:11" ht="15" hidden="1" customHeight="1">
      <c r="A3541" s="17" t="s">
        <v>4409</v>
      </c>
      <c r="B3541" s="18" t="s">
        <v>2723</v>
      </c>
      <c r="C3541" s="18" t="s">
        <v>1943</v>
      </c>
      <c r="D3541" s="50" t="s">
        <v>1879</v>
      </c>
      <c r="E3541" s="18" t="s">
        <v>4404</v>
      </c>
      <c r="F3541" s="20"/>
      <c r="G3541" s="18" t="s">
        <v>239</v>
      </c>
      <c r="H3541" s="23" t="str">
        <f t="shared" si="418"/>
        <v>ZP106</v>
      </c>
      <c r="I3541" s="23" t="str">
        <f t="shared" si="419"/>
        <v>M</v>
      </c>
      <c r="J3541" s="51"/>
      <c r="K3541" s="87"/>
    </row>
    <row r="3542" spans="1:11" ht="15" hidden="1" customHeight="1">
      <c r="A3542" s="17" t="s">
        <v>4410</v>
      </c>
      <c r="B3542" s="18" t="s">
        <v>2723</v>
      </c>
      <c r="C3542" s="18" t="s">
        <v>1943</v>
      </c>
      <c r="D3542" s="50" t="s">
        <v>1879</v>
      </c>
      <c r="E3542" s="18" t="s">
        <v>4404</v>
      </c>
      <c r="F3542" s="20"/>
      <c r="G3542" s="18" t="s">
        <v>889</v>
      </c>
      <c r="H3542" s="23" t="str">
        <f t="shared" si="418"/>
        <v>HM802</v>
      </c>
      <c r="I3542" s="23" t="str">
        <f t="shared" si="419"/>
        <v>M</v>
      </c>
      <c r="J3542" s="51"/>
      <c r="K3542" s="87"/>
    </row>
    <row r="3543" spans="1:11" ht="15" hidden="1" customHeight="1">
      <c r="A3543" s="17" t="s">
        <v>4411</v>
      </c>
      <c r="B3543" s="18" t="s">
        <v>2723</v>
      </c>
      <c r="C3543" s="18" t="s">
        <v>1943</v>
      </c>
      <c r="D3543" s="50" t="s">
        <v>1879</v>
      </c>
      <c r="E3543" s="18" t="s">
        <v>4404</v>
      </c>
      <c r="F3543" s="20"/>
      <c r="G3543" s="18" t="s">
        <v>736</v>
      </c>
      <c r="H3543" s="23" t="str">
        <f t="shared" si="418"/>
        <v>LP100</v>
      </c>
      <c r="I3543" s="23" t="str">
        <f t="shared" si="419"/>
        <v>Non-M</v>
      </c>
      <c r="J3543" s="51"/>
      <c r="K3543" s="87"/>
    </row>
    <row r="3544" spans="1:11" ht="15" hidden="1" customHeight="1">
      <c r="A3544" s="17" t="s">
        <v>4412</v>
      </c>
      <c r="B3544" s="18" t="s">
        <v>2723</v>
      </c>
      <c r="C3544" s="18" t="s">
        <v>1943</v>
      </c>
      <c r="D3544" s="50" t="s">
        <v>1879</v>
      </c>
      <c r="E3544" s="18" t="s">
        <v>4404</v>
      </c>
      <c r="F3544" s="20"/>
      <c r="G3544" s="18" t="s">
        <v>1767</v>
      </c>
      <c r="H3544" s="23" t="str">
        <f t="shared" si="418"/>
        <v>JS105</v>
      </c>
      <c r="I3544" s="23" t="str">
        <f t="shared" si="419"/>
        <v>Non-M</v>
      </c>
      <c r="J3544" s="51"/>
      <c r="K3544" s="87"/>
    </row>
    <row r="3545" spans="1:11" ht="15" hidden="1" customHeight="1">
      <c r="A3545" s="17" t="s">
        <v>4413</v>
      </c>
      <c r="B3545" s="18" t="s">
        <v>2723</v>
      </c>
      <c r="C3545" s="18" t="s">
        <v>1943</v>
      </c>
      <c r="D3545" s="50" t="s">
        <v>1879</v>
      </c>
      <c r="E3545" s="18" t="s">
        <v>4404</v>
      </c>
      <c r="F3545" s="20"/>
      <c r="G3545" s="18" t="s">
        <v>1893</v>
      </c>
      <c r="H3545" s="23" t="str">
        <f t="shared" si="418"/>
        <v>JS401</v>
      </c>
      <c r="I3545" s="23" t="str">
        <f t="shared" si="419"/>
        <v>Non-M</v>
      </c>
      <c r="J3545" s="51"/>
      <c r="K3545" s="87"/>
    </row>
    <row r="3546" spans="1:11" ht="15" hidden="1" customHeight="1">
      <c r="A3546" s="17" t="s">
        <v>4414</v>
      </c>
      <c r="B3546" s="18" t="s">
        <v>2723</v>
      </c>
      <c r="C3546" s="18" t="s">
        <v>4415</v>
      </c>
      <c r="D3546" s="50" t="s">
        <v>4416</v>
      </c>
      <c r="E3546" s="18" t="s">
        <v>4392</v>
      </c>
      <c r="F3546" s="20"/>
      <c r="G3546" s="18" t="s">
        <v>324</v>
      </c>
      <c r="H3546" s="23" t="str">
        <f>IF(RIGHT(G3546,1)="M", LEFT(G3546,LEN(G3546)-1), G3546)</f>
        <v>CL413</v>
      </c>
      <c r="I3546" s="23" t="str">
        <f>IF(RIGHT(G3546,1)="M","M","Non-M")</f>
        <v>Non-M</v>
      </c>
      <c r="J3546" s="29"/>
      <c r="K3546" s="87"/>
    </row>
    <row r="3547" spans="1:11" ht="15" hidden="1" customHeight="1">
      <c r="A3547" s="17" t="s">
        <v>4417</v>
      </c>
      <c r="B3547" s="18" t="s">
        <v>2723</v>
      </c>
      <c r="C3547" s="18" t="s">
        <v>4415</v>
      </c>
      <c r="D3547" s="50" t="s">
        <v>4416</v>
      </c>
      <c r="E3547" s="18" t="s">
        <v>4392</v>
      </c>
      <c r="F3547" s="20"/>
      <c r="G3547" s="18" t="s">
        <v>2477</v>
      </c>
      <c r="H3547" s="23" t="str">
        <f>IF(RIGHT(G3547,1)="M", LEFT(G3547,LEN(G3547)-1), G3547)</f>
        <v>ZP206</v>
      </c>
      <c r="I3547" s="23" t="str">
        <f>IF(RIGHT(G3547,1)="M","M","Non-M")</f>
        <v>Non-M</v>
      </c>
      <c r="J3547" s="29"/>
      <c r="K3547" s="87"/>
    </row>
    <row r="3548" spans="1:11" ht="15" hidden="1" customHeight="1">
      <c r="A3548" s="17" t="s">
        <v>4418</v>
      </c>
      <c r="B3548" s="18" t="s">
        <v>2723</v>
      </c>
      <c r="C3548" s="18" t="s">
        <v>4415</v>
      </c>
      <c r="D3548" s="50" t="s">
        <v>4416</v>
      </c>
      <c r="E3548" s="18" t="s">
        <v>4392</v>
      </c>
      <c r="F3548" s="20"/>
      <c r="G3548" s="18" t="s">
        <v>109</v>
      </c>
      <c r="H3548" s="23" t="str">
        <f>IF(RIGHT(G3548,1)="M", LEFT(G3548,LEN(G3548)-1), G3548)</f>
        <v>PK100</v>
      </c>
      <c r="I3548" s="23" t="str">
        <f>IF(RIGHT(G3548,1)="M","M","Non-M")</f>
        <v>M</v>
      </c>
      <c r="J3548" s="51" t="s">
        <v>4395</v>
      </c>
      <c r="K3548" s="87"/>
    </row>
    <row r="3549" spans="1:11" ht="15" hidden="1" customHeight="1">
      <c r="A3549" s="17" t="s">
        <v>4419</v>
      </c>
      <c r="B3549" s="18" t="s">
        <v>2723</v>
      </c>
      <c r="C3549" s="18" t="s">
        <v>4415</v>
      </c>
      <c r="D3549" s="50" t="s">
        <v>4416</v>
      </c>
      <c r="E3549" s="18" t="s">
        <v>4392</v>
      </c>
      <c r="F3549" s="20"/>
      <c r="G3549" s="18" t="s">
        <v>111</v>
      </c>
      <c r="H3549" s="23" t="str">
        <f>IF(RIGHT(G3549,1)="M", LEFT(G3549,LEN(G3549)-1), G3549)</f>
        <v>PB104</v>
      </c>
      <c r="I3549" s="23" t="str">
        <f>IF(RIGHT(G3549,1)="M","M","Non-M")</f>
        <v>Non-M</v>
      </c>
      <c r="J3549" s="51"/>
      <c r="K3549" s="87"/>
    </row>
    <row r="3550" spans="1:11" ht="15" hidden="1" customHeight="1">
      <c r="A3550" s="17" t="s">
        <v>4420</v>
      </c>
      <c r="B3550" s="18" t="s">
        <v>2723</v>
      </c>
      <c r="C3550" s="18" t="s">
        <v>4415</v>
      </c>
      <c r="D3550" s="50" t="s">
        <v>4416</v>
      </c>
      <c r="E3550" s="18" t="s">
        <v>4392</v>
      </c>
      <c r="F3550" s="20"/>
      <c r="G3550" s="18" t="s">
        <v>878</v>
      </c>
      <c r="H3550" s="23" t="str">
        <f t="shared" ref="H3550:H3555" si="420">IF(RIGHT(G3550,1)="M", LEFT(G3550,LEN(G3550)-1), G3550)</f>
        <v>HM315</v>
      </c>
      <c r="I3550" s="23" t="str">
        <f t="shared" ref="I3550:I3555" si="421">IF(RIGHT(G3550,1)="M","M","Non-M")</f>
        <v>M</v>
      </c>
      <c r="J3550" s="51"/>
      <c r="K3550" s="87"/>
    </row>
    <row r="3551" spans="1:11" ht="15" hidden="1" customHeight="1">
      <c r="A3551" s="17" t="s">
        <v>4421</v>
      </c>
      <c r="B3551" s="18" t="s">
        <v>2723</v>
      </c>
      <c r="C3551" s="18" t="s">
        <v>4415</v>
      </c>
      <c r="D3551" s="50" t="s">
        <v>4416</v>
      </c>
      <c r="E3551" s="18" t="s">
        <v>4392</v>
      </c>
      <c r="F3551" s="20"/>
      <c r="G3551" s="18" t="s">
        <v>239</v>
      </c>
      <c r="H3551" s="23" t="str">
        <f t="shared" si="420"/>
        <v>ZP106</v>
      </c>
      <c r="I3551" s="23" t="str">
        <f t="shared" si="421"/>
        <v>M</v>
      </c>
      <c r="J3551" s="51"/>
      <c r="K3551" s="87"/>
    </row>
    <row r="3552" spans="1:11" ht="15" hidden="1" customHeight="1">
      <c r="A3552" s="17" t="s">
        <v>4422</v>
      </c>
      <c r="B3552" s="18" t="s">
        <v>2723</v>
      </c>
      <c r="C3552" s="18" t="s">
        <v>4415</v>
      </c>
      <c r="D3552" s="50" t="s">
        <v>4416</v>
      </c>
      <c r="E3552" s="18" t="s">
        <v>4392</v>
      </c>
      <c r="F3552" s="20"/>
      <c r="G3552" s="18" t="s">
        <v>889</v>
      </c>
      <c r="H3552" s="23" t="str">
        <f t="shared" si="420"/>
        <v>HM802</v>
      </c>
      <c r="I3552" s="23" t="str">
        <f t="shared" si="421"/>
        <v>M</v>
      </c>
      <c r="J3552" s="51"/>
      <c r="K3552" s="87"/>
    </row>
    <row r="3553" spans="1:11" ht="15" hidden="1" customHeight="1">
      <c r="A3553" s="17" t="s">
        <v>4423</v>
      </c>
      <c r="B3553" s="18" t="s">
        <v>2723</v>
      </c>
      <c r="C3553" s="18" t="s">
        <v>4415</v>
      </c>
      <c r="D3553" s="50" t="s">
        <v>4416</v>
      </c>
      <c r="E3553" s="18" t="s">
        <v>4392</v>
      </c>
      <c r="F3553" s="20"/>
      <c r="G3553" s="18" t="s">
        <v>736</v>
      </c>
      <c r="H3553" s="23" t="str">
        <f t="shared" si="420"/>
        <v>LP100</v>
      </c>
      <c r="I3553" s="23" t="str">
        <f t="shared" si="421"/>
        <v>Non-M</v>
      </c>
      <c r="J3553" s="51"/>
      <c r="K3553" s="87"/>
    </row>
    <row r="3554" spans="1:11" ht="15" hidden="1" customHeight="1">
      <c r="A3554" s="17" t="s">
        <v>4424</v>
      </c>
      <c r="B3554" s="18" t="s">
        <v>2723</v>
      </c>
      <c r="C3554" s="18" t="s">
        <v>4415</v>
      </c>
      <c r="D3554" s="50" t="s">
        <v>4416</v>
      </c>
      <c r="E3554" s="18" t="s">
        <v>4392</v>
      </c>
      <c r="F3554" s="20"/>
      <c r="G3554" s="18" t="s">
        <v>1767</v>
      </c>
      <c r="H3554" s="23" t="str">
        <f t="shared" si="420"/>
        <v>JS105</v>
      </c>
      <c r="I3554" s="23" t="str">
        <f t="shared" si="421"/>
        <v>Non-M</v>
      </c>
      <c r="J3554" s="51"/>
      <c r="K3554" s="87"/>
    </row>
    <row r="3555" spans="1:11" ht="15" hidden="1" customHeight="1">
      <c r="A3555" s="17" t="s">
        <v>4425</v>
      </c>
      <c r="B3555" s="18" t="s">
        <v>2723</v>
      </c>
      <c r="C3555" s="18" t="s">
        <v>4415</v>
      </c>
      <c r="D3555" s="50" t="s">
        <v>4416</v>
      </c>
      <c r="E3555" s="18" t="s">
        <v>4392</v>
      </c>
      <c r="F3555" s="20"/>
      <c r="G3555" s="18" t="s">
        <v>1893</v>
      </c>
      <c r="H3555" s="23" t="str">
        <f t="shared" si="420"/>
        <v>JS401</v>
      </c>
      <c r="I3555" s="23" t="str">
        <f t="shared" si="421"/>
        <v>Non-M</v>
      </c>
      <c r="J3555" s="51"/>
      <c r="K3555" s="87"/>
    </row>
    <row r="3556" spans="1:11" ht="15" hidden="1" customHeight="1">
      <c r="A3556" s="17" t="s">
        <v>4426</v>
      </c>
      <c r="B3556" s="18" t="s">
        <v>2723</v>
      </c>
      <c r="C3556" s="18" t="s">
        <v>4415</v>
      </c>
      <c r="D3556" s="50" t="s">
        <v>4416</v>
      </c>
      <c r="E3556" s="18" t="s">
        <v>4404</v>
      </c>
      <c r="F3556" s="20"/>
      <c r="G3556" s="18" t="s">
        <v>324</v>
      </c>
      <c r="H3556" s="23" t="str">
        <f>IF(RIGHT(G3556,1)="M", LEFT(G3556,LEN(G3556)-1), G3556)</f>
        <v>CL413</v>
      </c>
      <c r="I3556" s="23" t="str">
        <f>IF(RIGHT(G3556,1)="M","M","Non-M")</f>
        <v>Non-M</v>
      </c>
      <c r="J3556" s="51"/>
      <c r="K3556" s="87"/>
    </row>
    <row r="3557" spans="1:11" ht="15" hidden="1" customHeight="1">
      <c r="A3557" s="17" t="s">
        <v>4427</v>
      </c>
      <c r="B3557" s="18" t="s">
        <v>2723</v>
      </c>
      <c r="C3557" s="18" t="s">
        <v>4415</v>
      </c>
      <c r="D3557" s="50" t="s">
        <v>4416</v>
      </c>
      <c r="E3557" s="18" t="s">
        <v>4404</v>
      </c>
      <c r="F3557" s="20"/>
      <c r="G3557" s="18" t="s">
        <v>2477</v>
      </c>
      <c r="H3557" s="23" t="str">
        <f t="shared" ref="H3557:H3565" si="422">IF(RIGHT(G3557,1)="M", LEFT(G3557,LEN(G3557)-1), G3557)</f>
        <v>ZP206</v>
      </c>
      <c r="I3557" s="23" t="str">
        <f t="shared" ref="I3557:I3565" si="423">IF(RIGHT(G3557,1)="M","M","Non-M")</f>
        <v>Non-M</v>
      </c>
      <c r="J3557" s="51"/>
      <c r="K3557" s="87"/>
    </row>
    <row r="3558" spans="1:11" ht="15" hidden="1" customHeight="1">
      <c r="A3558" s="17" t="s">
        <v>4428</v>
      </c>
      <c r="B3558" s="18" t="s">
        <v>2723</v>
      </c>
      <c r="C3558" s="18" t="s">
        <v>4415</v>
      </c>
      <c r="D3558" s="50" t="s">
        <v>4416</v>
      </c>
      <c r="E3558" s="18" t="s">
        <v>4404</v>
      </c>
      <c r="F3558" s="20"/>
      <c r="G3558" s="18" t="s">
        <v>109</v>
      </c>
      <c r="H3558" s="23" t="str">
        <f t="shared" si="422"/>
        <v>PK100</v>
      </c>
      <c r="I3558" s="23" t="str">
        <f t="shared" si="423"/>
        <v>M</v>
      </c>
      <c r="J3558" s="51" t="s">
        <v>4395</v>
      </c>
      <c r="K3558" s="87"/>
    </row>
    <row r="3559" spans="1:11" ht="15" hidden="1" customHeight="1">
      <c r="A3559" s="17" t="s">
        <v>4429</v>
      </c>
      <c r="B3559" s="18" t="s">
        <v>2723</v>
      </c>
      <c r="C3559" s="18" t="s">
        <v>4415</v>
      </c>
      <c r="D3559" s="50" t="s">
        <v>4416</v>
      </c>
      <c r="E3559" s="18" t="s">
        <v>4404</v>
      </c>
      <c r="F3559" s="20"/>
      <c r="G3559" s="18" t="s">
        <v>111</v>
      </c>
      <c r="H3559" s="23" t="str">
        <f t="shared" si="422"/>
        <v>PB104</v>
      </c>
      <c r="I3559" s="23" t="str">
        <f t="shared" si="423"/>
        <v>Non-M</v>
      </c>
      <c r="J3559" s="51"/>
      <c r="K3559" s="87"/>
    </row>
    <row r="3560" spans="1:11" ht="15" hidden="1" customHeight="1">
      <c r="A3560" s="17" t="s">
        <v>4430</v>
      </c>
      <c r="B3560" s="18" t="s">
        <v>2723</v>
      </c>
      <c r="C3560" s="18" t="s">
        <v>4415</v>
      </c>
      <c r="D3560" s="50" t="s">
        <v>4416</v>
      </c>
      <c r="E3560" s="18" t="s">
        <v>4404</v>
      </c>
      <c r="F3560" s="20"/>
      <c r="G3560" s="18" t="s">
        <v>878</v>
      </c>
      <c r="H3560" s="23" t="str">
        <f t="shared" si="422"/>
        <v>HM315</v>
      </c>
      <c r="I3560" s="23" t="str">
        <f t="shared" si="423"/>
        <v>M</v>
      </c>
      <c r="J3560" s="51"/>
      <c r="K3560" s="87"/>
    </row>
    <row r="3561" spans="1:11" ht="15" hidden="1" customHeight="1">
      <c r="A3561" s="17" t="s">
        <v>4431</v>
      </c>
      <c r="B3561" s="18" t="s">
        <v>2723</v>
      </c>
      <c r="C3561" s="18" t="s">
        <v>4415</v>
      </c>
      <c r="D3561" s="50" t="s">
        <v>4416</v>
      </c>
      <c r="E3561" s="18" t="s">
        <v>4404</v>
      </c>
      <c r="F3561" s="20"/>
      <c r="G3561" s="18" t="s">
        <v>239</v>
      </c>
      <c r="H3561" s="23" t="str">
        <f t="shared" si="422"/>
        <v>ZP106</v>
      </c>
      <c r="I3561" s="23" t="str">
        <f t="shared" si="423"/>
        <v>M</v>
      </c>
      <c r="J3561" s="51"/>
      <c r="K3561" s="87"/>
    </row>
    <row r="3562" spans="1:11" ht="15" hidden="1" customHeight="1">
      <c r="A3562" s="17" t="s">
        <v>4432</v>
      </c>
      <c r="B3562" s="18" t="s">
        <v>2723</v>
      </c>
      <c r="C3562" s="18" t="s">
        <v>4415</v>
      </c>
      <c r="D3562" s="50" t="s">
        <v>4416</v>
      </c>
      <c r="E3562" s="18" t="s">
        <v>4404</v>
      </c>
      <c r="F3562" s="20"/>
      <c r="G3562" s="18" t="s">
        <v>889</v>
      </c>
      <c r="H3562" s="23" t="str">
        <f t="shared" si="422"/>
        <v>HM802</v>
      </c>
      <c r="I3562" s="23" t="str">
        <f t="shared" si="423"/>
        <v>M</v>
      </c>
      <c r="J3562" s="51"/>
      <c r="K3562" s="87"/>
    </row>
    <row r="3563" spans="1:11" ht="15" hidden="1" customHeight="1">
      <c r="A3563" s="17" t="s">
        <v>4433</v>
      </c>
      <c r="B3563" s="18" t="s">
        <v>2723</v>
      </c>
      <c r="C3563" s="18" t="s">
        <v>4415</v>
      </c>
      <c r="D3563" s="50" t="s">
        <v>4416</v>
      </c>
      <c r="E3563" s="18" t="s">
        <v>4404</v>
      </c>
      <c r="F3563" s="20"/>
      <c r="G3563" s="18" t="s">
        <v>736</v>
      </c>
      <c r="H3563" s="23" t="str">
        <f t="shared" si="422"/>
        <v>LP100</v>
      </c>
      <c r="I3563" s="23" t="str">
        <f t="shared" si="423"/>
        <v>Non-M</v>
      </c>
      <c r="J3563" s="51"/>
      <c r="K3563" s="87"/>
    </row>
    <row r="3564" spans="1:11" ht="15" hidden="1" customHeight="1">
      <c r="A3564" s="17" t="s">
        <v>4434</v>
      </c>
      <c r="B3564" s="18" t="s">
        <v>2723</v>
      </c>
      <c r="C3564" s="18" t="s">
        <v>4415</v>
      </c>
      <c r="D3564" s="50" t="s">
        <v>4416</v>
      </c>
      <c r="E3564" s="18" t="s">
        <v>4404</v>
      </c>
      <c r="F3564" s="20"/>
      <c r="G3564" s="18" t="s">
        <v>1767</v>
      </c>
      <c r="H3564" s="23" t="str">
        <f t="shared" si="422"/>
        <v>JS105</v>
      </c>
      <c r="I3564" s="23" t="str">
        <f t="shared" si="423"/>
        <v>Non-M</v>
      </c>
      <c r="J3564" s="51"/>
      <c r="K3564" s="87"/>
    </row>
    <row r="3565" spans="1:11" ht="15" hidden="1" customHeight="1">
      <c r="A3565" s="17" t="s">
        <v>4435</v>
      </c>
      <c r="B3565" s="18" t="s">
        <v>2723</v>
      </c>
      <c r="C3565" s="18" t="s">
        <v>4415</v>
      </c>
      <c r="D3565" s="50" t="s">
        <v>4416</v>
      </c>
      <c r="E3565" s="18" t="s">
        <v>4404</v>
      </c>
      <c r="F3565" s="20"/>
      <c r="G3565" s="18" t="s">
        <v>1893</v>
      </c>
      <c r="H3565" s="23" t="str">
        <f t="shared" si="422"/>
        <v>JS401</v>
      </c>
      <c r="I3565" s="23" t="str">
        <f t="shared" si="423"/>
        <v>Non-M</v>
      </c>
      <c r="J3565" s="51"/>
      <c r="K3565" s="87"/>
    </row>
    <row r="3566" spans="1:11" ht="15" hidden="1" customHeight="1">
      <c r="A3566" s="17" t="s">
        <v>4436</v>
      </c>
      <c r="B3566" s="18" t="s">
        <v>2723</v>
      </c>
      <c r="C3566" s="18" t="s">
        <v>2052</v>
      </c>
      <c r="D3566" s="50" t="s">
        <v>2104</v>
      </c>
      <c r="E3566" s="18" t="s">
        <v>2780</v>
      </c>
      <c r="F3566" s="20"/>
      <c r="G3566" s="18" t="s">
        <v>3845</v>
      </c>
      <c r="H3566" s="23" t="str">
        <f>IF(RIGHT(G3566,1)="M", LEFT(G3566,LEN(G3566)-1), G3566)</f>
        <v>HD702</v>
      </c>
      <c r="I3566" s="23" t="str">
        <f>IF(RIGHT(G3566,1)="M","M","Non-M")</f>
        <v>M</v>
      </c>
      <c r="J3566" s="51"/>
      <c r="K3566" s="87"/>
    </row>
    <row r="3567" spans="1:11" ht="15" hidden="1" customHeight="1">
      <c r="A3567" s="17" t="s">
        <v>4437</v>
      </c>
      <c r="B3567" s="18" t="s">
        <v>2723</v>
      </c>
      <c r="C3567" s="18" t="s">
        <v>2052</v>
      </c>
      <c r="D3567" s="50" t="s">
        <v>2104</v>
      </c>
      <c r="E3567" s="18" t="s">
        <v>2780</v>
      </c>
      <c r="F3567" s="20"/>
      <c r="G3567" s="18" t="s">
        <v>430</v>
      </c>
      <c r="H3567" s="23" t="str">
        <f>IF(RIGHT(G3567,1)="M", LEFT(G3567,LEN(G3567)-1), G3567)</f>
        <v>ZP101</v>
      </c>
      <c r="I3567" s="23" t="str">
        <f>IF(RIGHT(G3567,1)="M","M","Non-M")</f>
        <v>Non-M</v>
      </c>
      <c r="J3567" s="29"/>
      <c r="K3567" s="87"/>
    </row>
    <row r="3568" spans="1:11" ht="15" hidden="1" customHeight="1">
      <c r="A3568" s="17" t="s">
        <v>4438</v>
      </c>
      <c r="B3568" s="18" t="s">
        <v>2723</v>
      </c>
      <c r="C3568" s="18" t="s">
        <v>2052</v>
      </c>
      <c r="D3568" s="50" t="s">
        <v>2104</v>
      </c>
      <c r="E3568" s="18" t="s">
        <v>2780</v>
      </c>
      <c r="F3568" s="20"/>
      <c r="G3568" s="18" t="s">
        <v>1278</v>
      </c>
      <c r="H3568" s="23" t="str">
        <f>IF(RIGHT(G3568,1)="M", LEFT(G3568,LEN(G3568)-1), G3568)</f>
        <v>ZP207</v>
      </c>
      <c r="I3568" s="23" t="str">
        <f>IF(RIGHT(G3568,1)="M","M","Non-M")</f>
        <v>Non-M</v>
      </c>
      <c r="J3568" s="29"/>
      <c r="K3568" s="87"/>
    </row>
    <row r="3569" spans="1:11" ht="15" hidden="1" customHeight="1">
      <c r="A3569" s="17" t="s">
        <v>4439</v>
      </c>
      <c r="B3569" s="18" t="s">
        <v>2723</v>
      </c>
      <c r="C3569" s="18" t="s">
        <v>2052</v>
      </c>
      <c r="D3569" s="50" t="s">
        <v>2104</v>
      </c>
      <c r="E3569" s="18" t="s">
        <v>2780</v>
      </c>
      <c r="F3569" s="20"/>
      <c r="G3569" s="18" t="s">
        <v>1767</v>
      </c>
      <c r="H3569" s="23" t="str">
        <f>IF(RIGHT(G3569,1)="M", LEFT(G3569,LEN(G3569)-1), G3569)</f>
        <v>JS105</v>
      </c>
      <c r="I3569" s="23" t="str">
        <f>IF(RIGHT(G3569,1)="M","M","Non-M")</f>
        <v>Non-M</v>
      </c>
      <c r="J3569" s="29"/>
      <c r="K3569" s="87"/>
    </row>
    <row r="3570" spans="1:11" ht="15" hidden="1" customHeight="1">
      <c r="A3570" s="17" t="s">
        <v>4440</v>
      </c>
      <c r="B3570" s="18" t="s">
        <v>2723</v>
      </c>
      <c r="C3570" s="18" t="s">
        <v>2052</v>
      </c>
      <c r="D3570" s="50" t="s">
        <v>2104</v>
      </c>
      <c r="E3570" s="18" t="s">
        <v>2780</v>
      </c>
      <c r="F3570" s="20"/>
      <c r="G3570" s="18" t="s">
        <v>1821</v>
      </c>
      <c r="H3570" s="23" t="str">
        <f>IF(RIGHT(G3570,1)="M", LEFT(G3570,LEN(G3570)-1), G3570)</f>
        <v>JS121</v>
      </c>
      <c r="I3570" s="23" t="str">
        <f>IF(RIGHT(G3570,1)="M","M","Non-M")</f>
        <v>Non-M</v>
      </c>
      <c r="J3570" s="51"/>
      <c r="K3570" s="87"/>
    </row>
    <row r="3571" spans="1:11" ht="15" hidden="1" customHeight="1">
      <c r="A3571" s="17" t="s">
        <v>4441</v>
      </c>
      <c r="B3571" s="18" t="s">
        <v>2723</v>
      </c>
      <c r="C3571" s="18" t="s">
        <v>2052</v>
      </c>
      <c r="D3571" s="50" t="s">
        <v>2104</v>
      </c>
      <c r="E3571" s="18" t="s">
        <v>2780</v>
      </c>
      <c r="F3571" s="20"/>
      <c r="G3571" s="18" t="s">
        <v>509</v>
      </c>
      <c r="H3571" s="23" t="str">
        <f>IF(RIGHT(G3571,1)="M", LEFT(G3571,LEN(G3571)-1), G3571)</f>
        <v>HM202</v>
      </c>
      <c r="I3571" s="23" t="str">
        <f>IF(RIGHT(G3571,1)="M","M","Non-M")</f>
        <v>Non-M</v>
      </c>
      <c r="J3571" s="51"/>
      <c r="K3571" s="87"/>
    </row>
    <row r="3572" spans="1:11" ht="15" hidden="1" customHeight="1">
      <c r="A3572" s="17" t="s">
        <v>4442</v>
      </c>
      <c r="B3572" s="18" t="s">
        <v>2723</v>
      </c>
      <c r="C3572" s="18" t="s">
        <v>2052</v>
      </c>
      <c r="D3572" s="50" t="s">
        <v>2104</v>
      </c>
      <c r="E3572" s="18" t="s">
        <v>2780</v>
      </c>
      <c r="F3572" s="20"/>
      <c r="G3572" s="18" t="s">
        <v>70</v>
      </c>
      <c r="H3572" s="23" t="str">
        <f>IF(RIGHT(G3572,1)="M", LEFT(G3572,LEN(G3572)-1), G3572)</f>
        <v>HM311</v>
      </c>
      <c r="I3572" s="23" t="str">
        <f>IF(RIGHT(G3572,1)="M","M","Non-M")</f>
        <v>Non-M</v>
      </c>
      <c r="J3572" s="29"/>
      <c r="K3572" s="87"/>
    </row>
    <row r="3573" spans="1:11" ht="15" hidden="1" customHeight="1">
      <c r="A3573" s="17" t="s">
        <v>4443</v>
      </c>
      <c r="B3573" s="18" t="s">
        <v>2723</v>
      </c>
      <c r="C3573" s="18" t="s">
        <v>2052</v>
      </c>
      <c r="D3573" s="50" t="s">
        <v>2104</v>
      </c>
      <c r="E3573" s="18" t="s">
        <v>2780</v>
      </c>
      <c r="F3573" s="20"/>
      <c r="G3573" s="18" t="s">
        <v>834</v>
      </c>
      <c r="H3573" s="23" t="str">
        <f>IF(RIGHT(G3573,1)="M", LEFT(G3573,LEN(G3573)-1), G3573)</f>
        <v>PK200</v>
      </c>
      <c r="I3573" s="23" t="str">
        <f>IF(RIGHT(G3573,1)="M","M","Non-M")</f>
        <v>Non-M</v>
      </c>
      <c r="J3573" s="29"/>
      <c r="K3573" s="87"/>
    </row>
    <row r="3574" spans="1:11" ht="15" hidden="1" customHeight="1">
      <c r="A3574" s="17" t="s">
        <v>4444</v>
      </c>
      <c r="B3574" s="18" t="s">
        <v>2723</v>
      </c>
      <c r="C3574" s="18" t="s">
        <v>2052</v>
      </c>
      <c r="D3574" s="50" t="s">
        <v>2104</v>
      </c>
      <c r="E3574" s="18" t="s">
        <v>2780</v>
      </c>
      <c r="F3574" s="20"/>
      <c r="G3574" s="18" t="s">
        <v>322</v>
      </c>
      <c r="H3574" s="23" t="str">
        <f>IF(RIGHT(G3574,1)="M", LEFT(G3574,LEN(G3574)-1), G3574)</f>
        <v>PB201</v>
      </c>
      <c r="I3574" s="23" t="str">
        <f>IF(RIGHT(G3574,1)="M","M","Non-M")</f>
        <v>Non-M</v>
      </c>
      <c r="J3574" s="51"/>
      <c r="K3574" s="87"/>
    </row>
    <row r="3575" spans="1:11" ht="15" hidden="1" customHeight="1">
      <c r="A3575" s="17" t="s">
        <v>4445</v>
      </c>
      <c r="B3575" s="18" t="s">
        <v>2723</v>
      </c>
      <c r="C3575" s="18" t="s">
        <v>2052</v>
      </c>
      <c r="D3575" s="50" t="s">
        <v>2104</v>
      </c>
      <c r="E3575" s="18" t="s">
        <v>2780</v>
      </c>
      <c r="F3575" s="20"/>
      <c r="G3575" s="18" t="s">
        <v>578</v>
      </c>
      <c r="H3575" s="23" t="str">
        <f>IF(RIGHT(G3575,1)="M", LEFT(G3575,LEN(G3575)-1), G3575)</f>
        <v>PK205</v>
      </c>
      <c r="I3575" s="23" t="str">
        <f>IF(RIGHT(G3575,1)="M","M","Non-M")</f>
        <v>Non-M</v>
      </c>
      <c r="J3575" s="51"/>
      <c r="K3575" s="87"/>
    </row>
    <row r="3576" spans="1:11" ht="15" hidden="1" customHeight="1">
      <c r="A3576" s="17" t="s">
        <v>4446</v>
      </c>
      <c r="B3576" s="18" t="s">
        <v>2723</v>
      </c>
      <c r="C3576" s="18" t="s">
        <v>2052</v>
      </c>
      <c r="D3576" s="50" t="s">
        <v>2104</v>
      </c>
      <c r="E3576" s="18" t="s">
        <v>2780</v>
      </c>
      <c r="F3576" s="20"/>
      <c r="G3576" s="18" t="s">
        <v>2037</v>
      </c>
      <c r="H3576" s="23" t="str">
        <f>IF(RIGHT(G3576,1)="M", LEFT(G3576,LEN(G3576)-1), G3576)</f>
        <v>LP104</v>
      </c>
      <c r="I3576" s="23" t="str">
        <f>IF(RIGHT(G3576,1)="M","M","Non-M")</f>
        <v>Non-M</v>
      </c>
      <c r="J3576" s="51"/>
      <c r="K3576" s="87"/>
    </row>
    <row r="3577" spans="1:11" ht="15" hidden="1" customHeight="1">
      <c r="A3577" s="17" t="s">
        <v>4447</v>
      </c>
      <c r="B3577" s="18" t="s">
        <v>2723</v>
      </c>
      <c r="C3577" s="18" t="s">
        <v>2052</v>
      </c>
      <c r="D3577" s="50" t="s">
        <v>2104</v>
      </c>
      <c r="E3577" s="18" t="s">
        <v>2780</v>
      </c>
      <c r="F3577" s="20"/>
      <c r="G3577" s="18" t="s">
        <v>128</v>
      </c>
      <c r="H3577" s="23" t="str">
        <f>IF(RIGHT(G3577,1)="M", LEFT(G3577,LEN(G3577)-1), G3577)</f>
        <v>PK201</v>
      </c>
      <c r="I3577" s="23" t="str">
        <f>IF(RIGHT(G3577,1)="M","M","Non-M")</f>
        <v>Non-M</v>
      </c>
      <c r="J3577" s="51"/>
      <c r="K3577" s="87"/>
    </row>
    <row r="3578" spans="1:11" ht="15" hidden="1" customHeight="1">
      <c r="A3578" s="17" t="s">
        <v>4448</v>
      </c>
      <c r="B3578" s="18" t="s">
        <v>2723</v>
      </c>
      <c r="C3578" s="18" t="s">
        <v>1200</v>
      </c>
      <c r="D3578" s="50" t="s">
        <v>1933</v>
      </c>
      <c r="E3578" s="18" t="s">
        <v>4449</v>
      </c>
      <c r="F3578" s="20"/>
      <c r="G3578" s="18" t="s">
        <v>3125</v>
      </c>
      <c r="H3578" s="23" t="str">
        <f>IF(RIGHT(G3578,1)="M", LEFT(G3578,LEN(G3578)-1), G3578)</f>
        <v>CL502</v>
      </c>
      <c r="I3578" s="23" t="str">
        <f>IF(RIGHT(G3578,1)="M","M","Non-M")</f>
        <v>Non-M</v>
      </c>
      <c r="J3578" s="29" t="s">
        <v>4450</v>
      </c>
      <c r="K3578" s="87"/>
    </row>
    <row r="3579" spans="1:11" ht="15" hidden="1" customHeight="1">
      <c r="A3579" s="17" t="s">
        <v>4451</v>
      </c>
      <c r="B3579" s="18" t="s">
        <v>2723</v>
      </c>
      <c r="C3579" s="18" t="s">
        <v>1200</v>
      </c>
      <c r="D3579" s="50" t="s">
        <v>1933</v>
      </c>
      <c r="E3579" s="18" t="s">
        <v>4449</v>
      </c>
      <c r="F3579" s="20"/>
      <c r="G3579" s="18" t="s">
        <v>3807</v>
      </c>
      <c r="H3579" s="23" t="str">
        <f>IF(RIGHT(G3579,1)="M", LEFT(G3579,LEN(G3579)-1), G3579)</f>
        <v>ZP109</v>
      </c>
      <c r="I3579" s="23" t="str">
        <f>IF(RIGHT(G3579,1)="M","M","Non-M")</f>
        <v>M</v>
      </c>
      <c r="J3579" s="51"/>
      <c r="K3579" s="87"/>
    </row>
    <row r="3580" spans="1:11" ht="15" hidden="1" customHeight="1">
      <c r="A3580" s="17" t="s">
        <v>4452</v>
      </c>
      <c r="B3580" s="18" t="s">
        <v>2723</v>
      </c>
      <c r="C3580" s="18" t="s">
        <v>1200</v>
      </c>
      <c r="D3580" s="50" t="s">
        <v>1933</v>
      </c>
      <c r="E3580" s="18" t="s">
        <v>4449</v>
      </c>
      <c r="F3580" s="20"/>
      <c r="G3580" s="18" t="s">
        <v>1921</v>
      </c>
      <c r="H3580" s="23" t="str">
        <f>IF(RIGHT(G3580,1)="M", LEFT(G3580,LEN(G3580)-1), G3580)</f>
        <v>LP101</v>
      </c>
      <c r="I3580" s="23" t="str">
        <f>IF(RIGHT(G3580,1)="M","M","Non-M")</f>
        <v>Non-M</v>
      </c>
      <c r="J3580" s="51"/>
      <c r="K3580" s="87"/>
    </row>
    <row r="3581" spans="1:11" ht="15" hidden="1" customHeight="1">
      <c r="A3581" s="17" t="s">
        <v>4453</v>
      </c>
      <c r="B3581" s="18" t="s">
        <v>2723</v>
      </c>
      <c r="C3581" s="18" t="s">
        <v>1200</v>
      </c>
      <c r="D3581" s="50" t="s">
        <v>1933</v>
      </c>
      <c r="E3581" s="18" t="s">
        <v>4449</v>
      </c>
      <c r="F3581" s="20"/>
      <c r="G3581" s="18" t="s">
        <v>4454</v>
      </c>
      <c r="H3581" s="23" t="str">
        <f>IF(RIGHT(G3581,1)="M", LEFT(G3581,LEN(G3581)-1), G3581)</f>
        <v>GT101</v>
      </c>
      <c r="I3581" s="23" t="str">
        <f>IF(RIGHT(G3581,1)="M","M","Non-M")</f>
        <v>M</v>
      </c>
      <c r="J3581" s="51"/>
      <c r="K3581" s="87"/>
    </row>
    <row r="3582" spans="1:11" ht="15" hidden="1" customHeight="1">
      <c r="A3582" s="17" t="s">
        <v>4455</v>
      </c>
      <c r="B3582" s="18" t="s">
        <v>2723</v>
      </c>
      <c r="C3582" s="18" t="s">
        <v>1200</v>
      </c>
      <c r="D3582" s="50" t="s">
        <v>1933</v>
      </c>
      <c r="E3582" s="18" t="s">
        <v>4449</v>
      </c>
      <c r="F3582" s="20"/>
      <c r="G3582" s="18" t="s">
        <v>236</v>
      </c>
      <c r="H3582" s="23" t="str">
        <f>IF(RIGHT(G3582,1)="M", LEFT(G3582,LEN(G3582)-1), G3582)</f>
        <v>HM504</v>
      </c>
      <c r="I3582" s="23" t="str">
        <f>IF(RIGHT(G3582,1)="M","M","Non-M")</f>
        <v>Non-M</v>
      </c>
      <c r="J3582" s="51"/>
      <c r="K3582" s="87"/>
    </row>
    <row r="3583" spans="1:11" ht="15" hidden="1" customHeight="1">
      <c r="A3583" s="17" t="s">
        <v>4456</v>
      </c>
      <c r="B3583" s="18" t="s">
        <v>2723</v>
      </c>
      <c r="C3583" s="18" t="s">
        <v>1200</v>
      </c>
      <c r="D3583" s="50" t="s">
        <v>1933</v>
      </c>
      <c r="E3583" s="18" t="s">
        <v>4449</v>
      </c>
      <c r="F3583" s="20"/>
      <c r="G3583" s="18" t="s">
        <v>1767</v>
      </c>
      <c r="H3583" s="23" t="str">
        <f>IF(RIGHT(G3583,1)="M", LEFT(G3583,LEN(G3583)-1), G3583)</f>
        <v>JS105</v>
      </c>
      <c r="I3583" s="23" t="str">
        <f>IF(RIGHT(G3583,1)="M","M","Non-M")</f>
        <v>Non-M</v>
      </c>
      <c r="J3583" s="51"/>
      <c r="K3583" s="87"/>
    </row>
    <row r="3584" spans="1:11" ht="15" hidden="1" customHeight="1">
      <c r="A3584" s="17" t="s">
        <v>4457</v>
      </c>
      <c r="B3584" s="18" t="s">
        <v>2723</v>
      </c>
      <c r="C3584" s="18" t="s">
        <v>1200</v>
      </c>
      <c r="D3584" s="50" t="s">
        <v>1933</v>
      </c>
      <c r="E3584" s="18" t="s">
        <v>4449</v>
      </c>
      <c r="F3584" s="20"/>
      <c r="G3584" s="18" t="s">
        <v>160</v>
      </c>
      <c r="H3584" s="23" t="str">
        <f>IF(RIGHT(G3584,1)="M", LEFT(G3584,LEN(G3584)-1), G3584)</f>
        <v>JS124</v>
      </c>
      <c r="I3584" s="23" t="str">
        <f>IF(RIGHT(G3584,1)="M","M","Non-M")</f>
        <v>Non-M</v>
      </c>
      <c r="J3584" s="51"/>
      <c r="K3584" s="87"/>
    </row>
    <row r="3585" spans="1:11" ht="15" hidden="1" customHeight="1">
      <c r="A3585" s="17" t="s">
        <v>4458</v>
      </c>
      <c r="B3585" s="18" t="s">
        <v>2723</v>
      </c>
      <c r="C3585" s="18" t="s">
        <v>1200</v>
      </c>
      <c r="D3585" s="50" t="s">
        <v>1933</v>
      </c>
      <c r="E3585" s="18" t="s">
        <v>4449</v>
      </c>
      <c r="F3585" s="20"/>
      <c r="G3585" s="18" t="s">
        <v>4459</v>
      </c>
      <c r="H3585" s="23" t="str">
        <f>IF(RIGHT(G3585,1)="M", LEFT(G3585,LEN(G3585)-1), G3585)</f>
        <v>PB203</v>
      </c>
      <c r="I3585" s="23" t="str">
        <f>IF(RIGHT(G3585,1)="M","M","Non-M")</f>
        <v>Non-M</v>
      </c>
      <c r="J3585" s="51"/>
      <c r="K3585" s="87"/>
    </row>
    <row r="3586" spans="1:11" ht="15" hidden="1" customHeight="1">
      <c r="A3586" s="17" t="s">
        <v>4460</v>
      </c>
      <c r="B3586" s="18" t="s">
        <v>2723</v>
      </c>
      <c r="C3586" s="18" t="s">
        <v>1200</v>
      </c>
      <c r="D3586" s="50" t="s">
        <v>1933</v>
      </c>
      <c r="E3586" s="18" t="s">
        <v>4461</v>
      </c>
      <c r="F3586" s="20"/>
      <c r="G3586" s="18" t="s">
        <v>3125</v>
      </c>
      <c r="H3586" s="23" t="str">
        <f>IF(RIGHT(G3586,1)="M", LEFT(G3586,LEN(G3586)-1), G3586)</f>
        <v>CL502</v>
      </c>
      <c r="I3586" s="23" t="str">
        <f>IF(RIGHT(G3586,1)="M","M","Non-M")</f>
        <v>Non-M</v>
      </c>
      <c r="J3586" s="51" t="s">
        <v>4462</v>
      </c>
      <c r="K3586" s="87"/>
    </row>
    <row r="3587" spans="1:11" ht="15" hidden="1" customHeight="1">
      <c r="A3587" s="17" t="s">
        <v>4463</v>
      </c>
      <c r="B3587" s="18" t="s">
        <v>2723</v>
      </c>
      <c r="C3587" s="18" t="s">
        <v>1200</v>
      </c>
      <c r="D3587" s="50" t="s">
        <v>1933</v>
      </c>
      <c r="E3587" s="18" t="s">
        <v>4461</v>
      </c>
      <c r="F3587" s="20"/>
      <c r="G3587" s="18" t="s">
        <v>3807</v>
      </c>
      <c r="H3587" s="23" t="str">
        <f t="shared" ref="H3587:H3593" si="424">IF(RIGHT(G3587,1)="M", LEFT(G3587,LEN(G3587)-1), G3587)</f>
        <v>ZP109</v>
      </c>
      <c r="I3587" s="23" t="str">
        <f t="shared" ref="I3587:I3593" si="425">IF(RIGHT(G3587,1)="M","M","Non-M")</f>
        <v>M</v>
      </c>
      <c r="J3587" s="51"/>
      <c r="K3587" s="87"/>
    </row>
    <row r="3588" spans="1:11" ht="15" hidden="1" customHeight="1">
      <c r="A3588" s="17" t="s">
        <v>4464</v>
      </c>
      <c r="B3588" s="18" t="s">
        <v>2723</v>
      </c>
      <c r="C3588" s="18" t="s">
        <v>1200</v>
      </c>
      <c r="D3588" s="50" t="s">
        <v>1933</v>
      </c>
      <c r="E3588" s="18" t="s">
        <v>4461</v>
      </c>
      <c r="F3588" s="20"/>
      <c r="G3588" s="18" t="s">
        <v>1921</v>
      </c>
      <c r="H3588" s="23" t="str">
        <f t="shared" si="424"/>
        <v>LP101</v>
      </c>
      <c r="I3588" s="23" t="str">
        <f t="shared" si="425"/>
        <v>Non-M</v>
      </c>
      <c r="J3588" s="51"/>
      <c r="K3588" s="87"/>
    </row>
    <row r="3589" spans="1:11" ht="15" hidden="1" customHeight="1">
      <c r="A3589" s="17" t="s">
        <v>4465</v>
      </c>
      <c r="B3589" s="18" t="s">
        <v>2723</v>
      </c>
      <c r="C3589" s="18" t="s">
        <v>1200</v>
      </c>
      <c r="D3589" s="50" t="s">
        <v>1933</v>
      </c>
      <c r="E3589" s="18" t="s">
        <v>4461</v>
      </c>
      <c r="F3589" s="20"/>
      <c r="G3589" s="18" t="s">
        <v>4454</v>
      </c>
      <c r="H3589" s="23" t="str">
        <f t="shared" si="424"/>
        <v>GT101</v>
      </c>
      <c r="I3589" s="23" t="str">
        <f t="shared" si="425"/>
        <v>M</v>
      </c>
      <c r="J3589" s="51"/>
      <c r="K3589" s="87"/>
    </row>
    <row r="3590" spans="1:11" ht="15" hidden="1" customHeight="1">
      <c r="A3590" s="17" t="s">
        <v>4466</v>
      </c>
      <c r="B3590" s="18" t="s">
        <v>2723</v>
      </c>
      <c r="C3590" s="18" t="s">
        <v>1200</v>
      </c>
      <c r="D3590" s="50" t="s">
        <v>1933</v>
      </c>
      <c r="E3590" s="18" t="s">
        <v>4461</v>
      </c>
      <c r="F3590" s="20"/>
      <c r="G3590" s="18" t="s">
        <v>236</v>
      </c>
      <c r="H3590" s="23" t="str">
        <f t="shared" si="424"/>
        <v>HM504</v>
      </c>
      <c r="I3590" s="23" t="str">
        <f t="shared" si="425"/>
        <v>Non-M</v>
      </c>
      <c r="J3590" s="51"/>
      <c r="K3590" s="87"/>
    </row>
    <row r="3591" spans="1:11" ht="15" hidden="1" customHeight="1">
      <c r="A3591" s="17" t="s">
        <v>4467</v>
      </c>
      <c r="B3591" s="18" t="s">
        <v>2723</v>
      </c>
      <c r="C3591" s="18" t="s">
        <v>1200</v>
      </c>
      <c r="D3591" s="50" t="s">
        <v>1933</v>
      </c>
      <c r="E3591" s="18" t="s">
        <v>4461</v>
      </c>
      <c r="F3591" s="20"/>
      <c r="G3591" s="18" t="s">
        <v>1767</v>
      </c>
      <c r="H3591" s="23" t="str">
        <f t="shared" si="424"/>
        <v>JS105</v>
      </c>
      <c r="I3591" s="23" t="str">
        <f t="shared" si="425"/>
        <v>Non-M</v>
      </c>
      <c r="J3591" s="51"/>
      <c r="K3591" s="87"/>
    </row>
    <row r="3592" spans="1:11" ht="15" hidden="1" customHeight="1">
      <c r="A3592" s="17" t="s">
        <v>4468</v>
      </c>
      <c r="B3592" s="18" t="s">
        <v>2723</v>
      </c>
      <c r="C3592" s="18" t="s">
        <v>1200</v>
      </c>
      <c r="D3592" s="50" t="s">
        <v>1933</v>
      </c>
      <c r="E3592" s="18" t="s">
        <v>4461</v>
      </c>
      <c r="F3592" s="20"/>
      <c r="G3592" s="18" t="s">
        <v>160</v>
      </c>
      <c r="H3592" s="23" t="str">
        <f t="shared" si="424"/>
        <v>JS124</v>
      </c>
      <c r="I3592" s="23" t="str">
        <f t="shared" si="425"/>
        <v>Non-M</v>
      </c>
      <c r="J3592" s="51"/>
      <c r="K3592" s="87"/>
    </row>
    <row r="3593" spans="1:11" ht="15" hidden="1" customHeight="1">
      <c r="A3593" s="17" t="s">
        <v>4469</v>
      </c>
      <c r="B3593" s="18" t="s">
        <v>2723</v>
      </c>
      <c r="C3593" s="18" t="s">
        <v>1200</v>
      </c>
      <c r="D3593" s="50" t="s">
        <v>1933</v>
      </c>
      <c r="E3593" s="18" t="s">
        <v>4461</v>
      </c>
      <c r="F3593" s="20"/>
      <c r="G3593" s="18" t="s">
        <v>4459</v>
      </c>
      <c r="H3593" s="23" t="str">
        <f t="shared" si="424"/>
        <v>PB203</v>
      </c>
      <c r="I3593" s="23" t="str">
        <f t="shared" si="425"/>
        <v>Non-M</v>
      </c>
      <c r="J3593" s="51"/>
      <c r="K3593" s="87"/>
    </row>
    <row r="3594" spans="1:11" ht="15" hidden="1" customHeight="1">
      <c r="A3594" s="17" t="s">
        <v>4470</v>
      </c>
      <c r="B3594" s="18" t="s">
        <v>2723</v>
      </c>
      <c r="C3594" s="18" t="s">
        <v>461</v>
      </c>
      <c r="D3594" s="50" t="s">
        <v>4416</v>
      </c>
      <c r="E3594" s="18" t="s">
        <v>4471</v>
      </c>
      <c r="F3594" s="20"/>
      <c r="G3594" s="18" t="s">
        <v>617</v>
      </c>
      <c r="H3594" s="23" t="str">
        <f>IF(RIGHT(G3594,1)="M", LEFT(G3594,LEN(G3594)-1), G3594)</f>
        <v>WB306</v>
      </c>
      <c r="I3594" s="23" t="str">
        <f>IF(RIGHT(G3594,1)="M","M","Non-M")</f>
        <v>Non-M</v>
      </c>
      <c r="J3594" s="51"/>
      <c r="K3594" s="87"/>
    </row>
    <row r="3595" spans="1:11" ht="15" hidden="1" customHeight="1">
      <c r="A3595" s="17" t="s">
        <v>4472</v>
      </c>
      <c r="B3595" s="18" t="s">
        <v>2723</v>
      </c>
      <c r="C3595" s="18" t="s">
        <v>461</v>
      </c>
      <c r="D3595" s="50" t="s">
        <v>4416</v>
      </c>
      <c r="E3595" s="18" t="s">
        <v>4471</v>
      </c>
      <c r="F3595" s="20"/>
      <c r="G3595" s="18" t="s">
        <v>3109</v>
      </c>
      <c r="H3595" s="23" t="str">
        <f>IF(RIGHT(G3595,1)="M", LEFT(G3595,LEN(G3595)-1), G3595)</f>
        <v>DC105</v>
      </c>
      <c r="I3595" s="23" t="str">
        <f>IF(RIGHT(G3595,1)="M","M","Non-M")</f>
        <v>Non-M</v>
      </c>
      <c r="J3595" s="51"/>
      <c r="K3595" s="87"/>
    </row>
    <row r="3596" spans="1:11" ht="15" hidden="1" customHeight="1">
      <c r="A3596" s="17" t="s">
        <v>4473</v>
      </c>
      <c r="B3596" s="18" t="s">
        <v>2723</v>
      </c>
      <c r="C3596" s="18" t="s">
        <v>461</v>
      </c>
      <c r="D3596" s="50" t="s">
        <v>4416</v>
      </c>
      <c r="E3596" s="18" t="s">
        <v>4471</v>
      </c>
      <c r="F3596" s="20"/>
      <c r="G3596" s="18" t="s">
        <v>175</v>
      </c>
      <c r="H3596" s="23" t="str">
        <f>IF(RIGHT(G3596,1)="M", LEFT(G3596,LEN(G3596)-1), G3596)</f>
        <v>DC200</v>
      </c>
      <c r="I3596" s="23" t="str">
        <f>IF(RIGHT(G3596,1)="M","M","Non-M")</f>
        <v>Non-M</v>
      </c>
      <c r="J3596" s="51"/>
      <c r="K3596" s="87"/>
    </row>
    <row r="3597" spans="1:11" ht="15" hidden="1" customHeight="1">
      <c r="A3597" s="17" t="s">
        <v>4474</v>
      </c>
      <c r="B3597" s="18" t="s">
        <v>2723</v>
      </c>
      <c r="C3597" s="18" t="s">
        <v>461</v>
      </c>
      <c r="D3597" s="50" t="s">
        <v>4416</v>
      </c>
      <c r="E3597" s="18" t="s">
        <v>4471</v>
      </c>
      <c r="F3597" s="20"/>
      <c r="G3597" s="18" t="s">
        <v>231</v>
      </c>
      <c r="H3597" s="23" t="str">
        <f>IF(RIGHT(G3597,1)="M", LEFT(G3597,LEN(G3597)-1), G3597)</f>
        <v>DC400</v>
      </c>
      <c r="I3597" s="23" t="str">
        <f>IF(RIGHT(G3597,1)="M","M","Non-M")</f>
        <v>Non-M</v>
      </c>
      <c r="J3597" s="51"/>
      <c r="K3597" s="87"/>
    </row>
    <row r="3598" spans="1:11" ht="15" hidden="1" customHeight="1">
      <c r="A3598" s="17" t="s">
        <v>4475</v>
      </c>
      <c r="B3598" s="18" t="s">
        <v>2723</v>
      </c>
      <c r="C3598" s="18" t="s">
        <v>461</v>
      </c>
      <c r="D3598" s="50" t="s">
        <v>4416</v>
      </c>
      <c r="E3598" s="18" t="s">
        <v>4471</v>
      </c>
      <c r="F3598" s="20"/>
      <c r="G3598" s="18" t="s">
        <v>1767</v>
      </c>
      <c r="H3598" s="23" t="str">
        <f>IF(RIGHT(G3598,1)="M", LEFT(G3598,LEN(G3598)-1), G3598)</f>
        <v>JS105</v>
      </c>
      <c r="I3598" s="23" t="str">
        <f>IF(RIGHT(G3598,1)="M","M","Non-M")</f>
        <v>Non-M</v>
      </c>
      <c r="J3598" s="51"/>
      <c r="K3598" s="87"/>
    </row>
    <row r="3599" spans="1:11" ht="15" hidden="1" customHeight="1">
      <c r="A3599" s="17" t="s">
        <v>4476</v>
      </c>
      <c r="B3599" s="18" t="s">
        <v>2723</v>
      </c>
      <c r="C3599" s="18" t="s">
        <v>461</v>
      </c>
      <c r="D3599" s="50" t="s">
        <v>4416</v>
      </c>
      <c r="E3599" s="18" t="s">
        <v>4471</v>
      </c>
      <c r="F3599" s="20"/>
      <c r="G3599" s="18" t="s">
        <v>1821</v>
      </c>
      <c r="H3599" s="23" t="str">
        <f>IF(RIGHT(G3599,1)="M", LEFT(G3599,LEN(G3599)-1), G3599)</f>
        <v>JS121</v>
      </c>
      <c r="I3599" s="23" t="str">
        <f>IF(RIGHT(G3599,1)="M","M","Non-M")</f>
        <v>Non-M</v>
      </c>
      <c r="J3599" s="51"/>
      <c r="K3599" s="87"/>
    </row>
    <row r="3600" spans="1:11" ht="15" hidden="1" customHeight="1">
      <c r="A3600" s="17" t="s">
        <v>4477</v>
      </c>
      <c r="B3600" s="18" t="s">
        <v>2723</v>
      </c>
      <c r="C3600" s="18" t="s">
        <v>461</v>
      </c>
      <c r="D3600" s="50" t="s">
        <v>4416</v>
      </c>
      <c r="E3600" s="18" t="s">
        <v>4471</v>
      </c>
      <c r="F3600" s="20"/>
      <c r="G3600" s="18" t="s">
        <v>834</v>
      </c>
      <c r="H3600" s="23" t="str">
        <f>IF(RIGHT(G3600,1)="M", LEFT(G3600,LEN(G3600)-1), G3600)</f>
        <v>PK200</v>
      </c>
      <c r="I3600" s="23" t="str">
        <f>IF(RIGHT(G3600,1)="M","M","Non-M")</f>
        <v>Non-M</v>
      </c>
      <c r="J3600" s="51"/>
      <c r="K3600" s="87"/>
    </row>
    <row r="3601" spans="1:11" ht="15" hidden="1" customHeight="1">
      <c r="A3601" s="17" t="s">
        <v>4478</v>
      </c>
      <c r="B3601" s="18" t="s">
        <v>2723</v>
      </c>
      <c r="C3601" s="18" t="s">
        <v>461</v>
      </c>
      <c r="D3601" s="50" t="s">
        <v>4416</v>
      </c>
      <c r="E3601" s="18" t="s">
        <v>4471</v>
      </c>
      <c r="F3601" s="20"/>
      <c r="G3601" s="18" t="s">
        <v>1805</v>
      </c>
      <c r="H3601" s="23" t="str">
        <f>IF(RIGHT(G3601,1)="M", LEFT(G3601,LEN(G3601)-1), G3601)</f>
        <v>PB214</v>
      </c>
      <c r="I3601" s="23" t="str">
        <f>IF(RIGHT(G3601,1)="M","M","Non-M")</f>
        <v>Non-M</v>
      </c>
      <c r="J3601" s="51"/>
      <c r="K3601" s="87"/>
    </row>
    <row r="3602" spans="1:11" ht="15" hidden="1" customHeight="1">
      <c r="A3602" s="17" t="s">
        <v>4479</v>
      </c>
      <c r="B3602" s="18" t="s">
        <v>2723</v>
      </c>
      <c r="C3602" s="18" t="s">
        <v>461</v>
      </c>
      <c r="D3602" s="50" t="s">
        <v>4416</v>
      </c>
      <c r="E3602" s="18" t="s">
        <v>4471</v>
      </c>
      <c r="F3602" s="20"/>
      <c r="G3602" s="18" t="s">
        <v>4480</v>
      </c>
      <c r="H3602" s="23" t="str">
        <f>IF(RIGHT(G3602,1)="M", LEFT(G3602,LEN(G3602)-1), G3602)</f>
        <v>GT203</v>
      </c>
      <c r="I3602" s="23" t="str">
        <f>IF(RIGHT(G3602,1)="M","M","Non-M")</f>
        <v>M</v>
      </c>
      <c r="J3602" s="51"/>
      <c r="K3602" s="87"/>
    </row>
    <row r="3603" spans="1:11" ht="15" hidden="1" customHeight="1">
      <c r="A3603" s="17" t="s">
        <v>4481</v>
      </c>
      <c r="B3603" s="18" t="s">
        <v>2723</v>
      </c>
      <c r="C3603" s="18" t="s">
        <v>461</v>
      </c>
      <c r="D3603" s="50" t="s">
        <v>4416</v>
      </c>
      <c r="E3603" s="18" t="s">
        <v>4471</v>
      </c>
      <c r="F3603" s="20"/>
      <c r="G3603" s="18" t="s">
        <v>100</v>
      </c>
      <c r="H3603" s="23" t="str">
        <f>IF(RIGHT(G3603,1)="M", LEFT(G3603,LEN(G3603)-1), G3603)</f>
        <v>HM500</v>
      </c>
      <c r="I3603" s="23" t="str">
        <f>IF(RIGHT(G3603,1)="M","M","Non-M")</f>
        <v>Non-M</v>
      </c>
      <c r="J3603" s="51"/>
      <c r="K3603" s="87"/>
    </row>
    <row r="3604" spans="1:11" ht="35.25" hidden="1" customHeight="1">
      <c r="A3604" s="17" t="s">
        <v>4482</v>
      </c>
      <c r="B3604" s="18" t="s">
        <v>2723</v>
      </c>
      <c r="C3604" s="18" t="s">
        <v>461</v>
      </c>
      <c r="D3604" s="50" t="s">
        <v>4416</v>
      </c>
      <c r="E3604" s="18" t="s">
        <v>4471</v>
      </c>
      <c r="F3604" s="20"/>
      <c r="G3604" s="18" t="s">
        <v>1401</v>
      </c>
      <c r="H3604" s="23" t="str">
        <f>IF(RIGHT(G3604,1)="M", LEFT(G3604,LEN(G3604)-1), G3604)</f>
        <v>HM803</v>
      </c>
      <c r="I3604" s="23" t="str">
        <f>IF(RIGHT(G3604,1)="M","M","Non-M")</f>
        <v>Non-M</v>
      </c>
      <c r="J3604" s="88"/>
      <c r="K3604" s="87"/>
    </row>
    <row r="3605" spans="1:11" ht="35.25" hidden="1" customHeight="1">
      <c r="A3605" s="17" t="s">
        <v>4483</v>
      </c>
      <c r="B3605" s="18" t="s">
        <v>2723</v>
      </c>
      <c r="C3605" s="18" t="s">
        <v>461</v>
      </c>
      <c r="D3605" s="50" t="s">
        <v>4416</v>
      </c>
      <c r="E3605" s="18" t="s">
        <v>4471</v>
      </c>
      <c r="F3605" s="20"/>
      <c r="G3605" s="18" t="s">
        <v>988</v>
      </c>
      <c r="H3605" s="23" t="str">
        <f>IF(RIGHT(G3605,1)="M", LEFT(G3605,LEN(G3605)-1), G3605)</f>
        <v>PK204</v>
      </c>
      <c r="I3605" s="23" t="str">
        <f>IF(RIGHT(G3605,1)="M","M","Non-M")</f>
        <v>Non-M</v>
      </c>
      <c r="J3605" s="51"/>
      <c r="K3605" s="87"/>
    </row>
    <row r="3606" spans="1:11" ht="15" hidden="1" customHeight="1">
      <c r="A3606" s="17" t="s">
        <v>4484</v>
      </c>
      <c r="B3606" s="18" t="s">
        <v>2723</v>
      </c>
      <c r="C3606" s="18" t="s">
        <v>461</v>
      </c>
      <c r="D3606" s="50" t="s">
        <v>4416</v>
      </c>
      <c r="E3606" s="18" t="s">
        <v>4485</v>
      </c>
      <c r="F3606" s="20"/>
      <c r="G3606" s="18" t="s">
        <v>617</v>
      </c>
      <c r="H3606" s="23" t="str">
        <f>IF(RIGHT(G3606,1)="M", LEFT(G3606,LEN(G3606)-1), G3606)</f>
        <v>WB306</v>
      </c>
      <c r="I3606" s="23" t="str">
        <f>IF(RIGHT(G3606,1)="M","M","Non-M")</f>
        <v>Non-M</v>
      </c>
      <c r="J3606" s="51"/>
      <c r="K3606" s="87"/>
    </row>
    <row r="3607" spans="1:11" ht="15" hidden="1" customHeight="1">
      <c r="A3607" s="17" t="s">
        <v>4486</v>
      </c>
      <c r="B3607" s="18" t="s">
        <v>2723</v>
      </c>
      <c r="C3607" s="18" t="s">
        <v>461</v>
      </c>
      <c r="D3607" s="50" t="s">
        <v>4416</v>
      </c>
      <c r="E3607" s="18" t="s">
        <v>4485</v>
      </c>
      <c r="F3607" s="20"/>
      <c r="G3607" s="18" t="s">
        <v>3109</v>
      </c>
      <c r="H3607" s="23" t="str">
        <f t="shared" ref="H3607:H3616" si="426">IF(RIGHT(G3607,1)="M", LEFT(G3607,LEN(G3607)-1), G3607)</f>
        <v>DC105</v>
      </c>
      <c r="I3607" s="23" t="str">
        <f t="shared" ref="I3607:I3616" si="427">IF(RIGHT(G3607,1)="M","M","Non-M")</f>
        <v>Non-M</v>
      </c>
      <c r="J3607" s="51"/>
      <c r="K3607" s="87"/>
    </row>
    <row r="3608" spans="1:11" ht="15" hidden="1" customHeight="1">
      <c r="A3608" s="17" t="s">
        <v>4487</v>
      </c>
      <c r="B3608" s="18" t="s">
        <v>2723</v>
      </c>
      <c r="C3608" s="18" t="s">
        <v>461</v>
      </c>
      <c r="D3608" s="50" t="s">
        <v>4416</v>
      </c>
      <c r="E3608" s="18" t="s">
        <v>4485</v>
      </c>
      <c r="F3608" s="20"/>
      <c r="G3608" s="18" t="s">
        <v>175</v>
      </c>
      <c r="H3608" s="23" t="str">
        <f t="shared" si="426"/>
        <v>DC200</v>
      </c>
      <c r="I3608" s="23" t="str">
        <f t="shared" si="427"/>
        <v>Non-M</v>
      </c>
      <c r="J3608" s="51"/>
      <c r="K3608" s="87"/>
    </row>
    <row r="3609" spans="1:11" ht="15" hidden="1" customHeight="1">
      <c r="A3609" s="17" t="s">
        <v>4488</v>
      </c>
      <c r="B3609" s="18" t="s">
        <v>2723</v>
      </c>
      <c r="C3609" s="18" t="s">
        <v>461</v>
      </c>
      <c r="D3609" s="50" t="s">
        <v>4416</v>
      </c>
      <c r="E3609" s="18" t="s">
        <v>4485</v>
      </c>
      <c r="F3609" s="20"/>
      <c r="G3609" s="18" t="s">
        <v>231</v>
      </c>
      <c r="H3609" s="23" t="str">
        <f t="shared" si="426"/>
        <v>DC400</v>
      </c>
      <c r="I3609" s="23" t="str">
        <f t="shared" si="427"/>
        <v>Non-M</v>
      </c>
      <c r="J3609" s="51"/>
      <c r="K3609" s="87"/>
    </row>
    <row r="3610" spans="1:11" ht="15" hidden="1" customHeight="1">
      <c r="A3610" s="17" t="s">
        <v>4489</v>
      </c>
      <c r="B3610" s="18" t="s">
        <v>2723</v>
      </c>
      <c r="C3610" s="18" t="s">
        <v>461</v>
      </c>
      <c r="D3610" s="50" t="s">
        <v>4416</v>
      </c>
      <c r="E3610" s="18" t="s">
        <v>4485</v>
      </c>
      <c r="F3610" s="20"/>
      <c r="G3610" s="18" t="s">
        <v>1767</v>
      </c>
      <c r="H3610" s="23" t="str">
        <f t="shared" si="426"/>
        <v>JS105</v>
      </c>
      <c r="I3610" s="23" t="str">
        <f t="shared" si="427"/>
        <v>Non-M</v>
      </c>
      <c r="J3610" s="51"/>
      <c r="K3610" s="87"/>
    </row>
    <row r="3611" spans="1:11" ht="15" hidden="1" customHeight="1">
      <c r="A3611" s="17" t="s">
        <v>4490</v>
      </c>
      <c r="B3611" s="18" t="s">
        <v>2723</v>
      </c>
      <c r="C3611" s="18" t="s">
        <v>461</v>
      </c>
      <c r="D3611" s="50" t="s">
        <v>4416</v>
      </c>
      <c r="E3611" s="18" t="s">
        <v>4485</v>
      </c>
      <c r="F3611" s="20"/>
      <c r="G3611" s="18" t="s">
        <v>1821</v>
      </c>
      <c r="H3611" s="23" t="str">
        <f t="shared" si="426"/>
        <v>JS121</v>
      </c>
      <c r="I3611" s="23" t="str">
        <f t="shared" si="427"/>
        <v>Non-M</v>
      </c>
      <c r="J3611" s="51"/>
      <c r="K3611" s="87"/>
    </row>
    <row r="3612" spans="1:11" ht="15" hidden="1" customHeight="1">
      <c r="A3612" s="17" t="s">
        <v>4491</v>
      </c>
      <c r="B3612" s="18" t="s">
        <v>2723</v>
      </c>
      <c r="C3612" s="18" t="s">
        <v>461</v>
      </c>
      <c r="D3612" s="50" t="s">
        <v>4416</v>
      </c>
      <c r="E3612" s="18" t="s">
        <v>4485</v>
      </c>
      <c r="F3612" s="20"/>
      <c r="G3612" s="18" t="s">
        <v>834</v>
      </c>
      <c r="H3612" s="23" t="str">
        <f t="shared" si="426"/>
        <v>PK200</v>
      </c>
      <c r="I3612" s="23" t="str">
        <f t="shared" si="427"/>
        <v>Non-M</v>
      </c>
      <c r="J3612" s="51"/>
      <c r="K3612" s="87"/>
    </row>
    <row r="3613" spans="1:11" ht="15" hidden="1" customHeight="1">
      <c r="A3613" s="17" t="s">
        <v>4492</v>
      </c>
      <c r="B3613" s="18" t="s">
        <v>2723</v>
      </c>
      <c r="C3613" s="18" t="s">
        <v>461</v>
      </c>
      <c r="D3613" s="50" t="s">
        <v>4416</v>
      </c>
      <c r="E3613" s="18" t="s">
        <v>4485</v>
      </c>
      <c r="F3613" s="20"/>
      <c r="G3613" s="18" t="s">
        <v>1805</v>
      </c>
      <c r="H3613" s="23" t="str">
        <f t="shared" si="426"/>
        <v>PB214</v>
      </c>
      <c r="I3613" s="23" t="str">
        <f t="shared" si="427"/>
        <v>Non-M</v>
      </c>
      <c r="J3613" s="51"/>
      <c r="K3613" s="87"/>
    </row>
    <row r="3614" spans="1:11" ht="15" hidden="1" customHeight="1">
      <c r="A3614" s="17" t="s">
        <v>4493</v>
      </c>
      <c r="B3614" s="18" t="s">
        <v>2723</v>
      </c>
      <c r="C3614" s="18" t="s">
        <v>461</v>
      </c>
      <c r="D3614" s="50" t="s">
        <v>4416</v>
      </c>
      <c r="E3614" s="18" t="s">
        <v>4485</v>
      </c>
      <c r="F3614" s="20"/>
      <c r="G3614" s="18" t="s">
        <v>4480</v>
      </c>
      <c r="H3614" s="23" t="str">
        <f t="shared" si="426"/>
        <v>GT203</v>
      </c>
      <c r="I3614" s="23" t="str">
        <f t="shared" si="427"/>
        <v>M</v>
      </c>
      <c r="J3614" s="51"/>
      <c r="K3614" s="87"/>
    </row>
    <row r="3615" spans="1:11" ht="15" hidden="1" customHeight="1">
      <c r="A3615" s="17" t="s">
        <v>4494</v>
      </c>
      <c r="B3615" s="18" t="s">
        <v>2723</v>
      </c>
      <c r="C3615" s="18" t="s">
        <v>461</v>
      </c>
      <c r="D3615" s="50" t="s">
        <v>4416</v>
      </c>
      <c r="E3615" s="18" t="s">
        <v>4485</v>
      </c>
      <c r="F3615" s="20"/>
      <c r="G3615" s="18" t="s">
        <v>100</v>
      </c>
      <c r="H3615" s="23" t="str">
        <f t="shared" si="426"/>
        <v>HM500</v>
      </c>
      <c r="I3615" s="23" t="str">
        <f t="shared" si="427"/>
        <v>Non-M</v>
      </c>
      <c r="J3615" s="51"/>
      <c r="K3615" s="87"/>
    </row>
    <row r="3616" spans="1:11" ht="39.75" hidden="1" customHeight="1">
      <c r="A3616" s="17" t="s">
        <v>4495</v>
      </c>
      <c r="B3616" s="18" t="s">
        <v>2723</v>
      </c>
      <c r="C3616" s="18" t="s">
        <v>461</v>
      </c>
      <c r="D3616" s="50" t="s">
        <v>4416</v>
      </c>
      <c r="E3616" s="18" t="s">
        <v>4485</v>
      </c>
      <c r="F3616" s="20"/>
      <c r="G3616" s="18" t="s">
        <v>1401</v>
      </c>
      <c r="H3616" s="23" t="str">
        <f t="shared" si="426"/>
        <v>HM803</v>
      </c>
      <c r="I3616" s="23" t="str">
        <f t="shared" si="427"/>
        <v>Non-M</v>
      </c>
      <c r="J3616" s="88"/>
      <c r="K3616" s="87"/>
    </row>
    <row r="3617" spans="1:11" ht="15" hidden="1" customHeight="1">
      <c r="A3617" s="17" t="s">
        <v>4496</v>
      </c>
      <c r="B3617" s="18" t="s">
        <v>2723</v>
      </c>
      <c r="C3617" s="18" t="s">
        <v>461</v>
      </c>
      <c r="D3617" s="50" t="s">
        <v>4416</v>
      </c>
      <c r="E3617" s="18" t="s">
        <v>4485</v>
      </c>
      <c r="F3617" s="20"/>
      <c r="G3617" s="18" t="s">
        <v>988</v>
      </c>
      <c r="H3617" s="23" t="str">
        <f>IF(RIGHT(G3617,1)="M", LEFT(G3617,LEN(G3617)-1), G3617)</f>
        <v>PK204</v>
      </c>
      <c r="I3617" s="23" t="str">
        <f>IF(RIGHT(G3617,1)="M","M","Non-M")</f>
        <v>Non-M</v>
      </c>
      <c r="J3617" s="51"/>
      <c r="K3617" s="87"/>
    </row>
    <row r="3618" spans="1:11" ht="15" hidden="1" customHeight="1">
      <c r="A3618" s="17" t="s">
        <v>4497</v>
      </c>
      <c r="B3618" s="52" t="s">
        <v>2723</v>
      </c>
      <c r="C3618" s="52" t="s">
        <v>337</v>
      </c>
      <c r="D3618" s="89" t="s">
        <v>1879</v>
      </c>
      <c r="E3618" s="52" t="s">
        <v>4498</v>
      </c>
      <c r="F3618" s="90"/>
      <c r="G3618" s="52" t="s">
        <v>1692</v>
      </c>
      <c r="H3618" s="91" t="str">
        <f>IF(RIGHT(G3618,1)="M", LEFT(G3618,LEN(G3618)-1), G3618)</f>
        <v>WB203</v>
      </c>
      <c r="I3618" s="91" t="str">
        <f>IF(RIGHT(G3618,1)="M","M","Non-M")</f>
        <v>Non-M</v>
      </c>
      <c r="J3618" s="92"/>
      <c r="K3618" s="93"/>
    </row>
    <row r="3619" spans="1:11" ht="15" hidden="1" customHeight="1">
      <c r="A3619" s="17" t="s">
        <v>4499</v>
      </c>
      <c r="B3619" s="52" t="s">
        <v>2723</v>
      </c>
      <c r="C3619" s="52" t="s">
        <v>337</v>
      </c>
      <c r="D3619" s="89" t="s">
        <v>1879</v>
      </c>
      <c r="E3619" s="52" t="s">
        <v>4498</v>
      </c>
      <c r="F3619" s="90"/>
      <c r="G3619" s="52" t="s">
        <v>90</v>
      </c>
      <c r="H3619" s="91" t="str">
        <f>IF(RIGHT(G3619,1)="M", LEFT(G3619,LEN(G3619)-1), G3619)</f>
        <v>DC101</v>
      </c>
      <c r="I3619" s="91" t="str">
        <f>IF(RIGHT(G3619,1)="M","M","Non-M")</f>
        <v>Non-M</v>
      </c>
      <c r="J3619" s="92"/>
      <c r="K3619" s="93"/>
    </row>
    <row r="3620" spans="1:11" ht="15" hidden="1" customHeight="1">
      <c r="A3620" s="17" t="s">
        <v>4500</v>
      </c>
      <c r="B3620" s="52" t="s">
        <v>2723</v>
      </c>
      <c r="C3620" s="52" t="s">
        <v>337</v>
      </c>
      <c r="D3620" s="89" t="s">
        <v>1879</v>
      </c>
      <c r="E3620" s="52" t="s">
        <v>4498</v>
      </c>
      <c r="F3620" s="90"/>
      <c r="G3620" s="52" t="s">
        <v>123</v>
      </c>
      <c r="H3620" s="91" t="str">
        <f>IF(RIGHT(G3620,1)="M", LEFT(G3620,LEN(G3620)-1), G3620)</f>
        <v>DC202</v>
      </c>
      <c r="I3620" s="91" t="str">
        <f>IF(RIGHT(G3620,1)="M","M","Non-M")</f>
        <v>Non-M</v>
      </c>
      <c r="J3620" s="92"/>
      <c r="K3620" s="93"/>
    </row>
    <row r="3621" spans="1:11" ht="15" hidden="1" customHeight="1">
      <c r="A3621" s="17" t="s">
        <v>4501</v>
      </c>
      <c r="B3621" s="52" t="s">
        <v>2723</v>
      </c>
      <c r="C3621" s="52" t="s">
        <v>337</v>
      </c>
      <c r="D3621" s="89" t="s">
        <v>1879</v>
      </c>
      <c r="E3621" s="52" t="s">
        <v>4498</v>
      </c>
      <c r="F3621" s="90"/>
      <c r="G3621" s="52" t="s">
        <v>125</v>
      </c>
      <c r="H3621" s="91" t="str">
        <f>IF(RIGHT(G3621,1)="M", LEFT(G3621,LEN(G3621)-1), G3621)</f>
        <v>DC300</v>
      </c>
      <c r="I3621" s="91" t="str">
        <f>IF(RIGHT(G3621,1)="M","M","Non-M")</f>
        <v>Non-M</v>
      </c>
      <c r="J3621" s="92"/>
      <c r="K3621" s="93"/>
    </row>
    <row r="3622" spans="1:11" ht="15" hidden="1" customHeight="1">
      <c r="A3622" s="17" t="s">
        <v>4502</v>
      </c>
      <c r="B3622" s="52" t="s">
        <v>2723</v>
      </c>
      <c r="C3622" s="52" t="s">
        <v>337</v>
      </c>
      <c r="D3622" s="89" t="s">
        <v>1879</v>
      </c>
      <c r="E3622" s="52" t="s">
        <v>4498</v>
      </c>
      <c r="F3622" s="90"/>
      <c r="G3622" s="52" t="s">
        <v>231</v>
      </c>
      <c r="H3622" s="91" t="str">
        <f>IF(RIGHT(G3622,1)="M", LEFT(G3622,LEN(G3622)-1), G3622)</f>
        <v>DC400</v>
      </c>
      <c r="I3622" s="91" t="str">
        <f>IF(RIGHT(G3622,1)="M","M","Non-M")</f>
        <v>Non-M</v>
      </c>
      <c r="J3622" s="92"/>
      <c r="K3622" s="93"/>
    </row>
    <row r="3623" spans="1:11" ht="15" hidden="1" customHeight="1">
      <c r="A3623" s="17" t="s">
        <v>4503</v>
      </c>
      <c r="B3623" s="52" t="s">
        <v>2723</v>
      </c>
      <c r="C3623" s="52" t="s">
        <v>337</v>
      </c>
      <c r="D3623" s="89" t="s">
        <v>1879</v>
      </c>
      <c r="E3623" s="52" t="s">
        <v>4498</v>
      </c>
      <c r="F3623" s="90"/>
      <c r="G3623" s="52" t="s">
        <v>465</v>
      </c>
      <c r="H3623" s="91" t="str">
        <f>IF(RIGHT(G3623,1)="M", LEFT(G3623,LEN(G3623)-1), G3623)</f>
        <v>PK301</v>
      </c>
      <c r="I3623" s="91" t="str">
        <f>IF(RIGHT(G3623,1)="M","M","Non-M")</f>
        <v>Non-M</v>
      </c>
      <c r="J3623" s="92"/>
      <c r="K3623" s="93"/>
    </row>
    <row r="3624" spans="1:11" ht="15" hidden="1" customHeight="1">
      <c r="A3624" s="17" t="s">
        <v>4504</v>
      </c>
      <c r="B3624" s="52" t="s">
        <v>2723</v>
      </c>
      <c r="C3624" s="52" t="s">
        <v>337</v>
      </c>
      <c r="D3624" s="89" t="s">
        <v>1879</v>
      </c>
      <c r="E3624" s="52" t="s">
        <v>4498</v>
      </c>
      <c r="F3624" s="90"/>
      <c r="G3624" s="52" t="s">
        <v>1805</v>
      </c>
      <c r="H3624" s="91" t="str">
        <f>IF(RIGHT(G3624,1)="M", LEFT(G3624,LEN(G3624)-1), G3624)</f>
        <v>PB214</v>
      </c>
      <c r="I3624" s="91" t="str">
        <f>IF(RIGHT(G3624,1)="M","M","Non-M")</f>
        <v>Non-M</v>
      </c>
      <c r="J3624" s="92"/>
      <c r="K3624" s="93"/>
    </row>
    <row r="3625" spans="1:11" ht="15" hidden="1" customHeight="1">
      <c r="A3625" s="17" t="s">
        <v>4505</v>
      </c>
      <c r="B3625" s="52" t="s">
        <v>2723</v>
      </c>
      <c r="C3625" s="52" t="s">
        <v>337</v>
      </c>
      <c r="D3625" s="89" t="s">
        <v>1879</v>
      </c>
      <c r="E3625" s="52" t="s">
        <v>4498</v>
      </c>
      <c r="F3625" s="90"/>
      <c r="G3625" s="52" t="s">
        <v>1354</v>
      </c>
      <c r="H3625" s="91" t="str">
        <f>IF(RIGHT(G3625,1)="M", LEFT(G3625,LEN(G3625)-1), G3625)</f>
        <v>PK405</v>
      </c>
      <c r="I3625" s="91" t="str">
        <f>IF(RIGHT(G3625,1)="M","M","Non-M")</f>
        <v>M</v>
      </c>
      <c r="J3625" s="92" t="s">
        <v>2654</v>
      </c>
      <c r="K3625" s="93"/>
    </row>
    <row r="3626" spans="1:11" ht="15" hidden="1" customHeight="1">
      <c r="A3626" s="17" t="s">
        <v>4506</v>
      </c>
      <c r="B3626" s="52" t="s">
        <v>2723</v>
      </c>
      <c r="C3626" s="52" t="s">
        <v>337</v>
      </c>
      <c r="D3626" s="89" t="s">
        <v>1879</v>
      </c>
      <c r="E3626" s="52" t="s">
        <v>4498</v>
      </c>
      <c r="F3626" s="90"/>
      <c r="G3626" s="52" t="s">
        <v>4507</v>
      </c>
      <c r="H3626" s="91" t="str">
        <f>IF(RIGHT(G3626,1)="M", LEFT(G3626,LEN(G3626)-1), G3626)</f>
        <v>PK410</v>
      </c>
      <c r="I3626" s="91" t="str">
        <f>IF(RIGHT(G3626,1)="M","M","Non-M")</f>
        <v>Non-M</v>
      </c>
      <c r="J3626" s="94" t="s">
        <v>4508</v>
      </c>
      <c r="K3626" s="93"/>
    </row>
    <row r="3627" spans="1:11" ht="15" hidden="1" customHeight="1">
      <c r="A3627" s="17" t="s">
        <v>4509</v>
      </c>
      <c r="B3627" s="52" t="s">
        <v>2723</v>
      </c>
      <c r="C3627" s="52" t="s">
        <v>337</v>
      </c>
      <c r="D3627" s="89" t="s">
        <v>1879</v>
      </c>
      <c r="E3627" s="52" t="s">
        <v>4498</v>
      </c>
      <c r="F3627" s="90"/>
      <c r="G3627" s="52" t="s">
        <v>1767</v>
      </c>
      <c r="H3627" s="91" t="str">
        <f>IF(RIGHT(G3627,1)="M", LEFT(G3627,LEN(G3627)-1), G3627)</f>
        <v>JS105</v>
      </c>
      <c r="I3627" s="91" t="str">
        <f>IF(RIGHT(G3627,1)="M","M","Non-M")</f>
        <v>Non-M</v>
      </c>
      <c r="J3627" s="92"/>
      <c r="K3627" s="93"/>
    </row>
    <row r="3628" spans="1:11" ht="15" hidden="1" customHeight="1">
      <c r="A3628" s="17" t="s">
        <v>4510</v>
      </c>
      <c r="B3628" s="52" t="s">
        <v>2723</v>
      </c>
      <c r="C3628" s="52" t="s">
        <v>337</v>
      </c>
      <c r="D3628" s="89" t="s">
        <v>1879</v>
      </c>
      <c r="E3628" s="52" t="s">
        <v>4498</v>
      </c>
      <c r="F3628" s="90"/>
      <c r="G3628" s="52" t="s">
        <v>160</v>
      </c>
      <c r="H3628" s="91" t="str">
        <f>IF(RIGHT(G3628,1)="M", LEFT(G3628,LEN(G3628)-1), G3628)</f>
        <v>JS124</v>
      </c>
      <c r="I3628" s="91" t="str">
        <f>IF(RIGHT(G3628,1)="M","M","Non-M")</f>
        <v>Non-M</v>
      </c>
      <c r="J3628" s="92"/>
      <c r="K3628" s="93"/>
    </row>
    <row r="3629" spans="1:11" ht="15" hidden="1" customHeight="1">
      <c r="A3629" s="17" t="s">
        <v>4511</v>
      </c>
      <c r="B3629" s="52" t="s">
        <v>2723</v>
      </c>
      <c r="C3629" s="52" t="s">
        <v>337</v>
      </c>
      <c r="D3629" s="89" t="s">
        <v>1879</v>
      </c>
      <c r="E3629" s="52" t="s">
        <v>4498</v>
      </c>
      <c r="F3629" s="90"/>
      <c r="G3629" s="52" t="s">
        <v>302</v>
      </c>
      <c r="H3629" s="91" t="str">
        <f>IF(RIGHT(G3629,1)="M", LEFT(G3629,LEN(G3629)-1), G3629)</f>
        <v>HM503</v>
      </c>
      <c r="I3629" s="91" t="str">
        <f>IF(RIGHT(G3629,1)="M","M","Non-M")</f>
        <v>Non-M</v>
      </c>
      <c r="J3629" s="92"/>
      <c r="K3629" s="93"/>
    </row>
    <row r="3630" spans="1:11" ht="15" hidden="1" customHeight="1">
      <c r="A3630" s="17" t="s">
        <v>4512</v>
      </c>
      <c r="B3630" s="52" t="s">
        <v>2723</v>
      </c>
      <c r="C3630" s="52" t="s">
        <v>337</v>
      </c>
      <c r="D3630" s="89" t="s">
        <v>1879</v>
      </c>
      <c r="E3630" s="52" t="s">
        <v>4513</v>
      </c>
      <c r="F3630" s="90"/>
      <c r="G3630" s="52" t="s">
        <v>1243</v>
      </c>
      <c r="H3630" s="91" t="str">
        <f>IF(RIGHT(G3630,1)="M", LEFT(G3630,LEN(G3630)-1), G3630)</f>
        <v>WB501</v>
      </c>
      <c r="I3630" s="91" t="str">
        <f>IF(RIGHT(G3630,1)="M","M","Non-M")</f>
        <v>Non-M</v>
      </c>
      <c r="J3630" s="92" t="s">
        <v>4514</v>
      </c>
      <c r="K3630" s="93"/>
    </row>
    <row r="3631" spans="1:11" ht="15" hidden="1" customHeight="1">
      <c r="A3631" s="17" t="s">
        <v>4515</v>
      </c>
      <c r="B3631" s="52" t="s">
        <v>2723</v>
      </c>
      <c r="C3631" s="52" t="s">
        <v>337</v>
      </c>
      <c r="D3631" s="89" t="s">
        <v>1879</v>
      </c>
      <c r="E3631" s="52" t="s">
        <v>4513</v>
      </c>
      <c r="F3631" s="90"/>
      <c r="G3631" s="52" t="s">
        <v>90</v>
      </c>
      <c r="H3631" s="91" t="str">
        <f>IF(RIGHT(G3631,1)="M", LEFT(G3631,LEN(G3631)-1), G3631)</f>
        <v>DC101</v>
      </c>
      <c r="I3631" s="91" t="str">
        <f>IF(RIGHT(G3631,1)="M","M","Non-M")</f>
        <v>Non-M</v>
      </c>
      <c r="J3631" s="92"/>
      <c r="K3631" s="93"/>
    </row>
    <row r="3632" spans="1:11" ht="15" hidden="1" customHeight="1">
      <c r="A3632" s="17" t="s">
        <v>4516</v>
      </c>
      <c r="B3632" s="52" t="s">
        <v>2723</v>
      </c>
      <c r="C3632" s="52" t="s">
        <v>337</v>
      </c>
      <c r="D3632" s="89" t="s">
        <v>1879</v>
      </c>
      <c r="E3632" s="52" t="s">
        <v>4513</v>
      </c>
      <c r="F3632" s="90"/>
      <c r="G3632" s="52" t="s">
        <v>123</v>
      </c>
      <c r="H3632" s="91" t="str">
        <f>IF(RIGHT(G3632,1)="M", LEFT(G3632,LEN(G3632)-1), G3632)</f>
        <v>DC202</v>
      </c>
      <c r="I3632" s="91" t="str">
        <f>IF(RIGHT(G3632,1)="M","M","Non-M")</f>
        <v>Non-M</v>
      </c>
      <c r="J3632" s="92"/>
      <c r="K3632" s="93"/>
    </row>
    <row r="3633" spans="1:11" ht="15" hidden="1" customHeight="1">
      <c r="A3633" s="17" t="s">
        <v>4517</v>
      </c>
      <c r="B3633" s="52" t="s">
        <v>2723</v>
      </c>
      <c r="C3633" s="52" t="s">
        <v>337</v>
      </c>
      <c r="D3633" s="89" t="s">
        <v>1879</v>
      </c>
      <c r="E3633" s="52" t="s">
        <v>4513</v>
      </c>
      <c r="F3633" s="90"/>
      <c r="G3633" s="52" t="s">
        <v>125</v>
      </c>
      <c r="H3633" s="91" t="str">
        <f>IF(RIGHT(G3633,1)="M", LEFT(G3633,LEN(G3633)-1), G3633)</f>
        <v>DC300</v>
      </c>
      <c r="I3633" s="91" t="str">
        <f>IF(RIGHT(G3633,1)="M","M","Non-M")</f>
        <v>Non-M</v>
      </c>
      <c r="J3633" s="92"/>
      <c r="K3633" s="93"/>
    </row>
    <row r="3634" spans="1:11" ht="15" hidden="1" customHeight="1">
      <c r="A3634" s="17" t="s">
        <v>4518</v>
      </c>
      <c r="B3634" s="52" t="s">
        <v>2723</v>
      </c>
      <c r="C3634" s="52" t="s">
        <v>337</v>
      </c>
      <c r="D3634" s="89" t="s">
        <v>1879</v>
      </c>
      <c r="E3634" s="52" t="s">
        <v>4513</v>
      </c>
      <c r="F3634" s="90"/>
      <c r="G3634" s="52" t="s">
        <v>231</v>
      </c>
      <c r="H3634" s="91" t="str">
        <f>IF(RIGHT(G3634,1)="M", LEFT(G3634,LEN(G3634)-1), G3634)</f>
        <v>DC400</v>
      </c>
      <c r="I3634" s="91" t="str">
        <f>IF(RIGHT(G3634,1)="M","M","Non-M")</f>
        <v>Non-M</v>
      </c>
      <c r="J3634" s="92"/>
      <c r="K3634" s="93"/>
    </row>
    <row r="3635" spans="1:11" ht="15" hidden="1" customHeight="1">
      <c r="A3635" s="17" t="s">
        <v>4519</v>
      </c>
      <c r="B3635" s="52" t="s">
        <v>2723</v>
      </c>
      <c r="C3635" s="52" t="s">
        <v>337</v>
      </c>
      <c r="D3635" s="89" t="s">
        <v>1879</v>
      </c>
      <c r="E3635" s="52" t="s">
        <v>4513</v>
      </c>
      <c r="F3635" s="90"/>
      <c r="G3635" s="52" t="s">
        <v>287</v>
      </c>
      <c r="H3635" s="91" t="str">
        <f>IF(RIGHT(G3635,1)="M", LEFT(G3635,LEN(G3635)-1), G3635)</f>
        <v>PK301</v>
      </c>
      <c r="I3635" s="91" t="str">
        <f>IF(RIGHT(G3635,1)="M","M","Non-M")</f>
        <v>M</v>
      </c>
      <c r="J3635" s="92" t="s">
        <v>2654</v>
      </c>
      <c r="K3635" s="93"/>
    </row>
    <row r="3636" spans="1:11" ht="15" hidden="1" customHeight="1">
      <c r="A3636" s="17" t="s">
        <v>4520</v>
      </c>
      <c r="B3636" s="52" t="s">
        <v>2723</v>
      </c>
      <c r="C3636" s="52" t="s">
        <v>337</v>
      </c>
      <c r="D3636" s="89" t="s">
        <v>1879</v>
      </c>
      <c r="E3636" s="52" t="s">
        <v>4513</v>
      </c>
      <c r="F3636" s="90"/>
      <c r="G3636" s="52" t="s">
        <v>1805</v>
      </c>
      <c r="H3636" s="91" t="str">
        <f>IF(RIGHT(G3636,1)="M", LEFT(G3636,LEN(G3636)-1), G3636)</f>
        <v>PB214</v>
      </c>
      <c r="I3636" s="91" t="str">
        <f>IF(RIGHT(G3636,1)="M","M","Non-M")</f>
        <v>Non-M</v>
      </c>
      <c r="J3636" s="92"/>
      <c r="K3636" s="93"/>
    </row>
    <row r="3637" spans="1:11" ht="15" hidden="1" customHeight="1">
      <c r="A3637" s="17" t="s">
        <v>4521</v>
      </c>
      <c r="B3637" s="52" t="s">
        <v>2723</v>
      </c>
      <c r="C3637" s="52" t="s">
        <v>337</v>
      </c>
      <c r="D3637" s="89" t="s">
        <v>1879</v>
      </c>
      <c r="E3637" s="52" t="s">
        <v>4513</v>
      </c>
      <c r="F3637" s="90"/>
      <c r="G3637" s="52" t="s">
        <v>2100</v>
      </c>
      <c r="H3637" s="91" t="str">
        <f>IF(RIGHT(G3637,1)="M", LEFT(G3637,LEN(G3637)-1), G3637)</f>
        <v>JS117</v>
      </c>
      <c r="I3637" s="91" t="str">
        <f>IF(RIGHT(G3637,1)="M","M","Non-M")</f>
        <v>Non-M</v>
      </c>
      <c r="J3637" s="92" t="s">
        <v>1984</v>
      </c>
      <c r="K3637" s="93"/>
    </row>
    <row r="3638" spans="1:11" ht="15" hidden="1" customHeight="1">
      <c r="A3638" s="17" t="s">
        <v>4522</v>
      </c>
      <c r="B3638" s="52" t="s">
        <v>2723</v>
      </c>
      <c r="C3638" s="52" t="s">
        <v>337</v>
      </c>
      <c r="D3638" s="89" t="s">
        <v>1879</v>
      </c>
      <c r="E3638" s="52" t="s">
        <v>4513</v>
      </c>
      <c r="F3638" s="90"/>
      <c r="G3638" s="52" t="s">
        <v>1767</v>
      </c>
      <c r="H3638" s="91" t="str">
        <f>IF(RIGHT(G3638,1)="M", LEFT(G3638,LEN(G3638)-1), G3638)</f>
        <v>JS105</v>
      </c>
      <c r="I3638" s="91" t="str">
        <f>IF(RIGHT(G3638,1)="M","M","Non-M")</f>
        <v>Non-M</v>
      </c>
      <c r="J3638" s="92"/>
      <c r="K3638" s="93"/>
    </row>
    <row r="3639" spans="1:11" ht="15" hidden="1" customHeight="1">
      <c r="A3639" s="17" t="s">
        <v>4523</v>
      </c>
      <c r="B3639" s="52" t="s">
        <v>2723</v>
      </c>
      <c r="C3639" s="52" t="s">
        <v>337</v>
      </c>
      <c r="D3639" s="89" t="s">
        <v>1879</v>
      </c>
      <c r="E3639" s="52" t="s">
        <v>4513</v>
      </c>
      <c r="F3639" s="90"/>
      <c r="G3639" s="52" t="s">
        <v>22</v>
      </c>
      <c r="H3639" s="91" t="str">
        <f>IF(RIGHT(G3639,1)="M", LEFT(G3639,LEN(G3639)-1), G3639)</f>
        <v>HM309</v>
      </c>
      <c r="I3639" s="91" t="str">
        <f>IF(RIGHT(G3639,1)="M","M","Non-M")</f>
        <v>Non-M</v>
      </c>
      <c r="J3639" s="92" t="s">
        <v>4524</v>
      </c>
      <c r="K3639" s="93"/>
    </row>
    <row r="3640" spans="1:11" ht="15" hidden="1" customHeight="1">
      <c r="A3640" s="17" t="s">
        <v>4525</v>
      </c>
      <c r="B3640" s="52" t="s">
        <v>2723</v>
      </c>
      <c r="C3640" s="52" t="s">
        <v>337</v>
      </c>
      <c r="D3640" s="89" t="s">
        <v>1879</v>
      </c>
      <c r="E3640" s="18" t="s">
        <v>3959</v>
      </c>
      <c r="F3640" s="20"/>
      <c r="G3640" s="18" t="s">
        <v>677</v>
      </c>
      <c r="H3640" s="23" t="str">
        <f>IF(RIGHT(G3640,1)="M", LEFT(G3640,LEN(G3640)-1), G3640)</f>
        <v>WB501</v>
      </c>
      <c r="I3640" s="23" t="str">
        <f>IF(RIGHT(G3640,1)="M","M","Non-M")</f>
        <v>M</v>
      </c>
      <c r="J3640" s="51" t="s">
        <v>1927</v>
      </c>
      <c r="K3640" s="87"/>
    </row>
    <row r="3641" spans="1:11" ht="15" hidden="1" customHeight="1">
      <c r="A3641" s="17" t="s">
        <v>4526</v>
      </c>
      <c r="B3641" s="52" t="s">
        <v>2723</v>
      </c>
      <c r="C3641" s="52" t="s">
        <v>337</v>
      </c>
      <c r="D3641" s="89" t="s">
        <v>1879</v>
      </c>
      <c r="E3641" s="18" t="s">
        <v>3959</v>
      </c>
      <c r="F3641" s="20"/>
      <c r="G3641" s="18" t="s">
        <v>90</v>
      </c>
      <c r="H3641" s="23" t="str">
        <f>IF(RIGHT(G3641,1)="M", LEFT(G3641,LEN(G3641)-1), G3641)</f>
        <v>DC101</v>
      </c>
      <c r="I3641" s="23" t="str">
        <f>IF(RIGHT(G3641,1)="M","M","Non-M")</f>
        <v>Non-M</v>
      </c>
      <c r="J3641" s="51"/>
      <c r="K3641" s="87"/>
    </row>
    <row r="3642" spans="1:11" ht="15" hidden="1" customHeight="1">
      <c r="A3642" s="17" t="s">
        <v>4527</v>
      </c>
      <c r="B3642" s="52" t="s">
        <v>2723</v>
      </c>
      <c r="C3642" s="52" t="s">
        <v>337</v>
      </c>
      <c r="D3642" s="89" t="s">
        <v>1879</v>
      </c>
      <c r="E3642" s="18" t="s">
        <v>3959</v>
      </c>
      <c r="F3642" s="20"/>
      <c r="G3642" s="18" t="s">
        <v>123</v>
      </c>
      <c r="H3642" s="23" t="str">
        <f>IF(RIGHT(G3642,1)="M", LEFT(G3642,LEN(G3642)-1), G3642)</f>
        <v>DC202</v>
      </c>
      <c r="I3642" s="23" t="str">
        <f>IF(RIGHT(G3642,1)="M","M","Non-M")</f>
        <v>Non-M</v>
      </c>
      <c r="J3642" s="51"/>
      <c r="K3642" s="87"/>
    </row>
    <row r="3643" spans="1:11" ht="15" hidden="1" customHeight="1">
      <c r="A3643" s="17" t="s">
        <v>4528</v>
      </c>
      <c r="B3643" s="52" t="s">
        <v>2723</v>
      </c>
      <c r="C3643" s="52" t="s">
        <v>337</v>
      </c>
      <c r="D3643" s="89" t="s">
        <v>1879</v>
      </c>
      <c r="E3643" s="18" t="s">
        <v>3959</v>
      </c>
      <c r="F3643" s="20"/>
      <c r="G3643" s="18" t="s">
        <v>125</v>
      </c>
      <c r="H3643" s="23" t="str">
        <f>IF(RIGHT(G3643,1)="M", LEFT(G3643,LEN(G3643)-1), G3643)</f>
        <v>DC300</v>
      </c>
      <c r="I3643" s="23" t="str">
        <f>IF(RIGHT(G3643,1)="M","M","Non-M")</f>
        <v>Non-M</v>
      </c>
      <c r="J3643" s="51"/>
      <c r="K3643" s="87"/>
    </row>
    <row r="3644" spans="1:11" ht="15" hidden="1" customHeight="1">
      <c r="A3644" s="17" t="s">
        <v>4529</v>
      </c>
      <c r="B3644" s="52" t="s">
        <v>2723</v>
      </c>
      <c r="C3644" s="52" t="s">
        <v>337</v>
      </c>
      <c r="D3644" s="89" t="s">
        <v>1879</v>
      </c>
      <c r="E3644" s="18" t="s">
        <v>3959</v>
      </c>
      <c r="F3644" s="20"/>
      <c r="G3644" s="18" t="s">
        <v>231</v>
      </c>
      <c r="H3644" s="23" t="str">
        <f>IF(RIGHT(G3644,1)="M", LEFT(G3644,LEN(G3644)-1), G3644)</f>
        <v>DC400</v>
      </c>
      <c r="I3644" s="23" t="str">
        <f>IF(RIGHT(G3644,1)="M","M","Non-M")</f>
        <v>Non-M</v>
      </c>
      <c r="J3644" s="51"/>
      <c r="K3644" s="87"/>
    </row>
    <row r="3645" spans="1:11" ht="15" hidden="1" customHeight="1">
      <c r="A3645" s="17" t="s">
        <v>4530</v>
      </c>
      <c r="B3645" s="52" t="s">
        <v>2723</v>
      </c>
      <c r="C3645" s="52" t="s">
        <v>337</v>
      </c>
      <c r="D3645" s="89" t="s">
        <v>1879</v>
      </c>
      <c r="E3645" s="18" t="s">
        <v>3959</v>
      </c>
      <c r="F3645" s="20"/>
      <c r="G3645" s="18" t="s">
        <v>128</v>
      </c>
      <c r="H3645" s="23" t="str">
        <f>IF(RIGHT(G3645,1)="M", LEFT(G3645,LEN(G3645)-1), G3645)</f>
        <v>PK201</v>
      </c>
      <c r="I3645" s="23" t="str">
        <f>IF(RIGHT(G3645,1)="M","M","Non-M")</f>
        <v>Non-M</v>
      </c>
      <c r="J3645" s="51"/>
      <c r="K3645" s="87"/>
    </row>
    <row r="3646" spans="1:11" ht="15" hidden="1" customHeight="1">
      <c r="A3646" s="17" t="s">
        <v>4531</v>
      </c>
      <c r="B3646" s="52" t="s">
        <v>2723</v>
      </c>
      <c r="C3646" s="52" t="s">
        <v>337</v>
      </c>
      <c r="D3646" s="89" t="s">
        <v>1879</v>
      </c>
      <c r="E3646" s="18" t="s">
        <v>3959</v>
      </c>
      <c r="F3646" s="20"/>
      <c r="G3646" s="18" t="s">
        <v>234</v>
      </c>
      <c r="H3646" s="23" t="str">
        <f>IF(RIGHT(G3646,1)="M", LEFT(G3646,LEN(G3646)-1), G3646)</f>
        <v>PB204</v>
      </c>
      <c r="I3646" s="23" t="str">
        <f>IF(RIGHT(G3646,1)="M","M","Non-M")</f>
        <v>Non-M</v>
      </c>
      <c r="J3646" s="51"/>
      <c r="K3646" s="87"/>
    </row>
    <row r="3647" spans="1:11" ht="15" hidden="1" customHeight="1">
      <c r="A3647" s="17" t="s">
        <v>4532</v>
      </c>
      <c r="B3647" s="52" t="s">
        <v>2723</v>
      </c>
      <c r="C3647" s="52" t="s">
        <v>337</v>
      </c>
      <c r="D3647" s="89" t="s">
        <v>1879</v>
      </c>
      <c r="E3647" s="18" t="s">
        <v>3959</v>
      </c>
      <c r="F3647" s="20"/>
      <c r="G3647" s="18" t="s">
        <v>160</v>
      </c>
      <c r="H3647" s="23" t="str">
        <f>IF(RIGHT(G3647,1)="M", LEFT(G3647,LEN(G3647)-1), G3647)</f>
        <v>JS124</v>
      </c>
      <c r="I3647" s="23" t="str">
        <f>IF(RIGHT(G3647,1)="M","M","Non-M")</f>
        <v>Non-M</v>
      </c>
      <c r="J3647" s="51"/>
      <c r="K3647" s="87"/>
    </row>
    <row r="3648" spans="1:11" ht="15" hidden="1" customHeight="1">
      <c r="A3648" s="17" t="s">
        <v>4533</v>
      </c>
      <c r="B3648" s="52" t="s">
        <v>2723</v>
      </c>
      <c r="C3648" s="52" t="s">
        <v>337</v>
      </c>
      <c r="D3648" s="89" t="s">
        <v>1879</v>
      </c>
      <c r="E3648" s="18" t="s">
        <v>3959</v>
      </c>
      <c r="F3648" s="20"/>
      <c r="G3648" s="18" t="s">
        <v>1767</v>
      </c>
      <c r="H3648" s="23" t="str">
        <f>IF(RIGHT(G3648,1)="M", LEFT(G3648,LEN(G3648)-1), G3648)</f>
        <v>JS105</v>
      </c>
      <c r="I3648" s="23" t="str">
        <f>IF(RIGHT(G3648,1)="M","M","Non-M")</f>
        <v>Non-M</v>
      </c>
      <c r="J3648" s="51"/>
      <c r="K3648" s="87"/>
    </row>
    <row r="3649" spans="1:11" ht="15" hidden="1" customHeight="1">
      <c r="A3649" s="17" t="s">
        <v>4534</v>
      </c>
      <c r="B3649" s="52" t="s">
        <v>2723</v>
      </c>
      <c r="C3649" s="52" t="s">
        <v>337</v>
      </c>
      <c r="D3649" s="89" t="s">
        <v>1879</v>
      </c>
      <c r="E3649" s="18" t="s">
        <v>3959</v>
      </c>
      <c r="F3649" s="20"/>
      <c r="G3649" s="18" t="s">
        <v>1780</v>
      </c>
      <c r="H3649" s="23" t="str">
        <f>IF(RIGHT(G3649,1)="M", LEFT(G3649,LEN(G3649)-1), G3649)</f>
        <v>JS400</v>
      </c>
      <c r="I3649" s="23" t="str">
        <f>IF(RIGHT(G3649,1)="M","M","Non-M")</f>
        <v>Non-M</v>
      </c>
      <c r="J3649" s="51"/>
      <c r="K3649" s="87"/>
    </row>
    <row r="3650" spans="1:11" ht="15" hidden="1" customHeight="1">
      <c r="A3650" s="17" t="s">
        <v>4535</v>
      </c>
      <c r="B3650" s="52" t="s">
        <v>2723</v>
      </c>
      <c r="C3650" s="52" t="s">
        <v>337</v>
      </c>
      <c r="D3650" s="89" t="s">
        <v>1879</v>
      </c>
      <c r="E3650" s="18" t="s">
        <v>3959</v>
      </c>
      <c r="F3650" s="20"/>
      <c r="G3650" s="18" t="s">
        <v>236</v>
      </c>
      <c r="H3650" s="23" t="str">
        <f>IF(RIGHT(G3650,1)="M", LEFT(G3650,LEN(G3650)-1), G3650)</f>
        <v>HM504</v>
      </c>
      <c r="I3650" s="23" t="str">
        <f>IF(RIGHT(G3650,1)="M","M","Non-M")</f>
        <v>Non-M</v>
      </c>
      <c r="J3650" s="51" t="s">
        <v>4536</v>
      </c>
      <c r="K3650" s="87"/>
    </row>
    <row r="3651" spans="1:11" ht="15" hidden="1" customHeight="1">
      <c r="A3651" s="17" t="s">
        <v>4537</v>
      </c>
      <c r="B3651" s="52" t="s">
        <v>2723</v>
      </c>
      <c r="C3651" s="52" t="s">
        <v>337</v>
      </c>
      <c r="D3651" s="89" t="s">
        <v>1879</v>
      </c>
      <c r="E3651" s="18" t="s">
        <v>3790</v>
      </c>
      <c r="F3651" s="20"/>
      <c r="G3651" s="18" t="s">
        <v>1692</v>
      </c>
      <c r="H3651" s="23" t="str">
        <f>IF(RIGHT(G3651,1)="M", LEFT(G3651,LEN(G3651)-1), G3651)</f>
        <v>WB203</v>
      </c>
      <c r="I3651" s="23" t="str">
        <f>IF(RIGHT(G3651,1)="M","M","Non-M")</f>
        <v>Non-M</v>
      </c>
      <c r="J3651" s="51"/>
      <c r="K3651" s="87"/>
    </row>
    <row r="3652" spans="1:11" ht="15" hidden="1" customHeight="1">
      <c r="A3652" s="17" t="s">
        <v>4538</v>
      </c>
      <c r="B3652" s="52" t="s">
        <v>2723</v>
      </c>
      <c r="C3652" s="52" t="s">
        <v>337</v>
      </c>
      <c r="D3652" s="89" t="s">
        <v>1879</v>
      </c>
      <c r="E3652" s="18" t="s">
        <v>3790</v>
      </c>
      <c r="F3652" s="20"/>
      <c r="G3652" s="18" t="s">
        <v>90</v>
      </c>
      <c r="H3652" s="23" t="str">
        <f>IF(RIGHT(G3652,1)="M", LEFT(G3652,LEN(G3652)-1), G3652)</f>
        <v>DC101</v>
      </c>
      <c r="I3652" s="23" t="str">
        <f>IF(RIGHT(G3652,1)="M","M","Non-M")</f>
        <v>Non-M</v>
      </c>
      <c r="J3652" s="51"/>
      <c r="K3652" s="87"/>
    </row>
    <row r="3653" spans="1:11" ht="15" hidden="1" customHeight="1">
      <c r="A3653" s="17" t="s">
        <v>4539</v>
      </c>
      <c r="B3653" s="52" t="s">
        <v>2723</v>
      </c>
      <c r="C3653" s="52" t="s">
        <v>337</v>
      </c>
      <c r="D3653" s="89" t="s">
        <v>1879</v>
      </c>
      <c r="E3653" s="18" t="s">
        <v>3790</v>
      </c>
      <c r="F3653" s="20"/>
      <c r="G3653" s="18" t="s">
        <v>123</v>
      </c>
      <c r="H3653" s="23" t="str">
        <f>IF(RIGHT(G3653,1)="M", LEFT(G3653,LEN(G3653)-1), G3653)</f>
        <v>DC202</v>
      </c>
      <c r="I3653" s="23" t="str">
        <f>IF(RIGHT(G3653,1)="M","M","Non-M")</f>
        <v>Non-M</v>
      </c>
      <c r="J3653" s="51"/>
      <c r="K3653" s="87"/>
    </row>
    <row r="3654" spans="1:11" ht="15" hidden="1" customHeight="1">
      <c r="A3654" s="17" t="s">
        <v>4540</v>
      </c>
      <c r="B3654" s="52" t="s">
        <v>2723</v>
      </c>
      <c r="C3654" s="52" t="s">
        <v>337</v>
      </c>
      <c r="D3654" s="89" t="s">
        <v>1879</v>
      </c>
      <c r="E3654" s="18" t="s">
        <v>3790</v>
      </c>
      <c r="F3654" s="20"/>
      <c r="G3654" s="18" t="s">
        <v>125</v>
      </c>
      <c r="H3654" s="23" t="str">
        <f>IF(RIGHT(G3654,1)="M", LEFT(G3654,LEN(G3654)-1), G3654)</f>
        <v>DC300</v>
      </c>
      <c r="I3654" s="23" t="str">
        <f>IF(RIGHT(G3654,1)="M","M","Non-M")</f>
        <v>Non-M</v>
      </c>
      <c r="J3654" s="51"/>
      <c r="K3654" s="87"/>
    </row>
    <row r="3655" spans="1:11" ht="15" hidden="1" customHeight="1">
      <c r="A3655" s="17" t="s">
        <v>4541</v>
      </c>
      <c r="B3655" s="52" t="s">
        <v>2723</v>
      </c>
      <c r="C3655" s="52" t="s">
        <v>337</v>
      </c>
      <c r="D3655" s="89" t="s">
        <v>1879</v>
      </c>
      <c r="E3655" s="18" t="s">
        <v>3790</v>
      </c>
      <c r="F3655" s="20"/>
      <c r="G3655" s="18" t="s">
        <v>231</v>
      </c>
      <c r="H3655" s="23" t="str">
        <f>IF(RIGHT(G3655,1)="M", LEFT(G3655,LEN(G3655)-1), G3655)</f>
        <v>DC400</v>
      </c>
      <c r="I3655" s="23" t="str">
        <f>IF(RIGHT(G3655,1)="M","M","Non-M")</f>
        <v>Non-M</v>
      </c>
      <c r="J3655" s="51"/>
      <c r="K3655" s="87"/>
    </row>
    <row r="3656" spans="1:11" ht="15" hidden="1" customHeight="1">
      <c r="A3656" s="17" t="s">
        <v>4542</v>
      </c>
      <c r="B3656" s="52" t="s">
        <v>2723</v>
      </c>
      <c r="C3656" s="52" t="s">
        <v>337</v>
      </c>
      <c r="D3656" s="89" t="s">
        <v>1879</v>
      </c>
      <c r="E3656" s="18" t="s">
        <v>3790</v>
      </c>
      <c r="F3656" s="20"/>
      <c r="G3656" s="18" t="s">
        <v>128</v>
      </c>
      <c r="H3656" s="23" t="str">
        <f>IF(RIGHT(G3656,1)="M", LEFT(G3656,LEN(G3656)-1), G3656)</f>
        <v>PK201</v>
      </c>
      <c r="I3656" s="23" t="str">
        <f>IF(RIGHT(G3656,1)="M","M","Non-M")</f>
        <v>Non-M</v>
      </c>
      <c r="J3656" s="51"/>
      <c r="K3656" s="87"/>
    </row>
    <row r="3657" spans="1:11" ht="15" hidden="1" customHeight="1">
      <c r="A3657" s="17" t="s">
        <v>4543</v>
      </c>
      <c r="B3657" s="52" t="s">
        <v>2723</v>
      </c>
      <c r="C3657" s="52" t="s">
        <v>337</v>
      </c>
      <c r="D3657" s="89" t="s">
        <v>1879</v>
      </c>
      <c r="E3657" s="18" t="s">
        <v>3790</v>
      </c>
      <c r="F3657" s="20"/>
      <c r="G3657" s="18" t="s">
        <v>1805</v>
      </c>
      <c r="H3657" s="23" t="str">
        <f>IF(RIGHT(G3657,1)="M", LEFT(G3657,LEN(G3657)-1), G3657)</f>
        <v>PB214</v>
      </c>
      <c r="I3657" s="23" t="str">
        <f>IF(RIGHT(G3657,1)="M","M","Non-M")</f>
        <v>Non-M</v>
      </c>
      <c r="J3657" s="51"/>
      <c r="K3657" s="87"/>
    </row>
    <row r="3658" spans="1:11" ht="15" hidden="1" customHeight="1">
      <c r="A3658" s="17" t="s">
        <v>4544</v>
      </c>
      <c r="B3658" s="52" t="s">
        <v>2723</v>
      </c>
      <c r="C3658" s="52" t="s">
        <v>337</v>
      </c>
      <c r="D3658" s="89" t="s">
        <v>1879</v>
      </c>
      <c r="E3658" s="18" t="s">
        <v>3790</v>
      </c>
      <c r="F3658" s="20"/>
      <c r="G3658" s="18" t="s">
        <v>1767</v>
      </c>
      <c r="H3658" s="23" t="str">
        <f>IF(RIGHT(G3658,1)="M", LEFT(G3658,LEN(G3658)-1), G3658)</f>
        <v>JS105</v>
      </c>
      <c r="I3658" s="23" t="str">
        <f>IF(RIGHT(G3658,1)="M","M","Non-M")</f>
        <v>Non-M</v>
      </c>
      <c r="J3658" s="51"/>
      <c r="K3658" s="87"/>
    </row>
    <row r="3659" spans="1:11" ht="15" hidden="1" customHeight="1">
      <c r="A3659" s="17" t="s">
        <v>4545</v>
      </c>
      <c r="B3659" s="52" t="s">
        <v>2723</v>
      </c>
      <c r="C3659" s="52" t="s">
        <v>337</v>
      </c>
      <c r="D3659" s="89" t="s">
        <v>1879</v>
      </c>
      <c r="E3659" s="18" t="s">
        <v>3790</v>
      </c>
      <c r="F3659" s="20"/>
      <c r="G3659" s="18" t="s">
        <v>160</v>
      </c>
      <c r="H3659" s="23" t="str">
        <f>IF(RIGHT(G3659,1)="M", LEFT(G3659,LEN(G3659)-1), G3659)</f>
        <v>JS124</v>
      </c>
      <c r="I3659" s="23" t="str">
        <f>IF(RIGHT(G3659,1)="M","M","Non-M")</f>
        <v>Non-M</v>
      </c>
      <c r="J3659" s="51"/>
      <c r="K3659" s="87"/>
    </row>
    <row r="3660" spans="1:11" ht="15" hidden="1" customHeight="1">
      <c r="A3660" s="17" t="s">
        <v>4546</v>
      </c>
      <c r="B3660" s="52" t="s">
        <v>2723</v>
      </c>
      <c r="C3660" s="52" t="s">
        <v>337</v>
      </c>
      <c r="D3660" s="89" t="s">
        <v>1879</v>
      </c>
      <c r="E3660" s="18" t="s">
        <v>3790</v>
      </c>
      <c r="F3660" s="20"/>
      <c r="G3660" s="18" t="s">
        <v>302</v>
      </c>
      <c r="H3660" s="23" t="str">
        <f>IF(RIGHT(G3660,1)="M", LEFT(G3660,LEN(G3660)-1), G3660)</f>
        <v>HM503</v>
      </c>
      <c r="I3660" s="23" t="str">
        <f>IF(RIGHT(G3660,1)="M","M","Non-M")</f>
        <v>Non-M</v>
      </c>
      <c r="J3660" s="51"/>
      <c r="K3660" s="87"/>
    </row>
    <row r="3661" spans="1:11" ht="15" hidden="1" customHeight="1">
      <c r="A3661" s="17" t="s">
        <v>4547</v>
      </c>
      <c r="B3661" s="52" t="s">
        <v>2723</v>
      </c>
      <c r="C3661" s="52" t="s">
        <v>337</v>
      </c>
      <c r="D3661" s="89" t="s">
        <v>1879</v>
      </c>
      <c r="E3661" s="18" t="s">
        <v>4548</v>
      </c>
      <c r="F3661" s="20"/>
      <c r="G3661" s="18" t="s">
        <v>4549</v>
      </c>
      <c r="H3661" s="23" t="str">
        <f>IF(RIGHT(G3661,1)="M", LEFT(G3661,LEN(G3661)-1), G3661)</f>
        <v>HD105</v>
      </c>
      <c r="I3661" s="23" t="str">
        <f>IF(RIGHT(G3661,1)="M","M","Non-M")</f>
        <v>M</v>
      </c>
      <c r="J3661" s="51" t="s">
        <v>4550</v>
      </c>
      <c r="K3661" s="87"/>
    </row>
    <row r="3662" spans="1:11" ht="15" hidden="1" customHeight="1">
      <c r="A3662" s="17" t="s">
        <v>4551</v>
      </c>
      <c r="B3662" s="52" t="s">
        <v>2723</v>
      </c>
      <c r="C3662" s="52" t="s">
        <v>337</v>
      </c>
      <c r="D3662" s="89" t="s">
        <v>1879</v>
      </c>
      <c r="E3662" s="18" t="s">
        <v>4548</v>
      </c>
      <c r="F3662" s="20"/>
      <c r="G3662" s="18" t="s">
        <v>430</v>
      </c>
      <c r="H3662" s="23" t="str">
        <f>IF(RIGHT(G3662,1)="M", LEFT(G3662,LEN(G3662)-1), G3662)</f>
        <v>ZP101</v>
      </c>
      <c r="I3662" s="23" t="str">
        <f>IF(RIGHT(G3662,1)="M","M","Non-M")</f>
        <v>Non-M</v>
      </c>
      <c r="J3662" s="51" t="s">
        <v>4552</v>
      </c>
      <c r="K3662" s="87"/>
    </row>
    <row r="3663" spans="1:11" ht="15" hidden="1" customHeight="1">
      <c r="A3663" s="17" t="s">
        <v>4553</v>
      </c>
      <c r="B3663" s="52" t="s">
        <v>2723</v>
      </c>
      <c r="C3663" s="52" t="s">
        <v>337</v>
      </c>
      <c r="D3663" s="89" t="s">
        <v>1879</v>
      </c>
      <c r="E3663" s="18" t="s">
        <v>4548</v>
      </c>
      <c r="F3663" s="20"/>
      <c r="G3663" s="18" t="s">
        <v>426</v>
      </c>
      <c r="H3663" s="23" t="str">
        <f>IF(RIGHT(G3663,1)="M", LEFT(G3663,LEN(G3663)-1), G3663)</f>
        <v>NK510</v>
      </c>
      <c r="I3663" s="23" t="str">
        <f>IF(RIGHT(G3663,1)="M","M","Non-M")</f>
        <v>Non-M</v>
      </c>
      <c r="J3663" s="51"/>
      <c r="K3663" s="87"/>
    </row>
    <row r="3664" spans="1:11" ht="15" hidden="1" customHeight="1">
      <c r="A3664" s="17" t="s">
        <v>4554</v>
      </c>
      <c r="B3664" s="52" t="s">
        <v>2723</v>
      </c>
      <c r="C3664" s="52" t="s">
        <v>337</v>
      </c>
      <c r="D3664" s="89" t="s">
        <v>1879</v>
      </c>
      <c r="E3664" s="18" t="s">
        <v>4548</v>
      </c>
      <c r="F3664" s="20"/>
      <c r="G3664" s="18" t="s">
        <v>1767</v>
      </c>
      <c r="H3664" s="23" t="str">
        <f>IF(RIGHT(G3664,1)="M", LEFT(G3664,LEN(G3664)-1), G3664)</f>
        <v>JS105</v>
      </c>
      <c r="I3664" s="23" t="str">
        <f>IF(RIGHT(G3664,1)="M","M","Non-M")</f>
        <v>Non-M</v>
      </c>
      <c r="J3664" s="51"/>
      <c r="K3664" s="87"/>
    </row>
    <row r="3665" spans="1:11" ht="15" hidden="1" customHeight="1">
      <c r="A3665" s="17" t="s">
        <v>4555</v>
      </c>
      <c r="B3665" s="52" t="s">
        <v>2723</v>
      </c>
      <c r="C3665" s="52" t="s">
        <v>337</v>
      </c>
      <c r="D3665" s="89" t="s">
        <v>1879</v>
      </c>
      <c r="E3665" s="18" t="s">
        <v>4548</v>
      </c>
      <c r="F3665" s="20"/>
      <c r="G3665" s="18" t="s">
        <v>1725</v>
      </c>
      <c r="H3665" s="23" t="str">
        <f>IF(RIGHT(G3665,1)="M", LEFT(G3665,LEN(G3665)-1), G3665)</f>
        <v>JS118</v>
      </c>
      <c r="I3665" s="23" t="str">
        <f>IF(RIGHT(G3665,1)="M","M","Non-M")</f>
        <v>Non-M</v>
      </c>
      <c r="J3665" s="51"/>
      <c r="K3665" s="87"/>
    </row>
    <row r="3666" spans="1:11" ht="15" hidden="1" customHeight="1">
      <c r="A3666" s="17" t="s">
        <v>4556</v>
      </c>
      <c r="B3666" s="52" t="s">
        <v>2723</v>
      </c>
      <c r="C3666" s="52" t="s">
        <v>337</v>
      </c>
      <c r="D3666" s="89" t="s">
        <v>1879</v>
      </c>
      <c r="E3666" s="18" t="s">
        <v>4548</v>
      </c>
      <c r="F3666" s="20"/>
      <c r="G3666" s="18" t="s">
        <v>428</v>
      </c>
      <c r="H3666" s="23" t="str">
        <f>IF(RIGHT(G3666,1)="M", LEFT(G3666,LEN(G3666)-1), G3666)</f>
        <v>PK208</v>
      </c>
      <c r="I3666" s="23" t="str">
        <f>IF(RIGHT(G3666,1)="M","M","Non-M")</f>
        <v>Non-M</v>
      </c>
      <c r="J3666" s="51"/>
      <c r="K3666" s="87"/>
    </row>
    <row r="3667" spans="1:11" ht="15" hidden="1" customHeight="1">
      <c r="A3667" s="17" t="s">
        <v>4557</v>
      </c>
      <c r="B3667" s="52" t="s">
        <v>2723</v>
      </c>
      <c r="C3667" s="52" t="s">
        <v>337</v>
      </c>
      <c r="D3667" s="89" t="s">
        <v>1879</v>
      </c>
      <c r="E3667" s="18" t="s">
        <v>4548</v>
      </c>
      <c r="F3667" s="20"/>
      <c r="G3667" s="18" t="s">
        <v>2091</v>
      </c>
      <c r="H3667" s="23" t="str">
        <f>IF(RIGHT(G3667,1)="M", LEFT(G3667,LEN(G3667)-1), G3667)</f>
        <v>PB206</v>
      </c>
      <c r="I3667" s="23" t="str">
        <f>IF(RIGHT(G3667,1)="M","M","Non-M")</f>
        <v>Non-M</v>
      </c>
      <c r="J3667" s="51"/>
      <c r="K3667" s="87"/>
    </row>
    <row r="3668" spans="1:11" ht="15" hidden="1" customHeight="1">
      <c r="A3668" s="17" t="s">
        <v>4558</v>
      </c>
      <c r="B3668" s="52" t="s">
        <v>2723</v>
      </c>
      <c r="C3668" s="52" t="s">
        <v>337</v>
      </c>
      <c r="D3668" s="89" t="s">
        <v>1879</v>
      </c>
      <c r="E3668" s="18" t="s">
        <v>4548</v>
      </c>
      <c r="F3668" s="20"/>
      <c r="G3668" s="18" t="s">
        <v>100</v>
      </c>
      <c r="H3668" s="23" t="str">
        <f>IF(RIGHT(G3668,1)="M", LEFT(G3668,LEN(G3668)-1), G3668)</f>
        <v>HM500</v>
      </c>
      <c r="I3668" s="23" t="str">
        <f>IF(RIGHT(G3668,1)="M","M","Non-M")</f>
        <v>Non-M</v>
      </c>
      <c r="J3668" s="51"/>
      <c r="K3668" s="87"/>
    </row>
    <row r="3669" spans="1:11" ht="15" hidden="1" customHeight="1">
      <c r="A3669" s="17" t="s">
        <v>4559</v>
      </c>
      <c r="B3669" s="52" t="s">
        <v>2723</v>
      </c>
      <c r="C3669" s="52" t="s">
        <v>337</v>
      </c>
      <c r="D3669" s="89" t="s">
        <v>1879</v>
      </c>
      <c r="E3669" s="18" t="s">
        <v>4548</v>
      </c>
      <c r="F3669" s="20"/>
      <c r="G3669" s="18" t="s">
        <v>236</v>
      </c>
      <c r="H3669" s="23" t="str">
        <f>IF(RIGHT(G3669,1)="M", LEFT(G3669,LEN(G3669)-1), G3669)</f>
        <v>HM504</v>
      </c>
      <c r="I3669" s="23" t="str">
        <f>IF(RIGHT(G3669,1)="M","M","Non-M")</f>
        <v>Non-M</v>
      </c>
      <c r="J3669" s="51"/>
      <c r="K3669" s="87"/>
    </row>
    <row r="3670" spans="1:11" ht="15" hidden="1" customHeight="1">
      <c r="A3670" s="17" t="s">
        <v>4560</v>
      </c>
      <c r="B3670" s="18" t="s">
        <v>2723</v>
      </c>
      <c r="C3670" s="18" t="s">
        <v>2052</v>
      </c>
      <c r="D3670" s="89" t="s">
        <v>1879</v>
      </c>
      <c r="E3670" s="18" t="s">
        <v>2780</v>
      </c>
      <c r="F3670" s="20"/>
      <c r="G3670" s="18" t="s">
        <v>2444</v>
      </c>
      <c r="H3670" s="23" t="str">
        <f>IF(RIGHT(G3670,1)="M", LEFT(G3670,LEN(G3670)-1), G3670)</f>
        <v>HD106</v>
      </c>
      <c r="I3670" s="23" t="str">
        <f>IF(RIGHT(G3670,1)="M","M","Non-M")</f>
        <v>M</v>
      </c>
      <c r="J3670" s="51" t="s">
        <v>4561</v>
      </c>
      <c r="K3670" s="87"/>
    </row>
    <row r="3671" spans="1:11" ht="15" hidden="1" customHeight="1">
      <c r="A3671" s="17" t="s">
        <v>4562</v>
      </c>
      <c r="B3671" s="18" t="s">
        <v>2723</v>
      </c>
      <c r="C3671" s="18" t="s">
        <v>2052</v>
      </c>
      <c r="D3671" s="89" t="s">
        <v>1879</v>
      </c>
      <c r="E3671" s="18" t="s">
        <v>2780</v>
      </c>
      <c r="F3671" s="20"/>
      <c r="G3671" s="18" t="s">
        <v>2037</v>
      </c>
      <c r="H3671" s="23" t="str">
        <f>IF(RIGHT(G3671,1)="M", LEFT(G3671,LEN(G3671)-1), G3671)</f>
        <v>LP104</v>
      </c>
      <c r="I3671" s="23" t="str">
        <f>IF(RIGHT(G3671,1)="M","M","Non-M")</f>
        <v>Non-M</v>
      </c>
      <c r="J3671" s="51"/>
      <c r="K3671" s="87"/>
    </row>
    <row r="3672" spans="1:11" ht="15" hidden="1" customHeight="1">
      <c r="A3672" s="17" t="s">
        <v>4563</v>
      </c>
      <c r="B3672" s="18" t="s">
        <v>2723</v>
      </c>
      <c r="C3672" s="18" t="s">
        <v>2052</v>
      </c>
      <c r="D3672" s="89" t="s">
        <v>1879</v>
      </c>
      <c r="E3672" s="18" t="s">
        <v>2780</v>
      </c>
      <c r="F3672" s="20"/>
      <c r="G3672" s="18" t="s">
        <v>4564</v>
      </c>
      <c r="H3672" s="23" t="str">
        <f>IF(RIGHT(G3672,1)="M", LEFT(G3672,LEN(G3672)-1), G3672)</f>
        <v>NK511</v>
      </c>
      <c r="I3672" s="23" t="str">
        <f>IF(RIGHT(G3672,1)="M","M","Non-M")</f>
        <v>Non-M</v>
      </c>
      <c r="J3672" s="51"/>
      <c r="K3672" s="87"/>
    </row>
    <row r="3673" spans="1:11" ht="15" hidden="1" customHeight="1">
      <c r="A3673" s="17" t="s">
        <v>4565</v>
      </c>
      <c r="B3673" s="18" t="s">
        <v>2723</v>
      </c>
      <c r="C3673" s="18" t="s">
        <v>2052</v>
      </c>
      <c r="D3673" s="89" t="s">
        <v>1879</v>
      </c>
      <c r="E3673" s="18" t="s">
        <v>2780</v>
      </c>
      <c r="F3673" s="20"/>
      <c r="G3673" s="18" t="s">
        <v>3845</v>
      </c>
      <c r="H3673" s="23" t="str">
        <f>IF(RIGHT(G3673,1)="M", LEFT(G3673,LEN(G3673)-1), G3673)</f>
        <v>HD702</v>
      </c>
      <c r="I3673" s="23" t="str">
        <f>IF(RIGHT(G3673,1)="M","M","Non-M")</f>
        <v>M</v>
      </c>
      <c r="J3673" s="29"/>
      <c r="K3673" s="87"/>
    </row>
    <row r="3674" spans="1:11" ht="15" hidden="1" customHeight="1">
      <c r="A3674" s="17" t="s">
        <v>4566</v>
      </c>
      <c r="B3674" s="18" t="s">
        <v>2723</v>
      </c>
      <c r="C3674" s="18" t="s">
        <v>2052</v>
      </c>
      <c r="D3674" s="89" t="s">
        <v>1879</v>
      </c>
      <c r="E3674" s="18" t="s">
        <v>2780</v>
      </c>
      <c r="F3674" s="20"/>
      <c r="G3674" s="18" t="s">
        <v>430</v>
      </c>
      <c r="H3674" s="23" t="str">
        <f t="shared" ref="H3674:H3678" si="428">IF(RIGHT(G3674,1)="M", LEFT(G3674,LEN(G3674)-1), G3674)</f>
        <v>ZP101</v>
      </c>
      <c r="I3674" s="23" t="str">
        <f t="shared" ref="I3674:I3678" si="429">IF(RIGHT(G3674,1)="M","M","Non-M")</f>
        <v>Non-M</v>
      </c>
      <c r="J3674" s="51"/>
      <c r="K3674" s="87"/>
    </row>
    <row r="3675" spans="1:11" ht="15" hidden="1" customHeight="1">
      <c r="A3675" s="17" t="s">
        <v>4567</v>
      </c>
      <c r="B3675" s="18" t="s">
        <v>2723</v>
      </c>
      <c r="C3675" s="18" t="s">
        <v>2052</v>
      </c>
      <c r="D3675" s="89" t="s">
        <v>1879</v>
      </c>
      <c r="E3675" s="18" t="s">
        <v>2780</v>
      </c>
      <c r="F3675" s="20"/>
      <c r="G3675" s="18" t="s">
        <v>1278</v>
      </c>
      <c r="H3675" s="23" t="str">
        <f t="shared" si="428"/>
        <v>ZP207</v>
      </c>
      <c r="I3675" s="23" t="str">
        <f t="shared" si="429"/>
        <v>Non-M</v>
      </c>
      <c r="J3675" s="51"/>
      <c r="K3675" s="87"/>
    </row>
    <row r="3676" spans="1:11" ht="15" hidden="1" customHeight="1">
      <c r="A3676" s="17" t="s">
        <v>4568</v>
      </c>
      <c r="B3676" s="18" t="s">
        <v>2723</v>
      </c>
      <c r="C3676" s="18" t="s">
        <v>2052</v>
      </c>
      <c r="D3676" s="89" t="s">
        <v>1879</v>
      </c>
      <c r="E3676" s="18" t="s">
        <v>2780</v>
      </c>
      <c r="F3676" s="20"/>
      <c r="G3676" s="18" t="s">
        <v>1767</v>
      </c>
      <c r="H3676" s="23" t="str">
        <f t="shared" si="428"/>
        <v>JS105</v>
      </c>
      <c r="I3676" s="23" t="str">
        <f t="shared" si="429"/>
        <v>Non-M</v>
      </c>
      <c r="J3676" s="51"/>
      <c r="K3676" s="87"/>
    </row>
    <row r="3677" spans="1:11" ht="15" hidden="1" customHeight="1">
      <c r="A3677" s="17" t="s">
        <v>4569</v>
      </c>
      <c r="B3677" s="18" t="s">
        <v>2723</v>
      </c>
      <c r="C3677" s="18" t="s">
        <v>2052</v>
      </c>
      <c r="D3677" s="89" t="s">
        <v>1879</v>
      </c>
      <c r="E3677" s="18" t="s">
        <v>2780</v>
      </c>
      <c r="F3677" s="20"/>
      <c r="G3677" s="18" t="s">
        <v>1821</v>
      </c>
      <c r="H3677" s="23" t="str">
        <f t="shared" si="428"/>
        <v>JS121</v>
      </c>
      <c r="I3677" s="23" t="str">
        <f t="shared" si="429"/>
        <v>Non-M</v>
      </c>
      <c r="J3677" s="51"/>
      <c r="K3677" s="87"/>
    </row>
    <row r="3678" spans="1:11" ht="15" hidden="1" customHeight="1">
      <c r="A3678" s="17" t="s">
        <v>4570</v>
      </c>
      <c r="B3678" s="18" t="s">
        <v>2723</v>
      </c>
      <c r="C3678" s="18" t="s">
        <v>2052</v>
      </c>
      <c r="D3678" s="89" t="s">
        <v>1879</v>
      </c>
      <c r="E3678" s="18" t="s">
        <v>2780</v>
      </c>
      <c r="F3678" s="20"/>
      <c r="G3678" s="18" t="s">
        <v>578</v>
      </c>
      <c r="H3678" s="23" t="str">
        <f t="shared" si="428"/>
        <v>PK205</v>
      </c>
      <c r="I3678" s="23" t="str">
        <f t="shared" si="429"/>
        <v>Non-M</v>
      </c>
      <c r="J3678" s="51"/>
      <c r="K3678" s="87"/>
    </row>
    <row r="3679" spans="1:11" ht="15" hidden="1" customHeight="1">
      <c r="A3679" s="17" t="s">
        <v>4571</v>
      </c>
      <c r="B3679" s="18" t="s">
        <v>2723</v>
      </c>
      <c r="C3679" s="18" t="s">
        <v>2052</v>
      </c>
      <c r="D3679" s="89" t="s">
        <v>1879</v>
      </c>
      <c r="E3679" s="18" t="s">
        <v>2780</v>
      </c>
      <c r="F3679" s="20"/>
      <c r="G3679" s="18" t="s">
        <v>128</v>
      </c>
      <c r="H3679" s="23" t="str">
        <f>IF(RIGHT(G3679,1)="M", LEFT(G3679,LEN(G3679)-1), G3679)</f>
        <v>PK201</v>
      </c>
      <c r="I3679" s="23" t="str">
        <f>IF(RIGHT(G3679,1)="M","M","Non-M")</f>
        <v>Non-M</v>
      </c>
      <c r="J3679" s="51"/>
      <c r="K3679" s="87"/>
    </row>
    <row r="3680" spans="1:11" ht="15" hidden="1" customHeight="1">
      <c r="A3680" s="17" t="s">
        <v>4572</v>
      </c>
      <c r="B3680" s="18" t="s">
        <v>2723</v>
      </c>
      <c r="C3680" s="18" t="s">
        <v>2052</v>
      </c>
      <c r="D3680" s="89" t="s">
        <v>1879</v>
      </c>
      <c r="E3680" s="18" t="s">
        <v>2780</v>
      </c>
      <c r="F3680" s="20"/>
      <c r="G3680" s="18" t="s">
        <v>322</v>
      </c>
      <c r="H3680" s="23" t="str">
        <f>IF(RIGHT(G3680,1)="M", LEFT(G3680,LEN(G3680)-1), G3680)</f>
        <v>PB201</v>
      </c>
      <c r="I3680" s="23" t="str">
        <f>IF(RIGHT(G3680,1)="M","M","Non-M")</f>
        <v>Non-M</v>
      </c>
      <c r="J3680" s="51"/>
      <c r="K3680" s="87"/>
    </row>
    <row r="3681" spans="1:11" ht="15" hidden="1" customHeight="1">
      <c r="A3681" s="17" t="s">
        <v>4573</v>
      </c>
      <c r="B3681" s="18" t="s">
        <v>2723</v>
      </c>
      <c r="C3681" s="18" t="s">
        <v>2052</v>
      </c>
      <c r="D3681" s="89" t="s">
        <v>1879</v>
      </c>
      <c r="E3681" s="18" t="s">
        <v>2780</v>
      </c>
      <c r="F3681" s="20"/>
      <c r="G3681" s="18" t="s">
        <v>509</v>
      </c>
      <c r="H3681" s="23" t="str">
        <f>IF(RIGHT(G3681,1)="M", LEFT(G3681,LEN(G3681)-1), G3681)</f>
        <v>HM202</v>
      </c>
      <c r="I3681" s="23" t="str">
        <f>IF(RIGHT(G3681,1)="M","M","Non-M")</f>
        <v>Non-M</v>
      </c>
      <c r="J3681" s="51"/>
      <c r="K3681" s="87"/>
    </row>
    <row r="3682" spans="1:11" ht="15" hidden="1" customHeight="1">
      <c r="A3682" s="17" t="s">
        <v>4574</v>
      </c>
      <c r="B3682" s="18" t="s">
        <v>2723</v>
      </c>
      <c r="C3682" s="18" t="s">
        <v>2052</v>
      </c>
      <c r="D3682" s="89" t="s">
        <v>1879</v>
      </c>
      <c r="E3682" s="18" t="s">
        <v>2780</v>
      </c>
      <c r="F3682" s="20"/>
      <c r="G3682" s="18" t="s">
        <v>70</v>
      </c>
      <c r="H3682" s="23" t="str">
        <f>IF(RIGHT(G3682,1)="M", LEFT(G3682,LEN(G3682)-1), G3682)</f>
        <v>HM311</v>
      </c>
      <c r="I3682" s="23" t="str">
        <f>IF(RIGHT(G3682,1)="M","M","Non-M")</f>
        <v>Non-M</v>
      </c>
      <c r="J3682" s="51"/>
      <c r="K3682" s="87"/>
    </row>
    <row r="3683" spans="1:11" ht="15" hidden="1" customHeight="1">
      <c r="A3683" s="17" t="s">
        <v>4575</v>
      </c>
      <c r="B3683" s="18" t="s">
        <v>55</v>
      </c>
      <c r="C3683" s="18" t="s">
        <v>4576</v>
      </c>
      <c r="D3683" s="50" t="s">
        <v>4577</v>
      </c>
      <c r="E3683" s="18" t="s">
        <v>4578</v>
      </c>
      <c r="F3683" s="20"/>
      <c r="G3683" s="18" t="s">
        <v>1010</v>
      </c>
      <c r="H3683" s="23" t="str">
        <f>IF(RIGHT(G3683,1)="M", LEFT(G3683,LEN(G3683)-1), G3683)</f>
        <v>HM119</v>
      </c>
      <c r="I3683" s="23" t="str">
        <f>IF(RIGHT(G3683,1)="M","M","Non-M")</f>
        <v>Non-M</v>
      </c>
      <c r="J3683" s="51"/>
      <c r="K3683" s="87"/>
    </row>
    <row r="3684" spans="1:11" ht="15" hidden="1" customHeight="1">
      <c r="A3684" s="17" t="s">
        <v>4579</v>
      </c>
      <c r="B3684" s="18" t="s">
        <v>55</v>
      </c>
      <c r="C3684" s="18" t="s">
        <v>4576</v>
      </c>
      <c r="D3684" s="50" t="s">
        <v>4577</v>
      </c>
      <c r="E3684" s="18" t="s">
        <v>4578</v>
      </c>
      <c r="F3684" s="20"/>
      <c r="G3684" s="18" t="s">
        <v>929</v>
      </c>
      <c r="H3684" s="23" t="str">
        <f>IF(RIGHT(G3684,1)="M", LEFT(G3684,LEN(G3684)-1), G3684)</f>
        <v>PK100</v>
      </c>
      <c r="I3684" s="23" t="str">
        <f>IF(RIGHT(G3684,1)="M","M","Non-M")</f>
        <v>Non-M</v>
      </c>
      <c r="J3684" s="51"/>
      <c r="K3684" s="87"/>
    </row>
    <row r="3685" spans="1:11" ht="15" hidden="1" customHeight="1">
      <c r="A3685" s="17" t="s">
        <v>4580</v>
      </c>
      <c r="B3685" s="18" t="s">
        <v>55</v>
      </c>
      <c r="C3685" s="18" t="s">
        <v>4576</v>
      </c>
      <c r="D3685" s="50" t="s">
        <v>4577</v>
      </c>
      <c r="E3685" s="18" t="s">
        <v>4578</v>
      </c>
      <c r="F3685" s="20"/>
      <c r="G3685" s="18" t="s">
        <v>1019</v>
      </c>
      <c r="H3685" s="23" t="str">
        <f>IF(RIGHT(G3685,1)="M", LEFT(G3685,LEN(G3685)-1), G3685)</f>
        <v>PK101</v>
      </c>
      <c r="I3685" s="23" t="str">
        <f>IF(RIGHT(G3685,1)="M","M","Non-M")</f>
        <v>Non-M</v>
      </c>
      <c r="J3685" s="51"/>
      <c r="K3685" s="87"/>
    </row>
    <row r="3686" spans="1:11" ht="15" hidden="1" customHeight="1">
      <c r="A3686" s="17" t="s">
        <v>4581</v>
      </c>
      <c r="B3686" s="18" t="s">
        <v>55</v>
      </c>
      <c r="C3686" s="18" t="s">
        <v>4576</v>
      </c>
      <c r="D3686" s="50" t="s">
        <v>4577</v>
      </c>
      <c r="E3686" s="18" t="s">
        <v>4578</v>
      </c>
      <c r="F3686" s="20"/>
      <c r="G3686" s="18" t="s">
        <v>105</v>
      </c>
      <c r="H3686" s="23" t="str">
        <f>IF(RIGHT(G3686,1)="M", LEFT(G3686,LEN(G3686)-1), G3686)</f>
        <v>CL413</v>
      </c>
      <c r="I3686" s="23" t="str">
        <f>IF(RIGHT(G3686,1)="M","M","Non-M")</f>
        <v>M</v>
      </c>
      <c r="J3686" s="51"/>
      <c r="K3686" s="87"/>
    </row>
    <row r="3687" spans="1:11" ht="15" hidden="1" customHeight="1">
      <c r="A3687" s="17" t="s">
        <v>4582</v>
      </c>
      <c r="B3687" s="18" t="s">
        <v>55</v>
      </c>
      <c r="C3687" s="18" t="s">
        <v>4576</v>
      </c>
      <c r="D3687" s="50" t="s">
        <v>4577</v>
      </c>
      <c r="E3687" s="18" t="s">
        <v>4578</v>
      </c>
      <c r="F3687" s="20"/>
      <c r="G3687" s="18" t="s">
        <v>1631</v>
      </c>
      <c r="H3687" s="23" t="str">
        <f>IF(RIGHT(G3687,1)="M", LEFT(G3687,LEN(G3687)-1), G3687)</f>
        <v>ZP301</v>
      </c>
      <c r="I3687" s="23" t="str">
        <f>IF(RIGHT(G3687,1)="M","M","Non-M")</f>
        <v>Non-M</v>
      </c>
      <c r="J3687" s="51"/>
      <c r="K3687" s="87"/>
    </row>
    <row r="3688" spans="1:11" ht="15" customHeight="1">
      <c r="C3688" s="17"/>
      <c r="D3688" s="75"/>
      <c r="J3688" s="76"/>
    </row>
    <row r="3689" spans="1:11" ht="15" customHeight="1">
      <c r="C3689" s="17"/>
      <c r="D3689" s="75"/>
      <c r="J3689" s="76"/>
    </row>
    <row r="3690" spans="1:11" ht="15" customHeight="1">
      <c r="C3690" s="17"/>
      <c r="D3690" s="75"/>
      <c r="J3690" s="76"/>
    </row>
    <row r="3691" spans="1:11" ht="15" customHeight="1">
      <c r="C3691" s="17"/>
      <c r="D3691" s="75"/>
      <c r="J3691" s="76"/>
    </row>
    <row r="3692" spans="1:11" ht="15" customHeight="1">
      <c r="C3692" s="17"/>
      <c r="D3692" s="75"/>
      <c r="J3692" s="76"/>
    </row>
    <row r="3693" spans="1:11" ht="15" customHeight="1">
      <c r="C3693" s="17"/>
      <c r="D3693" s="75"/>
      <c r="J3693" s="76"/>
    </row>
    <row r="3694" spans="1:11" ht="15" customHeight="1">
      <c r="C3694" s="17"/>
      <c r="D3694" s="75"/>
      <c r="J3694" s="76"/>
    </row>
    <row r="3695" spans="1:11" ht="15" customHeight="1">
      <c r="C3695" s="17"/>
      <c r="D3695" s="75"/>
      <c r="J3695" s="76"/>
    </row>
    <row r="3696" spans="1:11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3:10" ht="15" customHeight="1">
      <c r="C4385" s="17"/>
      <c r="D4385" s="75"/>
      <c r="J4385" s="76"/>
    </row>
    <row r="4386" spans="3:10" ht="15" customHeight="1">
      <c r="C4386" s="17"/>
      <c r="D4386" s="75"/>
      <c r="J4386" s="76"/>
    </row>
    <row r="4387" spans="3:10" ht="15" customHeight="1">
      <c r="C4387" s="17"/>
      <c r="D4387" s="75"/>
      <c r="J4387" s="76"/>
    </row>
    <row r="4388" spans="3:10" ht="15" customHeight="1">
      <c r="C4388" s="17"/>
      <c r="D4388" s="75"/>
      <c r="J4388" s="76"/>
    </row>
    <row r="4389" spans="3:10" ht="15" customHeight="1">
      <c r="C4389" s="17"/>
      <c r="D4389" s="75"/>
      <c r="J4389" s="76"/>
    </row>
    <row r="4390" spans="3:10" ht="15" customHeight="1">
      <c r="C4390" s="17"/>
      <c r="D4390" s="75"/>
      <c r="J4390" s="76"/>
    </row>
    <row r="4391" spans="3:10" ht="15" customHeight="1">
      <c r="C4391" s="17"/>
      <c r="D4391" s="75"/>
      <c r="J4391" s="76"/>
    </row>
    <row r="4392" spans="3:10" ht="15" customHeight="1">
      <c r="C4392" s="17"/>
      <c r="D4392" s="75"/>
      <c r="J4392" s="76"/>
    </row>
    <row r="4393" spans="3:10" ht="15" customHeight="1">
      <c r="C4393" s="17"/>
      <c r="D4393" s="75"/>
      <c r="J4393" s="76"/>
    </row>
    <row r="4394" spans="3:10" ht="15" customHeight="1">
      <c r="C4394" s="17"/>
      <c r="D4394" s="75"/>
      <c r="J4394" s="76"/>
    </row>
    <row r="4395" spans="3:10" ht="15" customHeight="1">
      <c r="C4395" s="17"/>
      <c r="D4395" s="75"/>
      <c r="J4395" s="76"/>
    </row>
    <row r="4396" spans="3:10" ht="15" customHeight="1">
      <c r="C4396" s="17"/>
      <c r="D4396" s="75"/>
      <c r="J4396" s="76"/>
    </row>
    <row r="4397" spans="3:10" ht="15" customHeight="1">
      <c r="C4397" s="17"/>
      <c r="D4397" s="75"/>
      <c r="J4397" s="76"/>
    </row>
    <row r="4398" spans="3:10" ht="15" customHeight="1">
      <c r="C4398" s="17"/>
      <c r="D4398" s="75"/>
      <c r="J4398" s="76"/>
    </row>
    <row r="4399" spans="3:10" ht="15" customHeight="1">
      <c r="C4399" s="17"/>
      <c r="D4399" s="75"/>
      <c r="J4399" s="76"/>
    </row>
    <row r="4400" spans="3:10" ht="15" customHeight="1">
      <c r="C4400" s="17"/>
      <c r="D4400" s="75"/>
      <c r="J4400" s="76"/>
    </row>
    <row r="4401" spans="3:10" ht="15" customHeight="1">
      <c r="C4401" s="17"/>
      <c r="D4401" s="75"/>
      <c r="J4401" s="76"/>
    </row>
    <row r="4402" spans="3:10" ht="15" customHeight="1">
      <c r="C4402" s="17"/>
      <c r="D4402" s="75"/>
      <c r="J4402" s="76"/>
    </row>
    <row r="4403" spans="3:10" ht="15" customHeight="1">
      <c r="C4403" s="17"/>
      <c r="D4403" s="75"/>
      <c r="J4403" s="76"/>
    </row>
    <row r="4404" spans="3:10" ht="15" customHeight="1">
      <c r="C4404" s="17"/>
      <c r="D4404" s="75"/>
      <c r="J4404" s="76"/>
    </row>
    <row r="4405" spans="3:10" ht="15" customHeight="1">
      <c r="C4405" s="17"/>
      <c r="D4405" s="75"/>
      <c r="J4405" s="76"/>
    </row>
    <row r="4406" spans="3:10" ht="15" customHeight="1">
      <c r="C4406" s="17"/>
      <c r="D4406" s="75"/>
      <c r="J4406" s="76"/>
    </row>
    <row r="4407" spans="3:10" ht="15" customHeight="1">
      <c r="C4407" s="17"/>
      <c r="D4407" s="75"/>
      <c r="J4407" s="76"/>
    </row>
    <row r="4408" spans="3:10" ht="15" customHeight="1">
      <c r="C4408" s="17"/>
      <c r="D4408" s="75"/>
      <c r="J4408" s="76"/>
    </row>
    <row r="4409" spans="3:10" ht="15" customHeight="1">
      <c r="C4409" s="17"/>
      <c r="D4409" s="75"/>
      <c r="J4409" s="76"/>
    </row>
    <row r="4410" spans="3:10" ht="15" customHeight="1">
      <c r="C4410" s="17"/>
      <c r="D4410" s="75"/>
      <c r="J4410" s="76"/>
    </row>
    <row r="4411" spans="3:10" ht="15" customHeight="1">
      <c r="C4411" s="17"/>
      <c r="D4411" s="75"/>
      <c r="J4411" s="76"/>
    </row>
    <row r="4412" spans="3:10" ht="15" customHeight="1">
      <c r="C4412" s="17"/>
      <c r="D4412" s="75"/>
      <c r="J4412" s="76"/>
    </row>
    <row r="4413" spans="3:10" ht="15" customHeight="1">
      <c r="C4413" s="17"/>
      <c r="D4413" s="75"/>
      <c r="J4413" s="76"/>
    </row>
    <row r="4414" spans="3:10" ht="15" customHeight="1">
      <c r="C4414" s="17"/>
      <c r="D4414" s="75"/>
      <c r="J4414" s="76"/>
    </row>
    <row r="4415" spans="3:10" ht="15" customHeight="1">
      <c r="C4415" s="17"/>
      <c r="D4415" s="75"/>
      <c r="J4415" s="76"/>
    </row>
    <row r="4416" spans="3:10" ht="15" customHeight="1">
      <c r="C4416" s="17"/>
      <c r="D4416" s="75"/>
      <c r="J4416" s="76"/>
    </row>
    <row r="4417" spans="3:10" ht="15" customHeight="1">
      <c r="C4417" s="17"/>
      <c r="D4417" s="75"/>
      <c r="J4417" s="76"/>
    </row>
    <row r="4418" spans="3:10" ht="15" customHeight="1">
      <c r="C4418" s="17"/>
      <c r="D4418" s="75"/>
      <c r="J4418" s="76"/>
    </row>
    <row r="4419" spans="3:10" ht="15" customHeight="1">
      <c r="C4419" s="17"/>
      <c r="D4419" s="75"/>
      <c r="J4419" s="76"/>
    </row>
    <row r="4420" spans="3:10" ht="15" customHeight="1">
      <c r="C4420" s="17"/>
      <c r="D4420" s="75"/>
      <c r="J4420" s="76"/>
    </row>
    <row r="4421" spans="3:10" ht="15" customHeight="1">
      <c r="C4421" s="17"/>
      <c r="D4421" s="75"/>
      <c r="J4421" s="76"/>
    </row>
    <row r="4422" spans="3:10" ht="15" customHeight="1">
      <c r="C4422" s="17"/>
      <c r="D4422" s="75"/>
      <c r="J4422" s="76"/>
    </row>
    <row r="4423" spans="3:10" ht="15" customHeight="1">
      <c r="C4423" s="17"/>
      <c r="D4423" s="75"/>
      <c r="J4423" s="76"/>
    </row>
    <row r="4424" spans="3:10" ht="15" customHeight="1">
      <c r="C4424" s="17"/>
      <c r="D4424" s="75"/>
      <c r="J4424" s="76"/>
    </row>
    <row r="4425" spans="3:10" ht="15" customHeight="1">
      <c r="C4425" s="17"/>
      <c r="D4425" s="75"/>
      <c r="J4425" s="76"/>
    </row>
    <row r="4426" spans="3:10" ht="15" customHeight="1">
      <c r="C4426" s="17"/>
      <c r="D4426" s="75"/>
      <c r="J4426" s="76"/>
    </row>
    <row r="4427" spans="3:10" ht="15" customHeight="1">
      <c r="C4427" s="17"/>
      <c r="D4427" s="75"/>
      <c r="J4427" s="76"/>
    </row>
    <row r="4428" spans="3:10" ht="15" customHeight="1">
      <c r="C4428" s="17"/>
      <c r="D4428" s="75"/>
      <c r="J4428" s="76"/>
    </row>
    <row r="4429" spans="3:10" ht="15" customHeight="1">
      <c r="C4429" s="17"/>
      <c r="D4429" s="75"/>
      <c r="J4429" s="76"/>
    </row>
    <row r="4430" spans="3:10" ht="15" customHeight="1">
      <c r="C4430" s="17"/>
      <c r="D4430" s="75"/>
      <c r="J4430" s="76"/>
    </row>
    <row r="4431" spans="3:10" ht="15" customHeight="1">
      <c r="C4431" s="17"/>
      <c r="D4431" s="75"/>
      <c r="J4431" s="76"/>
    </row>
    <row r="4432" spans="3:10" ht="15" customHeight="1">
      <c r="C4432" s="17"/>
      <c r="D4432" s="75"/>
      <c r="J4432" s="76"/>
    </row>
    <row r="4433" spans="3:10" ht="15" customHeight="1">
      <c r="C4433" s="17"/>
      <c r="D4433" s="75"/>
      <c r="J4433" s="76"/>
    </row>
    <row r="4434" spans="3:10" ht="15" customHeight="1">
      <c r="C4434" s="17"/>
      <c r="D4434" s="75"/>
      <c r="J4434" s="76"/>
    </row>
    <row r="4435" spans="3:10" ht="15" customHeight="1">
      <c r="C4435" s="17"/>
      <c r="D4435" s="75"/>
      <c r="J4435" s="76"/>
    </row>
    <row r="4436" spans="3:10" ht="15" customHeight="1">
      <c r="C4436" s="17"/>
      <c r="D4436" s="75"/>
      <c r="J4436" s="76"/>
    </row>
    <row r="4437" spans="3:10" ht="15" customHeight="1">
      <c r="C4437" s="17"/>
      <c r="D4437" s="75"/>
      <c r="J4437" s="76"/>
    </row>
    <row r="4438" spans="3:10" ht="15" customHeight="1">
      <c r="C4438" s="17"/>
      <c r="D4438" s="75"/>
      <c r="J4438" s="76"/>
    </row>
    <row r="4439" spans="3:10" ht="15" customHeight="1">
      <c r="C4439" s="17"/>
      <c r="D4439" s="75"/>
      <c r="J4439" s="76"/>
    </row>
    <row r="4440" spans="3:10" ht="15" customHeight="1">
      <c r="C4440" s="17"/>
      <c r="D4440" s="75"/>
      <c r="J4440" s="76"/>
    </row>
    <row r="4441" spans="3:10" ht="15" customHeight="1">
      <c r="C4441" s="17"/>
      <c r="D4441" s="75"/>
      <c r="J4441" s="76"/>
    </row>
    <row r="4442" spans="3:10" ht="15" customHeight="1">
      <c r="C4442" s="17"/>
      <c r="D4442" s="75"/>
      <c r="J4442" s="76"/>
    </row>
    <row r="4443" spans="3:10" ht="15" customHeight="1">
      <c r="C4443" s="17"/>
      <c r="D4443" s="75"/>
      <c r="J4443" s="76"/>
    </row>
    <row r="4444" spans="3:10" ht="15" customHeight="1">
      <c r="C4444" s="17"/>
      <c r="D4444" s="75"/>
      <c r="J4444" s="76"/>
    </row>
    <row r="4445" spans="3:10" ht="15" customHeight="1">
      <c r="C4445" s="17"/>
      <c r="D4445" s="75"/>
      <c r="J4445" s="76"/>
    </row>
    <row r="4446" spans="3:10" ht="15" customHeight="1">
      <c r="C4446" s="17"/>
      <c r="D4446" s="75"/>
      <c r="J4446" s="76"/>
    </row>
    <row r="4447" spans="3:10" ht="15" customHeight="1">
      <c r="C4447" s="17"/>
      <c r="D4447" s="75"/>
      <c r="J4447" s="76"/>
    </row>
    <row r="4448" spans="3:10" ht="15" customHeight="1">
      <c r="C4448" s="17"/>
      <c r="D4448" s="75"/>
      <c r="J4448" s="76"/>
    </row>
    <row r="4449" spans="3:10" ht="15" customHeight="1">
      <c r="C4449" s="17"/>
      <c r="D4449" s="75"/>
      <c r="J4449" s="76"/>
    </row>
    <row r="4450" spans="3:10" ht="15" customHeight="1">
      <c r="C4450" s="17"/>
      <c r="D4450" s="75"/>
      <c r="J4450" s="76"/>
    </row>
    <row r="4451" spans="3:10" ht="15" customHeight="1">
      <c r="C4451" s="17"/>
      <c r="D4451" s="75"/>
      <c r="J4451" s="76"/>
    </row>
    <row r="4452" spans="3:10" ht="15" customHeight="1">
      <c r="C4452" s="17"/>
      <c r="D4452" s="75"/>
      <c r="J4452" s="76"/>
    </row>
    <row r="4453" spans="3:10" ht="15" customHeight="1">
      <c r="C4453" s="17"/>
      <c r="D4453" s="75"/>
      <c r="J4453" s="76"/>
    </row>
    <row r="4454" spans="3:10" ht="15" customHeight="1">
      <c r="C4454" s="17"/>
      <c r="D4454" s="75"/>
      <c r="J4454" s="76"/>
    </row>
    <row r="4455" spans="3:10" ht="15" customHeight="1">
      <c r="C4455" s="17"/>
      <c r="D4455" s="75"/>
      <c r="J4455" s="76"/>
    </row>
    <row r="4456" spans="3:10" ht="15" customHeight="1">
      <c r="C4456" s="17"/>
      <c r="D4456" s="75"/>
      <c r="J4456" s="76"/>
    </row>
    <row r="4457" spans="3:10" ht="15" customHeight="1">
      <c r="C4457" s="17"/>
      <c r="D4457" s="75"/>
      <c r="J4457" s="76"/>
    </row>
    <row r="4458" spans="3:10" ht="15" customHeight="1">
      <c r="C4458" s="17"/>
      <c r="D4458" s="75"/>
      <c r="J4458" s="76"/>
    </row>
    <row r="4459" spans="3:10" ht="15" customHeight="1">
      <c r="C4459" s="17"/>
      <c r="D4459" s="75"/>
      <c r="J4459" s="76"/>
    </row>
    <row r="4460" spans="3:10" ht="15" customHeight="1">
      <c r="C4460" s="17"/>
      <c r="D4460" s="75"/>
      <c r="J4460" s="76"/>
    </row>
    <row r="4461" spans="3:10" ht="15" customHeight="1">
      <c r="C4461" s="17"/>
      <c r="D4461" s="75"/>
      <c r="J4461" s="76"/>
    </row>
    <row r="4462" spans="3:10" ht="15" customHeight="1">
      <c r="C4462" s="17"/>
      <c r="D4462" s="75"/>
      <c r="J4462" s="76"/>
    </row>
    <row r="4463" spans="3:10" ht="15" customHeight="1">
      <c r="C4463" s="17"/>
      <c r="D4463" s="75"/>
      <c r="J4463" s="76"/>
    </row>
    <row r="4464" spans="3:10" ht="15" customHeight="1">
      <c r="C4464" s="17"/>
      <c r="D4464" s="75"/>
      <c r="J4464" s="76"/>
    </row>
    <row r="4465" spans="3:10" ht="15" customHeight="1">
      <c r="C4465" s="17"/>
      <c r="D4465" s="75"/>
      <c r="J4465" s="76"/>
    </row>
    <row r="4466" spans="3:10" ht="15" customHeight="1">
      <c r="C4466" s="17"/>
      <c r="D4466" s="75"/>
      <c r="J4466" s="76"/>
    </row>
    <row r="4467" spans="3:10" ht="15" customHeight="1">
      <c r="C4467" s="17"/>
      <c r="D4467" s="75"/>
      <c r="J4467" s="76"/>
    </row>
    <row r="4468" spans="3:10" ht="15" customHeight="1">
      <c r="C4468" s="17"/>
      <c r="D4468" s="75"/>
      <c r="J4468" s="76"/>
    </row>
    <row r="4469" spans="3:10" ht="15" customHeight="1">
      <c r="C4469" s="17"/>
      <c r="D4469" s="75"/>
      <c r="J4469" s="76"/>
    </row>
    <row r="4470" spans="3:10" ht="15" customHeight="1">
      <c r="C4470" s="17"/>
      <c r="D4470" s="75"/>
      <c r="J4470" s="76"/>
    </row>
    <row r="4471" spans="3:10" ht="15" customHeight="1">
      <c r="C4471" s="17"/>
      <c r="D4471" s="75"/>
      <c r="J4471" s="76"/>
    </row>
    <row r="4472" spans="3:10" ht="15" customHeight="1">
      <c r="C4472" s="17"/>
      <c r="D4472" s="75"/>
      <c r="J4472" s="76"/>
    </row>
    <row r="4473" spans="3:10" ht="15" customHeight="1">
      <c r="C4473" s="17"/>
      <c r="D4473" s="75"/>
      <c r="J4473" s="76"/>
    </row>
    <row r="4474" spans="3:10" ht="15" customHeight="1">
      <c r="C4474" s="17"/>
      <c r="D4474" s="75"/>
      <c r="J4474" s="76"/>
    </row>
    <row r="4475" spans="3:10" ht="15" customHeight="1">
      <c r="C4475" s="17"/>
      <c r="D4475" s="75"/>
      <c r="J4475" s="76"/>
    </row>
    <row r="4476" spans="3:10" ht="15" customHeight="1">
      <c r="C4476" s="17"/>
      <c r="D4476" s="75"/>
      <c r="J4476" s="76"/>
    </row>
    <row r="4477" spans="3:10" ht="15" customHeight="1">
      <c r="C4477" s="17"/>
      <c r="D4477" s="75"/>
      <c r="J4477" s="76"/>
    </row>
    <row r="4478" spans="3:10" ht="15" customHeight="1">
      <c r="C4478" s="17"/>
      <c r="D4478" s="75"/>
      <c r="J4478" s="76"/>
    </row>
    <row r="4479" spans="3:10" ht="15" customHeight="1">
      <c r="C4479" s="17"/>
      <c r="D4479" s="75"/>
      <c r="J4479" s="76"/>
    </row>
    <row r="4480" spans="3:10" ht="15" customHeight="1">
      <c r="C4480" s="17"/>
      <c r="D4480" s="75"/>
      <c r="J4480" s="76"/>
    </row>
    <row r="4481" spans="3:10" ht="15" customHeight="1">
      <c r="C4481" s="17"/>
      <c r="D4481" s="75"/>
      <c r="J4481" s="76"/>
    </row>
    <row r="4482" spans="3:10" ht="15" customHeight="1">
      <c r="C4482" s="17"/>
      <c r="D4482" s="75"/>
      <c r="J4482" s="76"/>
    </row>
    <row r="4483" spans="3:10" ht="15" customHeight="1">
      <c r="C4483" s="17"/>
      <c r="D4483" s="75"/>
      <c r="J4483" s="76"/>
    </row>
    <row r="4484" spans="3:10" ht="15" customHeight="1">
      <c r="C4484" s="17"/>
      <c r="D4484" s="75"/>
      <c r="J4484" s="76"/>
    </row>
    <row r="4485" spans="3:10" ht="15" customHeight="1">
      <c r="C4485" s="17"/>
      <c r="D4485" s="75"/>
      <c r="J4485" s="76"/>
    </row>
    <row r="4486" spans="3:10" ht="15" customHeight="1">
      <c r="C4486" s="17"/>
      <c r="D4486" s="75"/>
      <c r="J4486" s="76"/>
    </row>
    <row r="4487" spans="3:10" ht="15" customHeight="1">
      <c r="C4487" s="17"/>
      <c r="D4487" s="75"/>
      <c r="J4487" s="76"/>
    </row>
    <row r="4488" spans="3:10" ht="15" customHeight="1">
      <c r="C4488" s="17"/>
      <c r="D4488" s="75"/>
      <c r="J4488" s="76"/>
    </row>
    <row r="4489" spans="3:10" ht="15" customHeight="1">
      <c r="C4489" s="17"/>
      <c r="D4489" s="75"/>
      <c r="J4489" s="76"/>
    </row>
    <row r="4490" spans="3:10" ht="15" customHeight="1">
      <c r="C4490" s="17"/>
      <c r="D4490" s="75"/>
      <c r="J4490" s="76"/>
    </row>
    <row r="4491" spans="3:10" ht="15" customHeight="1">
      <c r="C4491" s="17"/>
      <c r="D4491" s="75"/>
      <c r="J4491" s="76"/>
    </row>
    <row r="4492" spans="3:10" ht="15" customHeight="1">
      <c r="C4492" s="17"/>
      <c r="D4492" s="75"/>
      <c r="J4492" s="76"/>
    </row>
    <row r="4493" spans="3:10" ht="15" customHeight="1">
      <c r="C4493" s="17"/>
      <c r="D4493" s="75"/>
      <c r="J4493" s="76"/>
    </row>
    <row r="4494" spans="3:10" ht="15" customHeight="1">
      <c r="C4494" s="17"/>
      <c r="D4494" s="75"/>
      <c r="J4494" s="76"/>
    </row>
    <row r="4495" spans="3:10" ht="15" customHeight="1">
      <c r="C4495" s="17"/>
      <c r="D4495" s="75"/>
      <c r="J4495" s="76"/>
    </row>
    <row r="4496" spans="3:10" ht="15" customHeight="1">
      <c r="C4496" s="17"/>
      <c r="D4496" s="75"/>
      <c r="J4496" s="76"/>
    </row>
    <row r="4497" spans="2:10" ht="15" customHeight="1">
      <c r="C4497" s="17"/>
      <c r="D4497" s="75"/>
      <c r="J4497" s="76"/>
    </row>
    <row r="4498" spans="2:10" ht="15" customHeight="1">
      <c r="C4498" s="17"/>
      <c r="D4498" s="75"/>
      <c r="J4498" s="76"/>
    </row>
    <row r="4499" spans="2:10" ht="15" customHeight="1">
      <c r="C4499" s="17"/>
      <c r="D4499" s="75"/>
      <c r="J4499" s="76"/>
    </row>
    <row r="4500" spans="2:10" ht="15" customHeight="1">
      <c r="C4500" s="17"/>
      <c r="D4500" s="75"/>
      <c r="J4500" s="76"/>
    </row>
    <row r="4501" spans="2:10" ht="15" customHeight="1">
      <c r="B4501" s="78"/>
      <c r="C4501" s="78"/>
      <c r="D4501" s="79"/>
      <c r="E4501" s="78"/>
      <c r="F4501" s="80"/>
      <c r="G4501" s="78"/>
      <c r="J4501" s="76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  <row r="19054" spans="2:10">
      <c r="B19054" s="18"/>
      <c r="C19054" s="18"/>
      <c r="D19054" s="50"/>
      <c r="E19054" s="18"/>
      <c r="F19054" s="20"/>
      <c r="G19054" s="18"/>
      <c r="H19054" s="23"/>
      <c r="I19054" s="23"/>
      <c r="J19054" s="51"/>
    </row>
    <row r="19055" spans="2:10">
      <c r="B19055" s="18"/>
      <c r="C19055" s="18"/>
      <c r="D19055" s="50"/>
      <c r="E19055" s="18"/>
      <c r="F19055" s="20"/>
      <c r="G19055" s="18"/>
      <c r="H19055" s="23"/>
      <c r="I19055" s="23"/>
      <c r="J19055" s="51"/>
    </row>
    <row r="19056" spans="2:10">
      <c r="B19056" s="18"/>
      <c r="C19056" s="18"/>
      <c r="D19056" s="50"/>
      <c r="E19056" s="18"/>
      <c r="F19056" s="20"/>
      <c r="G19056" s="18"/>
      <c r="H19056" s="23"/>
      <c r="I19056" s="23"/>
      <c r="J19056" s="51"/>
    </row>
    <row r="19057" spans="2:10">
      <c r="B19057" s="18"/>
      <c r="C19057" s="18"/>
      <c r="D19057" s="50"/>
      <c r="E19057" s="18"/>
      <c r="F19057" s="20"/>
      <c r="G19057" s="18"/>
      <c r="H19057" s="23"/>
      <c r="I19057" s="23"/>
      <c r="J19057" s="51"/>
    </row>
    <row r="19058" spans="2:10">
      <c r="B19058" s="18"/>
      <c r="C19058" s="18"/>
      <c r="D19058" s="50"/>
      <c r="E19058" s="18"/>
      <c r="F19058" s="20"/>
      <c r="G19058" s="18"/>
      <c r="H19058" s="23"/>
      <c r="I19058" s="23"/>
      <c r="J19058" s="51"/>
    </row>
    <row r="19059" spans="2:10">
      <c r="B19059" s="18"/>
      <c r="C19059" s="18"/>
      <c r="D19059" s="50"/>
      <c r="E19059" s="18"/>
      <c r="F19059" s="20"/>
      <c r="G19059" s="18"/>
      <c r="H19059" s="23"/>
      <c r="I19059" s="23"/>
      <c r="J19059" s="51"/>
    </row>
    <row r="19060" spans="2:10">
      <c r="B19060" s="18"/>
      <c r="C19060" s="18"/>
      <c r="D19060" s="50"/>
      <c r="E19060" s="18"/>
      <c r="F19060" s="20"/>
      <c r="G19060" s="18"/>
      <c r="H19060" s="23"/>
      <c r="I19060" s="23"/>
      <c r="J19060" s="51"/>
    </row>
    <row r="19061" spans="2:10">
      <c r="B19061" s="18"/>
      <c r="C19061" s="18"/>
      <c r="D19061" s="50"/>
      <c r="E19061" s="18"/>
      <c r="F19061" s="20"/>
      <c r="G19061" s="18"/>
      <c r="H19061" s="23"/>
      <c r="I19061" s="23"/>
      <c r="J19061" s="51"/>
    </row>
    <row r="19062" spans="2:10">
      <c r="B19062" s="18"/>
      <c r="C19062" s="18"/>
      <c r="D19062" s="50"/>
      <c r="E19062" s="18"/>
      <c r="F19062" s="20"/>
      <c r="G19062" s="18"/>
      <c r="H19062" s="23"/>
      <c r="I19062" s="23"/>
      <c r="J19062" s="51"/>
    </row>
    <row r="19063" spans="2:10">
      <c r="B19063" s="18"/>
      <c r="C19063" s="18"/>
      <c r="D19063" s="50"/>
      <c r="E19063" s="18"/>
      <c r="F19063" s="20"/>
      <c r="G19063" s="18"/>
      <c r="H19063" s="23"/>
      <c r="I19063" s="23"/>
      <c r="J19063" s="51"/>
    </row>
    <row r="19064" spans="2:10">
      <c r="B19064" s="18"/>
      <c r="C19064" s="18"/>
      <c r="D19064" s="50"/>
      <c r="E19064" s="18"/>
      <c r="F19064" s="20"/>
      <c r="G19064" s="18"/>
      <c r="H19064" s="23"/>
      <c r="I19064" s="23"/>
      <c r="J19064" s="51"/>
    </row>
    <row r="19065" spans="2:10">
      <c r="B19065" s="18"/>
      <c r="C19065" s="18"/>
      <c r="D19065" s="50"/>
      <c r="E19065" s="18"/>
      <c r="F19065" s="20"/>
      <c r="G19065" s="18"/>
      <c r="H19065" s="23"/>
      <c r="I19065" s="23"/>
      <c r="J19065" s="51"/>
    </row>
    <row r="19066" spans="2:10">
      <c r="B19066" s="18"/>
      <c r="C19066" s="18"/>
      <c r="D19066" s="50"/>
      <c r="E19066" s="18"/>
      <c r="F19066" s="20"/>
      <c r="G19066" s="18"/>
      <c r="H19066" s="23"/>
      <c r="I19066" s="23"/>
      <c r="J19066" s="51"/>
    </row>
    <row r="19067" spans="2:10">
      <c r="B19067" s="18"/>
      <c r="C19067" s="18"/>
      <c r="D19067" s="50"/>
      <c r="E19067" s="18"/>
      <c r="F19067" s="20"/>
      <c r="G19067" s="18"/>
      <c r="H19067" s="23"/>
      <c r="I19067" s="23"/>
      <c r="J19067" s="51"/>
    </row>
    <row r="19068" spans="2:10">
      <c r="B19068" s="18"/>
      <c r="C19068" s="18"/>
      <c r="D19068" s="50"/>
      <c r="E19068" s="18"/>
      <c r="F19068" s="20"/>
      <c r="G19068" s="18"/>
      <c r="H19068" s="23"/>
      <c r="I19068" s="23"/>
      <c r="J19068" s="51"/>
    </row>
    <row r="19069" spans="2:10">
      <c r="B19069" s="18"/>
      <c r="C19069" s="18"/>
      <c r="D19069" s="50"/>
      <c r="E19069" s="18"/>
      <c r="F19069" s="20"/>
      <c r="G19069" s="18"/>
      <c r="H19069" s="23"/>
      <c r="I19069" s="23"/>
      <c r="J19069" s="51"/>
    </row>
    <row r="19070" spans="2:10">
      <c r="B19070" s="18"/>
      <c r="C19070" s="18"/>
      <c r="D19070" s="50"/>
      <c r="E19070" s="18"/>
      <c r="F19070" s="20"/>
      <c r="G19070" s="18"/>
      <c r="H19070" s="23"/>
      <c r="I19070" s="23"/>
      <c r="J19070" s="51"/>
    </row>
    <row r="19071" spans="2:10">
      <c r="B19071" s="18"/>
      <c r="C19071" s="18"/>
      <c r="D19071" s="50"/>
      <c r="E19071" s="18"/>
      <c r="F19071" s="20"/>
      <c r="G19071" s="18"/>
      <c r="H19071" s="23"/>
      <c r="I19071" s="23"/>
      <c r="J19071" s="51"/>
    </row>
    <row r="19072" spans="2:10">
      <c r="B19072" s="18"/>
      <c r="C19072" s="18"/>
      <c r="D19072" s="50"/>
      <c r="E19072" s="18"/>
      <c r="F19072" s="20"/>
      <c r="G19072" s="18"/>
      <c r="H19072" s="23"/>
      <c r="I19072" s="23"/>
      <c r="J19072" s="51"/>
    </row>
    <row r="19073" spans="2:10">
      <c r="B19073" s="18"/>
      <c r="C19073" s="18"/>
      <c r="D19073" s="50"/>
      <c r="E19073" s="18"/>
      <c r="F19073" s="20"/>
      <c r="G19073" s="18"/>
      <c r="H19073" s="23"/>
      <c r="I19073" s="23"/>
      <c r="J19073" s="51"/>
    </row>
    <row r="19074" spans="2:10">
      <c r="B19074" s="18"/>
      <c r="C19074" s="18"/>
      <c r="D19074" s="50"/>
      <c r="E19074" s="18"/>
      <c r="F19074" s="20"/>
      <c r="G19074" s="18"/>
      <c r="H19074" s="23"/>
      <c r="I19074" s="23"/>
      <c r="J19074" s="51"/>
    </row>
    <row r="19075" spans="2:10">
      <c r="B19075" s="18"/>
      <c r="C19075" s="18"/>
      <c r="D19075" s="50"/>
      <c r="E19075" s="18"/>
      <c r="F19075" s="20"/>
      <c r="G19075" s="18"/>
      <c r="H19075" s="23"/>
      <c r="I19075" s="23"/>
      <c r="J19075" s="51"/>
    </row>
    <row r="19076" spans="2:10">
      <c r="B19076" s="18"/>
      <c r="C19076" s="18"/>
      <c r="D19076" s="50"/>
      <c r="E19076" s="18"/>
      <c r="F19076" s="20"/>
      <c r="G19076" s="18"/>
      <c r="H19076" s="23"/>
      <c r="I19076" s="23"/>
      <c r="J19076" s="51"/>
    </row>
    <row r="19077" spans="2:10">
      <c r="B19077" s="18"/>
      <c r="C19077" s="18"/>
      <c r="D19077" s="50"/>
      <c r="E19077" s="18"/>
      <c r="F19077" s="20"/>
      <c r="G19077" s="18"/>
      <c r="H19077" s="23"/>
      <c r="I19077" s="23"/>
      <c r="J19077" s="51"/>
    </row>
    <row r="19078" spans="2:10">
      <c r="B19078" s="18"/>
      <c r="C19078" s="18"/>
      <c r="D19078" s="50"/>
      <c r="E19078" s="18"/>
      <c r="F19078" s="20"/>
      <c r="G19078" s="18"/>
      <c r="H19078" s="23"/>
      <c r="I19078" s="23"/>
      <c r="J19078" s="51"/>
    </row>
    <row r="19079" spans="2:10">
      <c r="B19079" s="18"/>
      <c r="C19079" s="18"/>
      <c r="D19079" s="50"/>
      <c r="E19079" s="18"/>
      <c r="F19079" s="20"/>
      <c r="G19079" s="18"/>
      <c r="H19079" s="23"/>
      <c r="I19079" s="23"/>
      <c r="J19079" s="51"/>
    </row>
    <row r="19080" spans="2:10">
      <c r="B19080" s="18"/>
      <c r="C19080" s="18"/>
      <c r="D19080" s="50"/>
      <c r="E19080" s="18"/>
      <c r="F19080" s="20"/>
      <c r="G19080" s="18"/>
      <c r="H19080" s="23"/>
      <c r="I19080" s="23"/>
      <c r="J19080" s="51"/>
    </row>
    <row r="19081" spans="2:10">
      <c r="B19081" s="18"/>
      <c r="C19081" s="18"/>
      <c r="D19081" s="50"/>
      <c r="E19081" s="18"/>
      <c r="F19081" s="20"/>
      <c r="G19081" s="18"/>
      <c r="H19081" s="23"/>
      <c r="I19081" s="23"/>
      <c r="J19081" s="51"/>
    </row>
    <row r="19082" spans="2:10">
      <c r="B19082" s="18"/>
      <c r="C19082" s="18"/>
      <c r="D19082" s="50"/>
      <c r="E19082" s="18"/>
      <c r="F19082" s="20"/>
      <c r="G19082" s="18"/>
      <c r="H19082" s="23"/>
      <c r="I19082" s="23"/>
      <c r="J19082" s="51"/>
    </row>
    <row r="19083" spans="2:10">
      <c r="B19083" s="18"/>
      <c r="C19083" s="18"/>
      <c r="D19083" s="50"/>
      <c r="E19083" s="18"/>
      <c r="F19083" s="20"/>
      <c r="G19083" s="18"/>
      <c r="H19083" s="23"/>
      <c r="I19083" s="23"/>
      <c r="J19083" s="51"/>
    </row>
    <row r="19084" spans="2:10">
      <c r="B19084" s="18"/>
      <c r="C19084" s="18"/>
      <c r="D19084" s="50"/>
      <c r="E19084" s="18"/>
      <c r="F19084" s="20"/>
      <c r="G19084" s="18"/>
      <c r="H19084" s="23"/>
      <c r="I19084" s="23"/>
      <c r="J19084" s="51"/>
    </row>
    <row r="19085" spans="2:10">
      <c r="B19085" s="18"/>
      <c r="C19085" s="18"/>
      <c r="D19085" s="50"/>
      <c r="E19085" s="18"/>
      <c r="F19085" s="20"/>
      <c r="G19085" s="18"/>
      <c r="H19085" s="23"/>
      <c r="I19085" s="23"/>
      <c r="J19085" s="51"/>
    </row>
    <row r="19086" spans="2:10">
      <c r="B19086" s="18"/>
      <c r="C19086" s="18"/>
      <c r="D19086" s="50"/>
      <c r="E19086" s="18"/>
      <c r="F19086" s="20"/>
      <c r="G19086" s="18"/>
      <c r="H19086" s="23"/>
      <c r="I19086" s="23"/>
      <c r="J19086" s="51"/>
    </row>
    <row r="19087" spans="2:10">
      <c r="B19087" s="18"/>
      <c r="C19087" s="18"/>
      <c r="D19087" s="50"/>
      <c r="E19087" s="18"/>
      <c r="F19087" s="20"/>
      <c r="G19087" s="18"/>
      <c r="H19087" s="23"/>
      <c r="I19087" s="23"/>
      <c r="J19087" s="51"/>
    </row>
    <row r="19088" spans="2:10">
      <c r="B19088" s="18"/>
      <c r="C19088" s="18"/>
      <c r="D19088" s="50"/>
      <c r="E19088" s="18"/>
      <c r="F19088" s="20"/>
      <c r="G19088" s="18"/>
      <c r="H19088" s="23"/>
      <c r="I19088" s="23"/>
      <c r="J19088" s="51"/>
    </row>
    <row r="19089" spans="2:10">
      <c r="B19089" s="18"/>
      <c r="C19089" s="18"/>
      <c r="D19089" s="50"/>
      <c r="E19089" s="18"/>
      <c r="F19089" s="20"/>
      <c r="G19089" s="18"/>
      <c r="H19089" s="23"/>
      <c r="I19089" s="23"/>
      <c r="J19089" s="51"/>
    </row>
    <row r="19090" spans="2:10">
      <c r="B19090" s="18"/>
      <c r="C19090" s="18"/>
      <c r="D19090" s="50"/>
      <c r="E19090" s="18"/>
      <c r="F19090" s="20"/>
      <c r="G19090" s="18"/>
      <c r="H19090" s="23"/>
      <c r="I19090" s="23"/>
      <c r="J19090" s="51"/>
    </row>
    <row r="19091" spans="2:10">
      <c r="B19091" s="18"/>
      <c r="C19091" s="18"/>
      <c r="D19091" s="50"/>
      <c r="E19091" s="18"/>
      <c r="F19091" s="20"/>
      <c r="G19091" s="18"/>
      <c r="H19091" s="23"/>
      <c r="I19091" s="23"/>
      <c r="J19091" s="51"/>
    </row>
    <row r="19092" spans="2:10">
      <c r="B19092" s="18"/>
      <c r="C19092" s="18"/>
      <c r="D19092" s="50"/>
      <c r="E19092" s="18"/>
      <c r="F19092" s="20"/>
      <c r="G19092" s="18"/>
      <c r="H19092" s="23"/>
      <c r="I19092" s="23"/>
      <c r="J19092" s="51"/>
    </row>
    <row r="19093" spans="2:10">
      <c r="B19093" s="18"/>
      <c r="C19093" s="18"/>
      <c r="D19093" s="50"/>
      <c r="E19093" s="18"/>
      <c r="F19093" s="20"/>
      <c r="G19093" s="18"/>
      <c r="H19093" s="23"/>
      <c r="I19093" s="23"/>
      <c r="J19093" s="51"/>
    </row>
    <row r="19094" spans="2:10">
      <c r="B19094" s="18"/>
      <c r="C19094" s="18"/>
      <c r="D19094" s="50"/>
      <c r="E19094" s="18"/>
      <c r="F19094" s="20"/>
      <c r="G19094" s="18"/>
      <c r="H19094" s="23"/>
      <c r="I19094" s="23"/>
      <c r="J19094" s="51"/>
    </row>
    <row r="19095" spans="2:10">
      <c r="B19095" s="18"/>
      <c r="C19095" s="18"/>
      <c r="D19095" s="50"/>
      <c r="E19095" s="18"/>
      <c r="F19095" s="20"/>
      <c r="G19095" s="18"/>
      <c r="H19095" s="23"/>
      <c r="I19095" s="23"/>
      <c r="J19095" s="51"/>
    </row>
    <row r="19096" spans="2:10">
      <c r="B19096" s="18"/>
      <c r="C19096" s="18"/>
      <c r="D19096" s="50"/>
      <c r="E19096" s="18"/>
      <c r="F19096" s="20"/>
      <c r="G19096" s="18"/>
      <c r="H19096" s="23"/>
      <c r="I19096" s="23"/>
      <c r="J19096" s="51"/>
    </row>
    <row r="19097" spans="2:10">
      <c r="B19097" s="18"/>
      <c r="C19097" s="18"/>
      <c r="D19097" s="50"/>
      <c r="E19097" s="18"/>
      <c r="F19097" s="20"/>
      <c r="G19097" s="18"/>
      <c r="H19097" s="23"/>
      <c r="I19097" s="23"/>
      <c r="J19097" s="51"/>
    </row>
    <row r="19098" spans="2:10">
      <c r="B19098" s="18"/>
      <c r="C19098" s="18"/>
      <c r="D19098" s="50"/>
      <c r="E19098" s="18"/>
      <c r="F19098" s="20"/>
      <c r="G19098" s="18"/>
      <c r="H19098" s="23"/>
      <c r="I19098" s="23"/>
      <c r="J19098" s="51"/>
    </row>
    <row r="19099" spans="2:10">
      <c r="B19099" s="18"/>
      <c r="C19099" s="18"/>
      <c r="D19099" s="50"/>
      <c r="E19099" s="18"/>
      <c r="F19099" s="20"/>
      <c r="G19099" s="18"/>
      <c r="H19099" s="23"/>
      <c r="I19099" s="23"/>
      <c r="J19099" s="51"/>
    </row>
    <row r="19100" spans="2:10">
      <c r="B19100" s="18"/>
      <c r="C19100" s="18"/>
      <c r="D19100" s="50"/>
      <c r="E19100" s="18"/>
      <c r="F19100" s="20"/>
      <c r="G19100" s="18"/>
      <c r="H19100" s="23"/>
      <c r="I19100" s="23"/>
      <c r="J19100" s="51"/>
    </row>
    <row r="19101" spans="2:10">
      <c r="B19101" s="18"/>
      <c r="C19101" s="18"/>
      <c r="D19101" s="50"/>
      <c r="E19101" s="18"/>
      <c r="F19101" s="20"/>
      <c r="G19101" s="18"/>
      <c r="H19101" s="23"/>
      <c r="I19101" s="23"/>
      <c r="J19101" s="51"/>
    </row>
    <row r="19102" spans="2:10">
      <c r="B19102" s="18"/>
      <c r="C19102" s="18"/>
      <c r="D19102" s="50"/>
      <c r="E19102" s="18"/>
      <c r="F19102" s="20"/>
      <c r="G19102" s="18"/>
      <c r="H19102" s="23"/>
      <c r="I19102" s="23"/>
      <c r="J19102" s="51"/>
    </row>
    <row r="19103" spans="2:10">
      <c r="B19103" s="18"/>
      <c r="C19103" s="18"/>
      <c r="D19103" s="50"/>
      <c r="E19103" s="18"/>
      <c r="F19103" s="20"/>
      <c r="G19103" s="18"/>
      <c r="H19103" s="23"/>
      <c r="I19103" s="23"/>
      <c r="J19103" s="51"/>
    </row>
    <row r="19104" spans="2:10">
      <c r="B19104" s="18"/>
      <c r="C19104" s="18"/>
      <c r="D19104" s="50"/>
      <c r="E19104" s="18"/>
      <c r="F19104" s="20"/>
      <c r="G19104" s="18"/>
      <c r="H19104" s="23"/>
      <c r="I19104" s="23"/>
      <c r="J19104" s="51"/>
    </row>
    <row r="19105" spans="2:10">
      <c r="B19105" s="18"/>
      <c r="C19105" s="18"/>
      <c r="D19105" s="50"/>
      <c r="E19105" s="18"/>
      <c r="F19105" s="20"/>
      <c r="G19105" s="18"/>
      <c r="H19105" s="23"/>
      <c r="I19105" s="23"/>
      <c r="J19105" s="51"/>
    </row>
    <row r="19106" spans="2:10">
      <c r="B19106" s="18"/>
      <c r="C19106" s="18"/>
      <c r="D19106" s="50"/>
      <c r="E19106" s="18"/>
      <c r="F19106" s="20"/>
      <c r="G19106" s="18"/>
      <c r="H19106" s="23"/>
      <c r="I19106" s="23"/>
      <c r="J19106" s="51"/>
    </row>
    <row r="19107" spans="2:10">
      <c r="B19107" s="18"/>
      <c r="C19107" s="18"/>
      <c r="D19107" s="50"/>
      <c r="E19107" s="18"/>
      <c r="F19107" s="20"/>
      <c r="G19107" s="18"/>
      <c r="H19107" s="23"/>
      <c r="I19107" s="23"/>
      <c r="J19107" s="51"/>
    </row>
    <row r="19108" spans="2:10">
      <c r="B19108" s="18"/>
      <c r="C19108" s="18"/>
      <c r="D19108" s="50"/>
      <c r="E19108" s="18"/>
      <c r="F19108" s="20"/>
      <c r="G19108" s="18"/>
      <c r="H19108" s="23"/>
      <c r="I19108" s="23"/>
      <c r="J19108" s="51"/>
    </row>
    <row r="19109" spans="2:10">
      <c r="B19109" s="18"/>
      <c r="C19109" s="18"/>
      <c r="D19109" s="50"/>
      <c r="E19109" s="18"/>
      <c r="F19109" s="20"/>
      <c r="G19109" s="18"/>
      <c r="H19109" s="23"/>
      <c r="I19109" s="23"/>
      <c r="J19109" s="51"/>
    </row>
    <row r="19110" spans="2:10">
      <c r="B19110" s="18"/>
      <c r="C19110" s="18"/>
      <c r="D19110" s="50"/>
      <c r="E19110" s="18"/>
      <c r="F19110" s="20"/>
      <c r="G19110" s="18"/>
      <c r="H19110" s="23"/>
      <c r="I19110" s="23"/>
      <c r="J19110" s="51"/>
    </row>
    <row r="19111" spans="2:10">
      <c r="B19111" s="18"/>
      <c r="C19111" s="18"/>
      <c r="D19111" s="50"/>
      <c r="E19111" s="18"/>
      <c r="F19111" s="20"/>
      <c r="G19111" s="18"/>
      <c r="H19111" s="23"/>
      <c r="I19111" s="23"/>
      <c r="J19111" s="51"/>
    </row>
    <row r="19112" spans="2:10">
      <c r="B19112" s="18"/>
      <c r="C19112" s="18"/>
      <c r="D19112" s="50"/>
      <c r="E19112" s="18"/>
      <c r="F19112" s="20"/>
      <c r="G19112" s="18"/>
      <c r="H19112" s="23"/>
      <c r="I19112" s="23"/>
      <c r="J19112" s="51"/>
    </row>
    <row r="19113" spans="2:10">
      <c r="B19113" s="18"/>
      <c r="C19113" s="18"/>
      <c r="D19113" s="50"/>
      <c r="E19113" s="18"/>
      <c r="F19113" s="20"/>
      <c r="G19113" s="18"/>
      <c r="H19113" s="23"/>
      <c r="I19113" s="23"/>
      <c r="J19113" s="51"/>
    </row>
    <row r="19114" spans="2:10">
      <c r="B19114" s="18"/>
      <c r="C19114" s="18"/>
      <c r="D19114" s="50"/>
      <c r="E19114" s="18"/>
      <c r="F19114" s="20"/>
      <c r="G19114" s="18"/>
      <c r="H19114" s="23"/>
      <c r="I19114" s="23"/>
      <c r="J19114" s="51"/>
    </row>
    <row r="19115" spans="2:10">
      <c r="B19115" s="18"/>
      <c r="C19115" s="18"/>
      <c r="D19115" s="50"/>
      <c r="E19115" s="18"/>
      <c r="F19115" s="20"/>
      <c r="G19115" s="18"/>
      <c r="H19115" s="23"/>
      <c r="I19115" s="23"/>
      <c r="J19115" s="51"/>
    </row>
    <row r="19116" spans="2:10">
      <c r="B19116" s="18"/>
      <c r="C19116" s="18"/>
      <c r="D19116" s="50"/>
      <c r="E19116" s="18"/>
      <c r="F19116" s="20"/>
      <c r="G19116" s="18"/>
      <c r="H19116" s="23"/>
      <c r="I19116" s="23"/>
      <c r="J19116" s="51"/>
    </row>
    <row r="19117" spans="2:10">
      <c r="B19117" s="18"/>
      <c r="C19117" s="18"/>
      <c r="D19117" s="50"/>
      <c r="E19117" s="18"/>
      <c r="F19117" s="20"/>
      <c r="G19117" s="18"/>
      <c r="H19117" s="23"/>
      <c r="I19117" s="23"/>
      <c r="J19117" s="51"/>
    </row>
    <row r="19118" spans="2:10">
      <c r="B19118" s="18"/>
      <c r="C19118" s="18"/>
      <c r="D19118" s="50"/>
      <c r="E19118" s="18"/>
      <c r="F19118" s="20"/>
      <c r="G19118" s="18"/>
      <c r="H19118" s="23"/>
      <c r="I19118" s="23"/>
      <c r="J19118" s="51"/>
    </row>
    <row r="19119" spans="2:10">
      <c r="B19119" s="18"/>
      <c r="C19119" s="18"/>
      <c r="D19119" s="50"/>
      <c r="E19119" s="18"/>
      <c r="F19119" s="20"/>
      <c r="G19119" s="18"/>
      <c r="H19119" s="23"/>
      <c r="I19119" s="23"/>
      <c r="J19119" s="51"/>
    </row>
    <row r="19120" spans="2:10">
      <c r="B19120" s="18"/>
      <c r="C19120" s="18"/>
      <c r="D19120" s="50"/>
      <c r="E19120" s="18"/>
      <c r="F19120" s="20"/>
      <c r="G19120" s="18"/>
      <c r="H19120" s="23"/>
      <c r="I19120" s="23"/>
      <c r="J19120" s="51"/>
    </row>
    <row r="19121" spans="2:10">
      <c r="B19121" s="18"/>
      <c r="C19121" s="18"/>
      <c r="D19121" s="50"/>
      <c r="E19121" s="18"/>
      <c r="F19121" s="20"/>
      <c r="G19121" s="18"/>
      <c r="H19121" s="23"/>
      <c r="I19121" s="23"/>
      <c r="J19121" s="51"/>
    </row>
    <row r="19122" spans="2:10">
      <c r="B19122" s="18"/>
      <c r="C19122" s="18"/>
      <c r="D19122" s="50"/>
      <c r="E19122" s="18"/>
      <c r="F19122" s="20"/>
      <c r="G19122" s="18"/>
      <c r="H19122" s="23"/>
      <c r="I19122" s="23"/>
      <c r="J19122" s="51"/>
    </row>
    <row r="19123" spans="2:10">
      <c r="B19123" s="18"/>
      <c r="C19123" s="18"/>
      <c r="D19123" s="50"/>
      <c r="E19123" s="18"/>
      <c r="F19123" s="20"/>
      <c r="G19123" s="18"/>
      <c r="H19123" s="23"/>
      <c r="I19123" s="23"/>
      <c r="J19123" s="51"/>
    </row>
    <row r="19124" spans="2:10">
      <c r="B19124" s="18"/>
      <c r="C19124" s="18"/>
      <c r="D19124" s="50"/>
      <c r="E19124" s="18"/>
      <c r="F19124" s="20"/>
      <c r="G19124" s="18"/>
      <c r="H19124" s="23"/>
      <c r="I19124" s="23"/>
      <c r="J19124" s="51"/>
    </row>
    <row r="19125" spans="2:10">
      <c r="B19125" s="18"/>
      <c r="C19125" s="18"/>
      <c r="D19125" s="50"/>
      <c r="E19125" s="18"/>
      <c r="F19125" s="20"/>
      <c r="G19125" s="18"/>
      <c r="H19125" s="23"/>
      <c r="I19125" s="23"/>
      <c r="J19125" s="51"/>
    </row>
    <row r="19126" spans="2:10">
      <c r="B19126" s="18"/>
      <c r="C19126" s="18"/>
      <c r="D19126" s="50"/>
      <c r="E19126" s="18"/>
      <c r="F19126" s="20"/>
      <c r="G19126" s="18"/>
      <c r="H19126" s="23"/>
      <c r="I19126" s="23"/>
      <c r="J19126" s="51"/>
    </row>
    <row r="19127" spans="2:10">
      <c r="B19127" s="18"/>
      <c r="C19127" s="18"/>
      <c r="D19127" s="50"/>
      <c r="E19127" s="18"/>
      <c r="F19127" s="20"/>
      <c r="G19127" s="18"/>
      <c r="H19127" s="23"/>
      <c r="I19127" s="23"/>
      <c r="J19127" s="51"/>
    </row>
    <row r="19128" spans="2:10">
      <c r="B19128" s="18"/>
      <c r="C19128" s="18"/>
      <c r="D19128" s="50"/>
      <c r="E19128" s="18"/>
      <c r="F19128" s="20"/>
      <c r="G19128" s="18"/>
      <c r="H19128" s="23"/>
      <c r="I19128" s="23"/>
      <c r="J19128" s="51"/>
    </row>
    <row r="19129" spans="2:10">
      <c r="B19129" s="18"/>
      <c r="C19129" s="18"/>
      <c r="D19129" s="50"/>
      <c r="E19129" s="18"/>
      <c r="F19129" s="20"/>
      <c r="G19129" s="18"/>
      <c r="H19129" s="23"/>
      <c r="I19129" s="23"/>
      <c r="J19129" s="51"/>
    </row>
    <row r="19130" spans="2:10">
      <c r="B19130" s="18"/>
      <c r="C19130" s="18"/>
      <c r="D19130" s="50"/>
      <c r="E19130" s="18"/>
      <c r="F19130" s="20"/>
      <c r="G19130" s="18"/>
      <c r="H19130" s="23"/>
      <c r="I19130" s="23"/>
      <c r="J19130" s="51"/>
    </row>
    <row r="19131" spans="2:10">
      <c r="B19131" s="18"/>
      <c r="C19131" s="18"/>
      <c r="D19131" s="50"/>
      <c r="E19131" s="18"/>
      <c r="F19131" s="20"/>
      <c r="G19131" s="18"/>
      <c r="H19131" s="23"/>
      <c r="I19131" s="23"/>
      <c r="J19131" s="51"/>
    </row>
    <row r="19132" spans="2:10">
      <c r="B19132" s="18"/>
      <c r="C19132" s="18"/>
      <c r="D19132" s="50"/>
      <c r="E19132" s="18"/>
      <c r="F19132" s="20"/>
      <c r="G19132" s="18"/>
      <c r="H19132" s="23"/>
      <c r="I19132" s="23"/>
      <c r="J19132" s="51"/>
    </row>
    <row r="19133" spans="2:10">
      <c r="B19133" s="18"/>
      <c r="C19133" s="18"/>
      <c r="D19133" s="50"/>
      <c r="E19133" s="18"/>
      <c r="F19133" s="20"/>
      <c r="G19133" s="18"/>
      <c r="H19133" s="23"/>
      <c r="I19133" s="23"/>
      <c r="J19133" s="51"/>
    </row>
    <row r="19134" spans="2:10">
      <c r="B19134" s="18"/>
      <c r="C19134" s="18"/>
      <c r="D19134" s="50"/>
      <c r="E19134" s="18"/>
      <c r="F19134" s="20"/>
      <c r="G19134" s="18"/>
      <c r="H19134" s="23"/>
      <c r="I19134" s="23"/>
      <c r="J19134" s="51"/>
    </row>
    <row r="19135" spans="2:10">
      <c r="B19135" s="18"/>
      <c r="C19135" s="18"/>
      <c r="D19135" s="50"/>
      <c r="E19135" s="18"/>
      <c r="F19135" s="20"/>
      <c r="G19135" s="18"/>
      <c r="H19135" s="23"/>
      <c r="I19135" s="23"/>
      <c r="J19135" s="51"/>
    </row>
    <row r="19136" spans="2:10">
      <c r="B19136" s="18"/>
      <c r="C19136" s="18"/>
      <c r="D19136" s="50"/>
      <c r="E19136" s="18"/>
      <c r="F19136" s="20"/>
      <c r="G19136" s="18"/>
      <c r="H19136" s="23"/>
      <c r="I19136" s="23"/>
      <c r="J19136" s="51"/>
    </row>
    <row r="19137" spans="2:10">
      <c r="B19137" s="18"/>
      <c r="C19137" s="18"/>
      <c r="D19137" s="50"/>
      <c r="E19137" s="18"/>
      <c r="F19137" s="20"/>
      <c r="G19137" s="18"/>
      <c r="H19137" s="23"/>
      <c r="I19137" s="23"/>
      <c r="J19137" s="51"/>
    </row>
    <row r="19138" spans="2:10">
      <c r="B19138" s="18"/>
      <c r="C19138" s="18"/>
      <c r="D19138" s="50"/>
      <c r="E19138" s="18"/>
      <c r="F19138" s="20"/>
      <c r="G19138" s="18"/>
      <c r="H19138" s="23"/>
      <c r="I19138" s="23"/>
      <c r="J19138" s="51"/>
    </row>
    <row r="19139" spans="2:10">
      <c r="B19139" s="18"/>
      <c r="C19139" s="18"/>
      <c r="D19139" s="50"/>
      <c r="E19139" s="18"/>
      <c r="F19139" s="20"/>
      <c r="G19139" s="18"/>
      <c r="H19139" s="23"/>
      <c r="I19139" s="23"/>
      <c r="J19139" s="51"/>
    </row>
    <row r="19140" spans="2:10">
      <c r="B19140" s="18"/>
      <c r="C19140" s="18"/>
      <c r="D19140" s="50"/>
      <c r="E19140" s="18"/>
      <c r="F19140" s="20"/>
      <c r="G19140" s="18"/>
      <c r="H19140" s="23"/>
      <c r="I19140" s="23"/>
      <c r="J19140" s="51"/>
    </row>
    <row r="19141" spans="2:10">
      <c r="B19141" s="18"/>
      <c r="C19141" s="18"/>
      <c r="D19141" s="50"/>
      <c r="E19141" s="18"/>
      <c r="F19141" s="20"/>
      <c r="G19141" s="18"/>
      <c r="H19141" s="23"/>
      <c r="I19141" s="23"/>
      <c r="J19141" s="51"/>
    </row>
    <row r="19142" spans="2:10">
      <c r="B19142" s="18"/>
      <c r="C19142" s="18"/>
      <c r="D19142" s="50"/>
      <c r="E19142" s="18"/>
      <c r="F19142" s="20"/>
      <c r="G19142" s="18"/>
      <c r="H19142" s="23"/>
      <c r="I19142" s="23"/>
      <c r="J19142" s="51"/>
    </row>
    <row r="19143" spans="2:10">
      <c r="B19143" s="18"/>
      <c r="C19143" s="18"/>
      <c r="D19143" s="50"/>
      <c r="E19143" s="18"/>
      <c r="F19143" s="20"/>
      <c r="G19143" s="18"/>
      <c r="H19143" s="23"/>
      <c r="I19143" s="23"/>
      <c r="J19143" s="51"/>
    </row>
    <row r="19144" spans="2:10">
      <c r="B19144" s="18"/>
      <c r="C19144" s="18"/>
      <c r="D19144" s="50"/>
      <c r="E19144" s="18"/>
      <c r="F19144" s="20"/>
      <c r="G19144" s="18"/>
      <c r="H19144" s="23"/>
      <c r="I19144" s="23"/>
      <c r="J19144" s="51"/>
    </row>
    <row r="19145" spans="2:10">
      <c r="B19145" s="18"/>
      <c r="C19145" s="18"/>
      <c r="D19145" s="50"/>
      <c r="E19145" s="18"/>
      <c r="F19145" s="20"/>
      <c r="G19145" s="18"/>
      <c r="H19145" s="23"/>
      <c r="I19145" s="23"/>
      <c r="J19145" s="51"/>
    </row>
    <row r="19146" spans="2:10">
      <c r="B19146" s="18"/>
      <c r="C19146" s="18"/>
      <c r="D19146" s="50"/>
      <c r="E19146" s="18"/>
      <c r="F19146" s="20"/>
      <c r="G19146" s="18"/>
      <c r="H19146" s="23"/>
      <c r="I19146" s="23"/>
      <c r="J19146" s="51"/>
    </row>
    <row r="19147" spans="2:10">
      <c r="B19147" s="18"/>
      <c r="C19147" s="18"/>
      <c r="D19147" s="50"/>
      <c r="E19147" s="18"/>
      <c r="F19147" s="20"/>
      <c r="G19147" s="18"/>
      <c r="H19147" s="23"/>
      <c r="I19147" s="23"/>
      <c r="J19147" s="51"/>
    </row>
    <row r="19148" spans="2:10">
      <c r="B19148" s="18"/>
      <c r="C19148" s="18"/>
      <c r="D19148" s="50"/>
      <c r="E19148" s="18"/>
      <c r="F19148" s="20"/>
      <c r="G19148" s="18"/>
      <c r="H19148" s="23"/>
      <c r="I19148" s="23"/>
      <c r="J19148" s="51"/>
    </row>
    <row r="19149" spans="2:10">
      <c r="B19149" s="18"/>
      <c r="C19149" s="18"/>
      <c r="D19149" s="50"/>
      <c r="E19149" s="18"/>
      <c r="F19149" s="20"/>
      <c r="G19149" s="18"/>
      <c r="H19149" s="23"/>
      <c r="I19149" s="23"/>
      <c r="J19149" s="51"/>
    </row>
    <row r="19150" spans="2:10">
      <c r="B19150" s="18"/>
      <c r="C19150" s="18"/>
      <c r="D19150" s="50"/>
      <c r="E19150" s="18"/>
      <c r="F19150" s="20"/>
      <c r="G19150" s="18"/>
      <c r="H19150" s="23"/>
      <c r="I19150" s="23"/>
      <c r="J19150" s="51"/>
    </row>
    <row r="19151" spans="2:10">
      <c r="B19151" s="18"/>
      <c r="C19151" s="18"/>
      <c r="D19151" s="50"/>
      <c r="E19151" s="18"/>
      <c r="F19151" s="20"/>
      <c r="G19151" s="18"/>
      <c r="H19151" s="23"/>
      <c r="I19151" s="23"/>
      <c r="J19151" s="51"/>
    </row>
    <row r="19152" spans="2:10">
      <c r="B19152" s="18"/>
      <c r="C19152" s="18"/>
      <c r="D19152" s="50"/>
      <c r="E19152" s="18"/>
      <c r="F19152" s="20"/>
      <c r="G19152" s="18"/>
      <c r="H19152" s="23"/>
      <c r="I19152" s="23"/>
      <c r="J19152" s="51"/>
    </row>
    <row r="19153" spans="2:10">
      <c r="B19153" s="18"/>
      <c r="C19153" s="18"/>
      <c r="D19153" s="50"/>
      <c r="E19153" s="18"/>
      <c r="F19153" s="20"/>
      <c r="G19153" s="18"/>
      <c r="H19153" s="23"/>
      <c r="I19153" s="23"/>
      <c r="J19153" s="51"/>
    </row>
    <row r="19154" spans="2:10">
      <c r="B19154" s="18"/>
      <c r="C19154" s="18"/>
      <c r="D19154" s="50"/>
      <c r="E19154" s="18"/>
      <c r="F19154" s="20"/>
      <c r="G19154" s="18"/>
      <c r="H19154" s="23"/>
      <c r="I19154" s="23"/>
      <c r="J19154" s="51"/>
    </row>
    <row r="19155" spans="2:10">
      <c r="B19155" s="18"/>
      <c r="C19155" s="18"/>
      <c r="D19155" s="50"/>
      <c r="E19155" s="18"/>
      <c r="F19155" s="20"/>
      <c r="G19155" s="18"/>
      <c r="H19155" s="23"/>
      <c r="I19155" s="23"/>
      <c r="J19155" s="51"/>
    </row>
    <row r="19156" spans="2:10">
      <c r="B19156" s="18"/>
      <c r="C19156" s="18"/>
      <c r="D19156" s="50"/>
      <c r="E19156" s="18"/>
      <c r="F19156" s="20"/>
      <c r="G19156" s="18"/>
      <c r="H19156" s="23"/>
      <c r="I19156" s="23"/>
      <c r="J19156" s="51"/>
    </row>
    <row r="19157" spans="2:10">
      <c r="B19157" s="18"/>
      <c r="C19157" s="18"/>
      <c r="D19157" s="50"/>
      <c r="E19157" s="18"/>
      <c r="F19157" s="20"/>
      <c r="G19157" s="18"/>
      <c r="H19157" s="23"/>
      <c r="I19157" s="23"/>
      <c r="J1915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H2" sqref="H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5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H1" s="55"/>
      <c r="K1" s="38"/>
    </row>
    <row r="2" spans="1:21">
      <c r="A2" s="8" t="s">
        <v>4583</v>
      </c>
      <c r="B2" s="8" t="s">
        <v>4584</v>
      </c>
      <c r="C2" s="8" t="s">
        <v>4585</v>
      </c>
      <c r="D2" s="8" t="s">
        <v>4586</v>
      </c>
      <c r="E2" s="8" t="s">
        <v>4587</v>
      </c>
      <c r="F2" s="8" t="s">
        <v>4588</v>
      </c>
      <c r="G2" s="8" t="s">
        <v>4589</v>
      </c>
      <c r="H2" s="41" t="s">
        <v>4590</v>
      </c>
      <c r="I2" s="41" t="s">
        <v>4591</v>
      </c>
      <c r="J2" s="8" t="s">
        <v>4592</v>
      </c>
      <c r="K2" s="8" t="s">
        <v>4593</v>
      </c>
      <c r="L2" s="37"/>
      <c r="T2" s="44" t="s">
        <v>4594</v>
      </c>
      <c r="U2" s="45"/>
    </row>
    <row r="3" spans="1:21">
      <c r="A3" s="10" t="s">
        <v>231</v>
      </c>
      <c r="B3" s="10">
        <v>1338120</v>
      </c>
      <c r="C3" s="10">
        <v>1</v>
      </c>
      <c r="D3" s="10" t="s">
        <v>4595</v>
      </c>
      <c r="E3" s="10">
        <v>0.1234</v>
      </c>
      <c r="F3" s="10" t="s">
        <v>4596</v>
      </c>
      <c r="G3" s="86">
        <f>IF(OR(Table2[[#This Row],[SAM Improvement]]="",Table2[[#This Row],[Current Total FG QTY]]=""),"",(Table2[[#This Row],[SAM Improvement]]*Table2[[#This Row],[Current Total FG QTY]])/15)</f>
        <v>11008.2672</v>
      </c>
      <c r="H3" s="55">
        <f>Table2[[#This Row],[Current Total FG QTY]]*Table2[[#This Row],[SAM Improvement]]*$U$7</f>
        <v>23521.938461538462</v>
      </c>
      <c r="I3" s="55" t="s">
        <v>4597</v>
      </c>
      <c r="J3" s="10" t="s">
        <v>4598</v>
      </c>
      <c r="K3" s="38"/>
      <c r="L3" s="38"/>
      <c r="T3" s="46" t="s">
        <v>4599</v>
      </c>
      <c r="U3" s="47"/>
    </row>
    <row r="4" spans="1:21">
      <c r="A4" s="10" t="s">
        <v>125</v>
      </c>
      <c r="B4" s="10">
        <v>1323241</v>
      </c>
      <c r="C4" s="10">
        <v>2</v>
      </c>
      <c r="D4" s="10" t="s">
        <v>4595</v>
      </c>
      <c r="E4" s="10"/>
      <c r="F4" s="10" t="s">
        <v>518</v>
      </c>
      <c r="G4" s="86" t="str">
        <f>IF(OR(Table2[[#This Row],[SAM Improvement]]="",Table2[[#This Row],[Current Total FG QTY]]=""),"",(Table2[[#This Row],[SAM Improvement]]*Table2[[#This Row],[Current Total FG QTY]])/15)</f>
        <v/>
      </c>
      <c r="H4" s="55">
        <f>Table2[[#This Row],[Current Total FG QTY]]*Table2[[#This Row],[SAM Improvement]]*$U$7</f>
        <v>0</v>
      </c>
      <c r="I4" s="55"/>
      <c r="J4" s="10" t="s">
        <v>4598</v>
      </c>
      <c r="K4" s="38"/>
      <c r="L4" s="38"/>
      <c r="T4" s="46" t="s">
        <v>4600</v>
      </c>
      <c r="U4" s="47"/>
    </row>
    <row r="5" spans="1:21">
      <c r="A5" s="10" t="s">
        <v>1767</v>
      </c>
      <c r="B5" s="10">
        <v>1215219</v>
      </c>
      <c r="C5" s="10">
        <v>3</v>
      </c>
      <c r="D5" s="10" t="s">
        <v>4595</v>
      </c>
      <c r="E5" s="10"/>
      <c r="F5" s="10"/>
      <c r="G5" s="86" t="str">
        <f>IF(OR(Table2[[#This Row],[SAM Improvement]]="",Table2[[#This Row],[Current Total FG QTY]]=""),"",(Table2[[#This Row],[SAM Improvement]]*Table2[[#This Row],[Current Total FG QTY]])/15)</f>
        <v/>
      </c>
      <c r="H5" s="55">
        <f>Table2[[#This Row],[Current Total FG QTY]]*Table2[[#This Row],[SAM Improvement]]*$U$7</f>
        <v>0</v>
      </c>
      <c r="I5" s="55"/>
      <c r="J5" s="10"/>
      <c r="K5" s="38"/>
      <c r="L5" s="38"/>
      <c r="T5" s="46" t="s">
        <v>4601</v>
      </c>
      <c r="U5" s="47"/>
    </row>
    <row r="6" spans="1:21">
      <c r="A6" s="10" t="s">
        <v>90</v>
      </c>
      <c r="B6" s="10">
        <v>1082837</v>
      </c>
      <c r="C6" s="10">
        <v>4</v>
      </c>
      <c r="D6" s="10" t="s">
        <v>4595</v>
      </c>
      <c r="E6" s="10"/>
      <c r="F6" s="10" t="s">
        <v>518</v>
      </c>
      <c r="G6" s="86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4598</v>
      </c>
      <c r="K6" s="38"/>
      <c r="L6" s="38"/>
      <c r="T6" s="46"/>
      <c r="U6" s="47"/>
    </row>
    <row r="7" spans="1:21">
      <c r="A7" s="10" t="s">
        <v>175</v>
      </c>
      <c r="B7" s="10">
        <v>945604</v>
      </c>
      <c r="C7" s="10">
        <v>5</v>
      </c>
      <c r="D7" s="10" t="s">
        <v>4595</v>
      </c>
      <c r="E7" s="10" t="s">
        <v>518</v>
      </c>
      <c r="F7" s="10" t="s">
        <v>4602</v>
      </c>
      <c r="G7" s="86" t="e">
        <f>IF(OR(Table2[[#This Row],[SAM Improvement]]="",Table2[[#This Row],[Current Total FG QTY]]=""),"",(Table2[[#This Row],[SAM Improvement]]*Table2[[#This Row],[Current Total FG QTY]])/15)</f>
        <v>#VALUE!</v>
      </c>
      <c r="H7" s="55" t="e">
        <f>Table2[[#This Row],[Current Total FG QTY]]*Table2[[#This Row],[SAM Improvement]]*$U$7</f>
        <v>#VALUE!</v>
      </c>
      <c r="I7" s="55"/>
      <c r="J7" s="10" t="s">
        <v>4598</v>
      </c>
      <c r="K7" s="38"/>
      <c r="L7" s="38"/>
      <c r="T7" s="48" t="s">
        <v>4603</v>
      </c>
      <c r="U7" s="49">
        <f>2000/(9*60*26)</f>
        <v>0.14245014245014245</v>
      </c>
    </row>
    <row r="8" spans="1:21">
      <c r="A8" s="10" t="s">
        <v>123</v>
      </c>
      <c r="B8" s="10">
        <v>912266</v>
      </c>
      <c r="C8" s="10">
        <v>6</v>
      </c>
      <c r="D8" s="10" t="s">
        <v>4595</v>
      </c>
      <c r="E8" s="10">
        <v>4.7199999999999999E-2</v>
      </c>
      <c r="F8" s="10" t="s">
        <v>4604</v>
      </c>
      <c r="G8" s="86">
        <f>IF(OR(Table2[[#This Row],[SAM Improvement]]="",Table2[[#This Row],[Current Total FG QTY]]=""),"",(Table2[[#This Row],[SAM Improvement]]*Table2[[#This Row],[Current Total FG QTY]])/15)</f>
        <v>2870.5970133333331</v>
      </c>
      <c r="H8" s="55">
        <f>Table2[[#This Row],[Current Total FG QTY]]*Table2[[#This Row],[SAM Improvement]]*$U$7</f>
        <v>6133.7543019943014</v>
      </c>
      <c r="I8" s="55" t="s">
        <v>4597</v>
      </c>
      <c r="J8" s="10" t="s">
        <v>4605</v>
      </c>
      <c r="K8" s="38"/>
      <c r="L8" s="38"/>
    </row>
    <row r="9" spans="1:21">
      <c r="A9" s="10" t="s">
        <v>528</v>
      </c>
      <c r="B9" s="10">
        <v>689611</v>
      </c>
      <c r="C9" s="10">
        <v>7</v>
      </c>
      <c r="D9" s="10" t="s">
        <v>4595</v>
      </c>
      <c r="E9" s="10">
        <v>0.1401</v>
      </c>
      <c r="F9" s="10" t="s">
        <v>4604</v>
      </c>
      <c r="G9" s="86">
        <f>IF(OR(Table2[[#This Row],[SAM Improvement]]="",Table2[[#This Row],[Current Total FG QTY]]=""),"",(Table2[[#This Row],[SAM Improvement]]*Table2[[#This Row],[Current Total FG QTY]])/15)</f>
        <v>6440.9667400000008</v>
      </c>
      <c r="H9" s="55">
        <f>Table2[[#This Row],[Current Total FG QTY]]*Table2[[#This Row],[SAM Improvement]]*$U$7</f>
        <v>13762.749444444446</v>
      </c>
      <c r="I9" s="55" t="s">
        <v>4597</v>
      </c>
      <c r="J9" s="10" t="s">
        <v>4598</v>
      </c>
      <c r="K9" s="38"/>
      <c r="L9" s="38"/>
    </row>
    <row r="10" spans="1:21">
      <c r="A10" s="10" t="s">
        <v>100</v>
      </c>
      <c r="B10" s="10">
        <v>615421</v>
      </c>
      <c r="C10" s="10">
        <v>8</v>
      </c>
      <c r="D10" s="10" t="s">
        <v>4595</v>
      </c>
      <c r="E10" s="10"/>
      <c r="F10" s="10"/>
      <c r="G10" s="86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111</v>
      </c>
      <c r="B11" s="10">
        <v>559219</v>
      </c>
      <c r="C11" s="10">
        <v>9</v>
      </c>
      <c r="D11" s="10" t="s">
        <v>4595</v>
      </c>
      <c r="E11" s="10"/>
      <c r="F11" s="10"/>
      <c r="G11" s="86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1821</v>
      </c>
      <c r="B12" s="10">
        <v>552723</v>
      </c>
      <c r="C12" s="10">
        <v>10</v>
      </c>
      <c r="D12" s="10" t="s">
        <v>4595</v>
      </c>
      <c r="E12" s="10"/>
      <c r="F12" s="10"/>
      <c r="G12" s="86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1805</v>
      </c>
      <c r="B13" s="10">
        <v>522685</v>
      </c>
      <c r="C13" s="10">
        <v>11</v>
      </c>
      <c r="D13" s="10" t="s">
        <v>4595</v>
      </c>
      <c r="E13" s="10"/>
      <c r="F13" s="10"/>
      <c r="G13" s="86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26</v>
      </c>
      <c r="B14" s="10">
        <v>401392</v>
      </c>
      <c r="C14" s="10">
        <v>12</v>
      </c>
      <c r="D14" s="10" t="s">
        <v>4595</v>
      </c>
      <c r="E14" s="10"/>
      <c r="F14" s="10"/>
      <c r="G14" s="86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617</v>
      </c>
      <c r="B15" s="10">
        <v>380750</v>
      </c>
      <c r="C15" s="10">
        <v>13</v>
      </c>
      <c r="D15" s="10" t="s">
        <v>4595</v>
      </c>
      <c r="E15" s="10"/>
      <c r="F15" s="10"/>
      <c r="G15" s="86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582</v>
      </c>
      <c r="B16" s="10">
        <v>355764</v>
      </c>
      <c r="C16" s="10">
        <v>14</v>
      </c>
      <c r="D16" s="10" t="s">
        <v>4595</v>
      </c>
      <c r="E16" s="10"/>
      <c r="F16" s="10"/>
      <c r="G16" s="86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70</v>
      </c>
      <c r="B17" s="10">
        <v>352806</v>
      </c>
      <c r="C17" s="10">
        <v>15</v>
      </c>
      <c r="D17" s="10" t="s">
        <v>4595</v>
      </c>
      <c r="E17" s="10"/>
      <c r="F17" s="10"/>
      <c r="G17" s="86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160</v>
      </c>
      <c r="B18" s="10">
        <v>333824</v>
      </c>
      <c r="C18" s="10">
        <v>16</v>
      </c>
      <c r="D18" s="10" t="s">
        <v>4595</v>
      </c>
      <c r="E18" s="10"/>
      <c r="F18" s="10"/>
      <c r="G18" s="86" t="str">
        <f>IF(OR(Table2[[#This Row],[SAM Improvement]]="",Table2[[#This Row],[Current Total FG QTY]]=""),"",(Table2[[#This Row],[SAM Improvement]]*Table2[[#This Row],[Current Total FG QTY]])/15)</f>
        <v/>
      </c>
      <c r="H18" s="55">
        <f>Table2[[#This Row],[Current Total FG QTY]]*Table2[[#This Row],[SAM Improvement]]*$U$7</f>
        <v>0</v>
      </c>
      <c r="I18" s="55"/>
      <c r="J18" s="10"/>
      <c r="K18" s="38"/>
      <c r="L18" s="38"/>
    </row>
    <row r="19" spans="1:12">
      <c r="A19" s="10" t="s">
        <v>66</v>
      </c>
      <c r="B19" s="10">
        <v>333681</v>
      </c>
      <c r="C19" s="10">
        <v>17</v>
      </c>
      <c r="D19" s="10" t="s">
        <v>4595</v>
      </c>
      <c r="E19" s="10"/>
      <c r="F19" s="10"/>
      <c r="G19" s="86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234</v>
      </c>
      <c r="B20" s="10">
        <v>325550</v>
      </c>
      <c r="C20" s="10">
        <v>18</v>
      </c>
      <c r="D20" s="10" t="s">
        <v>4595</v>
      </c>
      <c r="E20" s="10"/>
      <c r="F20" s="10"/>
      <c r="G20" s="86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409</v>
      </c>
      <c r="B21" s="10">
        <v>323516</v>
      </c>
      <c r="C21" s="10">
        <v>19</v>
      </c>
      <c r="D21" s="10" t="s">
        <v>4595</v>
      </c>
      <c r="E21" s="10"/>
      <c r="F21" s="10"/>
      <c r="G21" s="86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548</v>
      </c>
      <c r="B22" s="10">
        <v>311067</v>
      </c>
      <c r="C22" s="10">
        <v>20</v>
      </c>
      <c r="D22" s="10" t="s">
        <v>4595</v>
      </c>
      <c r="E22" s="10"/>
      <c r="F22" s="10"/>
      <c r="G22" s="86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289</v>
      </c>
      <c r="B23" s="10">
        <v>306029</v>
      </c>
      <c r="C23" s="10">
        <v>21</v>
      </c>
      <c r="D23" s="10" t="s">
        <v>4597</v>
      </c>
      <c r="E23" s="10"/>
      <c r="F23" s="10"/>
      <c r="G23" s="86" t="str">
        <f>IF(OR(Table2[[#This Row],[SAM Improvement]]="",Table2[[#This Row],[Current Total FG QTY]]=""),"",(Table2[[#This Row],[SAM Improvement]]*Table2[[#This Row],[Current Total FG QTY]])/15)</f>
        <v/>
      </c>
      <c r="H23" s="5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3109</v>
      </c>
      <c r="B24" s="10">
        <v>299294</v>
      </c>
      <c r="C24" s="10">
        <v>22</v>
      </c>
      <c r="D24" s="10" t="s">
        <v>4597</v>
      </c>
      <c r="E24" s="10"/>
      <c r="F24" s="10"/>
      <c r="G24" s="86" t="str">
        <f>IF(OR(Table2[[#This Row],[SAM Improvement]]="",Table2[[#This Row],[Current Total FG QTY]]=""),"",(Table2[[#This Row],[SAM Improvement]]*Table2[[#This Row],[Current Total FG QTY]])/15)</f>
        <v/>
      </c>
      <c r="H24" s="5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543</v>
      </c>
      <c r="B25" s="10">
        <v>277399</v>
      </c>
      <c r="C25" s="10">
        <v>23</v>
      </c>
      <c r="D25" s="10" t="s">
        <v>4597</v>
      </c>
      <c r="E25" s="10"/>
      <c r="F25" s="10"/>
      <c r="G25" s="86" t="str">
        <f>IF(OR(Table2[[#This Row],[SAM Improvement]]="",Table2[[#This Row],[Current Total FG QTY]]=""),"",(Table2[[#This Row],[SAM Improvement]]*Table2[[#This Row],[Current Total FG QTY]])/15)</f>
        <v/>
      </c>
      <c r="H25" s="55">
        <f>Table2[[#This Row],[Current Total FG QTY]]*Table2[[#This Row],[SAM Improvement]]*$U$7</f>
        <v>0</v>
      </c>
      <c r="I25" s="42"/>
      <c r="J25" s="10"/>
      <c r="K25" s="38"/>
      <c r="L25" s="38"/>
    </row>
    <row r="26" spans="1:12">
      <c r="A26" s="10" t="s">
        <v>486</v>
      </c>
      <c r="B26" s="10">
        <v>266604</v>
      </c>
      <c r="C26" s="10">
        <v>24</v>
      </c>
      <c r="D26" s="10" t="s">
        <v>4597</v>
      </c>
      <c r="E26" s="10"/>
      <c r="F26" s="10"/>
      <c r="G26" s="86" t="str">
        <f>IF(OR(Table2[[#This Row],[SAM Improvement]]="",Table2[[#This Row],[Current Total FG QTY]]=""),"",(Table2[[#This Row],[SAM Improvement]]*Table2[[#This Row],[Current Total FG QTY]])/15)</f>
        <v/>
      </c>
      <c r="H26" s="5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128</v>
      </c>
      <c r="B27" s="10">
        <v>263475</v>
      </c>
      <c r="C27" s="10">
        <v>25</v>
      </c>
      <c r="D27" s="10" t="s">
        <v>4597</v>
      </c>
      <c r="E27" s="10">
        <v>0.1177</v>
      </c>
      <c r="F27" s="10" t="s">
        <v>4604</v>
      </c>
      <c r="G27" s="86">
        <f>IF(OR(Table2[[#This Row],[SAM Improvement]]="",Table2[[#This Row],[Current Total FG QTY]]=""),"",(Table2[[#This Row],[SAM Improvement]]*Table2[[#This Row],[Current Total FG QTY]])/15)</f>
        <v>2067.4005000000002</v>
      </c>
      <c r="H27" s="55">
        <f>Table2[[#This Row],[Current Total FG QTY]]*Table2[[#This Row],[SAM Improvement]]*$U$7</f>
        <v>4417.5224358974356</v>
      </c>
      <c r="I27" s="42"/>
      <c r="J27" s="10" t="s">
        <v>4598</v>
      </c>
      <c r="K27" s="38"/>
      <c r="L27" s="38"/>
    </row>
    <row r="28" spans="1:12">
      <c r="A28" s="10" t="s">
        <v>302</v>
      </c>
      <c r="B28" s="10">
        <v>238158</v>
      </c>
      <c r="C28" s="10">
        <v>26</v>
      </c>
      <c r="D28" s="10" t="s">
        <v>4597</v>
      </c>
      <c r="E28" s="10"/>
      <c r="F28" s="10"/>
      <c r="G28" s="86" t="str">
        <f>IF(OR(Table2[[#This Row],[SAM Improvement]]="",Table2[[#This Row],[Current Total FG QTY]]=""),"",(Table2[[#This Row],[SAM Improvement]]*Table2[[#This Row],[Current Total FG QTY]])/15)</f>
        <v/>
      </c>
      <c r="H28" s="5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1019</v>
      </c>
      <c r="B29" s="10">
        <v>223612</v>
      </c>
      <c r="C29" s="10">
        <v>27</v>
      </c>
      <c r="D29" s="10" t="s">
        <v>4597</v>
      </c>
      <c r="E29" s="10"/>
      <c r="F29" s="10"/>
      <c r="G29" s="86" t="str">
        <f>IF(OR(Table2[[#This Row],[SAM Improvement]]="",Table2[[#This Row],[Current Total FG QTY]]=""),"",(Table2[[#This Row],[SAM Improvement]]*Table2[[#This Row],[Current Total FG QTY]])/15)</f>
        <v/>
      </c>
      <c r="H29" s="5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428</v>
      </c>
      <c r="B30" s="10">
        <v>219682</v>
      </c>
      <c r="C30" s="10">
        <v>28</v>
      </c>
      <c r="D30" s="10" t="s">
        <v>4597</v>
      </c>
      <c r="E30" s="10">
        <v>0.1177</v>
      </c>
      <c r="F30" s="10" t="s">
        <v>4604</v>
      </c>
      <c r="G30" s="86">
        <f>IF(OR(Table2[[#This Row],[SAM Improvement]]="",Table2[[#This Row],[Current Total FG QTY]]=""),"",(Table2[[#This Row],[SAM Improvement]]*Table2[[#This Row],[Current Total FG QTY]])/15)</f>
        <v>1723.7714266666667</v>
      </c>
      <c r="H30" s="55">
        <f>Table2[[#This Row],[Current Total FG QTY]]*Table2[[#This Row],[SAM Improvement]]*$U$7</f>
        <v>3683.2722792022792</v>
      </c>
      <c r="I30" s="42" t="s">
        <v>4597</v>
      </c>
      <c r="J30" s="10" t="s">
        <v>4598</v>
      </c>
      <c r="K30" s="38"/>
      <c r="L30" s="38"/>
    </row>
    <row r="31" spans="1:12">
      <c r="A31" s="10" t="s">
        <v>430</v>
      </c>
      <c r="B31" s="10">
        <v>208205</v>
      </c>
      <c r="C31" s="10">
        <v>29</v>
      </c>
      <c r="D31" s="10" t="s">
        <v>4597</v>
      </c>
      <c r="E31" s="10"/>
      <c r="F31" s="10"/>
      <c r="G31" s="86" t="str">
        <f>IF(OR(Table2[[#This Row],[SAM Improvement]]="",Table2[[#This Row],[Current Total FG QTY]]=""),"",(Table2[[#This Row],[SAM Improvement]]*Table2[[#This Row],[Current Total FG QTY]])/15)</f>
        <v/>
      </c>
      <c r="H31" s="5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946</v>
      </c>
      <c r="B32" s="10">
        <v>191807</v>
      </c>
      <c r="C32" s="10">
        <v>30</v>
      </c>
      <c r="D32" s="10" t="s">
        <v>4597</v>
      </c>
      <c r="E32" s="10"/>
      <c r="F32" s="10"/>
      <c r="G32" s="86" t="str">
        <f>IF(OR(Table2[[#This Row],[SAM Improvement]]="",Table2[[#This Row],[Current Total FG QTY]]=""),"",(Table2[[#This Row],[SAM Improvement]]*Table2[[#This Row],[Current Total FG QTY]])/15)</f>
        <v/>
      </c>
      <c r="H32" s="5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2114</v>
      </c>
      <c r="B33" s="10">
        <v>178789</v>
      </c>
      <c r="C33" s="10">
        <v>31</v>
      </c>
      <c r="D33" s="10" t="s">
        <v>4597</v>
      </c>
      <c r="E33" s="10"/>
      <c r="F33" s="10"/>
      <c r="G33" s="86" t="str">
        <f>IF(OR(Table2[[#This Row],[SAM Improvement]]="",Table2[[#This Row],[Current Total FG QTY]]=""),"",(Table2[[#This Row],[SAM Improvement]]*Table2[[#This Row],[Current Total FG QTY]])/15)</f>
        <v/>
      </c>
      <c r="H33" s="5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22</v>
      </c>
      <c r="B34" s="10">
        <v>169358</v>
      </c>
      <c r="C34" s="10">
        <v>32</v>
      </c>
      <c r="D34" s="10" t="s">
        <v>4597</v>
      </c>
      <c r="E34" s="10"/>
      <c r="F34" s="10"/>
      <c r="G34" s="86" t="str">
        <f>IF(OR(Table2[[#This Row],[SAM Improvement]]="",Table2[[#This Row],[Current Total FG QTY]]=""),"",(Table2[[#This Row],[SAM Improvement]]*Table2[[#This Row],[Current Total FG QTY]])/15)</f>
        <v/>
      </c>
      <c r="H34" s="5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167679</v>
      </c>
      <c r="C35" s="10">
        <v>33</v>
      </c>
      <c r="D35" s="10" t="s">
        <v>4597</v>
      </c>
      <c r="E35" s="10"/>
      <c r="F35" s="10"/>
      <c r="G35" s="86" t="str">
        <f>IF(OR(Table2[[#This Row],[SAM Improvement]]="",Table2[[#This Row],[Current Total FG QTY]]=""),"",(Table2[[#This Row],[SAM Improvement]]*Table2[[#This Row],[Current Total FG QTY]])/15)</f>
        <v/>
      </c>
      <c r="H35" s="5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162039</v>
      </c>
      <c r="C36" s="10">
        <v>34</v>
      </c>
      <c r="D36" s="10" t="s">
        <v>4597</v>
      </c>
      <c r="E36" s="10"/>
      <c r="F36" s="10"/>
      <c r="G36" s="86" t="str">
        <f>IF(OR(Table2[[#This Row],[SAM Improvement]]="",Table2[[#This Row],[Current Total FG QTY]]=""),"",(Table2[[#This Row],[SAM Improvement]]*Table2[[#This Row],[Current Total FG QTY]])/15)</f>
        <v/>
      </c>
      <c r="H36" s="5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2231</v>
      </c>
      <c r="B37" s="10">
        <v>160779</v>
      </c>
      <c r="C37" s="10">
        <v>35</v>
      </c>
      <c r="D37" s="10" t="s">
        <v>4597</v>
      </c>
      <c r="E37" s="10"/>
      <c r="F37" s="10"/>
      <c r="G37" s="86" t="str">
        <f>IF(OR(Table2[[#This Row],[SAM Improvement]]="",Table2[[#This Row],[Current Total FG QTY]]=""),"",(Table2[[#This Row],[SAM Improvement]]*Table2[[#This Row],[Current Total FG QTY]])/15)</f>
        <v/>
      </c>
      <c r="H37" s="5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509</v>
      </c>
      <c r="B38" s="10">
        <v>158469</v>
      </c>
      <c r="C38" s="10">
        <v>36</v>
      </c>
      <c r="D38" s="10" t="s">
        <v>4597</v>
      </c>
      <c r="E38" s="10"/>
      <c r="F38" s="10"/>
      <c r="G38" s="86" t="str">
        <f>IF(OR(Table2[[#This Row],[SAM Improvement]]="",Table2[[#This Row],[Current Total FG QTY]]=""),"",(Table2[[#This Row],[SAM Improvement]]*Table2[[#This Row],[Current Total FG QTY]])/15)</f>
        <v/>
      </c>
      <c r="H38" s="5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2112</v>
      </c>
      <c r="B39" s="10">
        <v>156778</v>
      </c>
      <c r="C39" s="10">
        <v>37</v>
      </c>
      <c r="D39" s="10" t="s">
        <v>4597</v>
      </c>
      <c r="E39" s="10"/>
      <c r="F39" s="10"/>
      <c r="G39" s="86" t="str">
        <f>IF(OR(Table2[[#This Row],[SAM Improvement]]="",Table2[[#This Row],[Current Total FG QTY]]=""),"",(Table2[[#This Row],[SAM Improvement]]*Table2[[#This Row],[Current Total FG QTY]])/15)</f>
        <v/>
      </c>
      <c r="H39" s="5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210</v>
      </c>
      <c r="B40" s="10">
        <v>155328</v>
      </c>
      <c r="C40" s="10">
        <v>38</v>
      </c>
      <c r="D40" s="10" t="s">
        <v>4597</v>
      </c>
      <c r="E40" s="10"/>
      <c r="F40" s="10"/>
      <c r="G40" s="86" t="str">
        <f>IF(OR(Table2[[#This Row],[SAM Improvement]]="",Table2[[#This Row],[Current Total FG QTY]]=""),"",(Table2[[#This Row],[SAM Improvement]]*Table2[[#This Row],[Current Total FG QTY]])/15)</f>
        <v/>
      </c>
      <c r="H40" s="5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578</v>
      </c>
      <c r="B41" s="10">
        <v>153719</v>
      </c>
      <c r="C41" s="10">
        <v>39</v>
      </c>
      <c r="D41" s="10" t="s">
        <v>4597</v>
      </c>
      <c r="E41" s="10"/>
      <c r="F41" s="10"/>
      <c r="G41" s="86" t="str">
        <f>IF(OR(Table2[[#This Row],[SAM Improvement]]="",Table2[[#This Row],[Current Total FG QTY]]=""),"",(Table2[[#This Row],[SAM Improvement]]*Table2[[#This Row],[Current Total FG QTY]])/15)</f>
        <v/>
      </c>
      <c r="H41" s="5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1243</v>
      </c>
      <c r="B42" s="10">
        <v>153394</v>
      </c>
      <c r="C42" s="10">
        <v>40</v>
      </c>
      <c r="D42" s="10" t="s">
        <v>4597</v>
      </c>
      <c r="E42" s="10"/>
      <c r="F42" s="10"/>
      <c r="G42" s="86" t="str">
        <f>IF(OR(Table2[[#This Row],[SAM Improvement]]="",Table2[[#This Row],[Current Total FG QTY]]=""),"",(Table2[[#This Row],[SAM Improvement]]*Table2[[#This Row],[Current Total FG QTY]])/15)</f>
        <v/>
      </c>
      <c r="H42" s="5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736</v>
      </c>
      <c r="B43" s="10">
        <v>151246</v>
      </c>
      <c r="C43" s="10">
        <v>41</v>
      </c>
      <c r="D43" s="10" t="s">
        <v>4597</v>
      </c>
      <c r="E43" s="10"/>
      <c r="F43" s="10"/>
      <c r="G43" s="86" t="str">
        <f>IF(OR(Table2[[#This Row],[SAM Improvement]]="",Table2[[#This Row],[Current Total FG QTY]]=""),"",(Table2[[#This Row],[SAM Improvement]]*Table2[[#This Row],[Current Total FG QTY]])/15)</f>
        <v/>
      </c>
      <c r="H43" s="5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1012</v>
      </c>
      <c r="B44" s="10">
        <v>143860</v>
      </c>
      <c r="C44" s="10">
        <v>42</v>
      </c>
      <c r="D44" s="10" t="s">
        <v>4597</v>
      </c>
      <c r="E44" s="10"/>
      <c r="F44" s="10"/>
      <c r="G44" s="86" t="str">
        <f>IF(OR(Table2[[#This Row],[SAM Improvement]]="",Table2[[#This Row],[Current Total FG QTY]]=""),"",(Table2[[#This Row],[SAM Improvement]]*Table2[[#This Row],[Current Total FG QTY]])/15)</f>
        <v/>
      </c>
      <c r="H44" s="5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1780</v>
      </c>
      <c r="B45" s="10">
        <v>141987</v>
      </c>
      <c r="C45" s="10">
        <v>43</v>
      </c>
      <c r="D45" s="10" t="s">
        <v>4597</v>
      </c>
      <c r="E45" s="10"/>
      <c r="F45" s="10"/>
      <c r="G45" s="86" t="str">
        <f>IF(OR(Table2[[#This Row],[SAM Improvement]]="",Table2[[#This Row],[Current Total FG QTY]]=""),"",(Table2[[#This Row],[SAM Improvement]]*Table2[[#This Row],[Current Total FG QTY]])/15)</f>
        <v/>
      </c>
      <c r="H45" s="5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834</v>
      </c>
      <c r="B46" s="10">
        <v>139124</v>
      </c>
      <c r="C46" s="10">
        <v>44</v>
      </c>
      <c r="D46" s="10" t="s">
        <v>4597</v>
      </c>
      <c r="E46" s="10"/>
      <c r="F46" s="10"/>
      <c r="G46" s="86" t="str">
        <f>IF(OR(Table2[[#This Row],[SAM Improvement]]="",Table2[[#This Row],[Current Total FG QTY]]=""),"",(Table2[[#This Row],[SAM Improvement]]*Table2[[#This Row],[Current Total FG QTY]])/15)</f>
        <v/>
      </c>
      <c r="H46" s="5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1042</v>
      </c>
      <c r="B47" s="10">
        <v>136743</v>
      </c>
      <c r="C47" s="10">
        <v>45</v>
      </c>
      <c r="D47" s="10" t="s">
        <v>4597</v>
      </c>
      <c r="E47" s="10"/>
      <c r="F47" s="10"/>
      <c r="G47" s="86" t="str">
        <f>IF(OR(Table2[[#This Row],[SAM Improvement]]="",Table2[[#This Row],[Current Total FG QTY]]=""),"",(Table2[[#This Row],[SAM Improvement]]*Table2[[#This Row],[Current Total FG QTY]])/15)</f>
        <v/>
      </c>
      <c r="H47" s="5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3559</v>
      </c>
      <c r="B48" s="10">
        <v>136518</v>
      </c>
      <c r="C48" s="10">
        <v>46</v>
      </c>
      <c r="D48" s="10" t="s">
        <v>4597</v>
      </c>
      <c r="E48" s="10"/>
      <c r="F48" s="10"/>
      <c r="G48" s="86" t="str">
        <f>IF(OR(Table2[[#This Row],[SAM Improvement]]="",Table2[[#This Row],[Current Total FG QTY]]=""),"",(Table2[[#This Row],[SAM Improvement]]*Table2[[#This Row],[Current Total FG QTY]])/15)</f>
        <v/>
      </c>
      <c r="H48" s="5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324</v>
      </c>
      <c r="B49" s="10">
        <v>135700</v>
      </c>
      <c r="C49" s="10">
        <v>47</v>
      </c>
      <c r="D49" s="10" t="s">
        <v>4597</v>
      </c>
      <c r="E49" s="10"/>
      <c r="F49" s="10"/>
      <c r="G49" s="86" t="str">
        <f>IF(OR(Table2[[#This Row],[SAM Improvement]]="",Table2[[#This Row],[Current Total FG QTY]]=""),"",(Table2[[#This Row],[SAM Improvement]]*Table2[[#This Row],[Current Total FG QTY]])/15)</f>
        <v/>
      </c>
      <c r="H49" s="5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1468</v>
      </c>
      <c r="B50" s="10">
        <v>130720</v>
      </c>
      <c r="C50" s="10">
        <v>48</v>
      </c>
      <c r="D50" s="10" t="s">
        <v>4597</v>
      </c>
      <c r="E50" s="10"/>
      <c r="F50" s="10"/>
      <c r="G50" s="86" t="str">
        <f>IF(OR(Table2[[#This Row],[SAM Improvement]]="",Table2[[#This Row],[Current Total FG QTY]]=""),"",(Table2[[#This Row],[SAM Improvement]]*Table2[[#This Row],[Current Total FG QTY]])/15)</f>
        <v/>
      </c>
      <c r="H50" s="5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1002</v>
      </c>
      <c r="B51" s="10">
        <v>127958</v>
      </c>
      <c r="C51" s="10">
        <v>49</v>
      </c>
      <c r="D51" s="10" t="s">
        <v>4597</v>
      </c>
      <c r="E51" s="10"/>
      <c r="F51" s="10"/>
      <c r="G51" s="86" t="str">
        <f>IF(OR(Table2[[#This Row],[SAM Improvement]]="",Table2[[#This Row],[Current Total FG QTY]]=""),"",(Table2[[#This Row],[SAM Improvement]]*Table2[[#This Row],[Current Total FG QTY]])/15)</f>
        <v/>
      </c>
      <c r="H51" s="5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2100</v>
      </c>
      <c r="B52" s="10">
        <v>125837</v>
      </c>
      <c r="C52" s="10">
        <v>50</v>
      </c>
      <c r="D52" s="10" t="s">
        <v>4597</v>
      </c>
      <c r="E52" s="10"/>
      <c r="F52" s="10"/>
      <c r="G52" s="86" t="str">
        <f>IF(OR(Table2[[#This Row],[SAM Improvement]]="",Table2[[#This Row],[Current Total FG QTY]]=""),"",(Table2[[#This Row],[SAM Improvement]]*Table2[[#This Row],[Current Total FG QTY]])/15)</f>
        <v/>
      </c>
      <c r="H52" s="5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125101</v>
      </c>
      <c r="C53" s="10">
        <v>51</v>
      </c>
      <c r="D53" s="10" t="s">
        <v>4597</v>
      </c>
      <c r="E53" s="10"/>
      <c r="F53" s="10"/>
      <c r="G53" s="86" t="str">
        <f>IF(OR(Table2[[#This Row],[SAM Improvement]]="",Table2[[#This Row],[Current Total FG QTY]]=""),"",(Table2[[#This Row],[SAM Improvement]]*Table2[[#This Row],[Current Total FG QTY]])/15)</f>
        <v/>
      </c>
      <c r="H53" s="5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2037</v>
      </c>
      <c r="B54" s="10">
        <v>117157</v>
      </c>
      <c r="C54" s="10">
        <v>52</v>
      </c>
      <c r="D54" s="10" t="s">
        <v>4597</v>
      </c>
      <c r="E54" s="10"/>
      <c r="F54" s="10"/>
      <c r="G54" s="86" t="str">
        <f>IF(OR(Table2[[#This Row],[SAM Improvement]]="",Table2[[#This Row],[Current Total FG QTY]]=""),"",(Table2[[#This Row],[SAM Improvement]]*Table2[[#This Row],[Current Total FG QTY]])/15)</f>
        <v/>
      </c>
      <c r="H54" s="5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1278</v>
      </c>
      <c r="B55" s="10">
        <v>109490</v>
      </c>
      <c r="C55" s="10">
        <v>53</v>
      </c>
      <c r="D55" s="10" t="s">
        <v>4597</v>
      </c>
      <c r="E55" s="10"/>
      <c r="F55" s="10"/>
      <c r="G55" s="86" t="str">
        <f>IF(OR(Table2[[#This Row],[SAM Improvement]]="",Table2[[#This Row],[Current Total FG QTY]]=""),"",(Table2[[#This Row],[SAM Improvement]]*Table2[[#This Row],[Current Total FG QTY]])/15)</f>
        <v/>
      </c>
      <c r="H55" s="5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117</v>
      </c>
      <c r="B56" s="10">
        <v>104057</v>
      </c>
      <c r="C56" s="10">
        <v>54</v>
      </c>
      <c r="D56" s="10" t="s">
        <v>4597</v>
      </c>
      <c r="E56" s="10">
        <v>0</v>
      </c>
      <c r="F56" s="10" t="s">
        <v>4606</v>
      </c>
      <c r="G56" s="86">
        <f>IF(OR(Table2[[#This Row],[SAM Improvement]]="",Table2[[#This Row],[Current Total FG QTY]]=""),"",(Table2[[#This Row],[SAM Improvement]]*Table2[[#This Row],[Current Total FG QTY]])/15)</f>
        <v>0</v>
      </c>
      <c r="H56" s="55">
        <f>Table2[[#This Row],[Current Total FG QTY]]*Table2[[#This Row],[SAM Improvement]]*$U$7</f>
        <v>0</v>
      </c>
      <c r="I56" s="42" t="s">
        <v>4597</v>
      </c>
      <c r="J56" s="10" t="s">
        <v>4598</v>
      </c>
      <c r="K56" s="38"/>
      <c r="L56" s="38"/>
    </row>
    <row r="57" spans="1:12">
      <c r="A57" s="10" t="s">
        <v>293</v>
      </c>
      <c r="B57" s="10">
        <v>104027</v>
      </c>
      <c r="C57" s="10">
        <v>55</v>
      </c>
      <c r="D57" s="10" t="s">
        <v>4597</v>
      </c>
      <c r="E57" s="10"/>
      <c r="F57" s="10"/>
      <c r="G57" s="86" t="str">
        <f>IF(OR(Table2[[#This Row],[SAM Improvement]]="",Table2[[#This Row],[Current Total FG QTY]]=""),"",(Table2[[#This Row],[SAM Improvement]]*Table2[[#This Row],[Current Total FG QTY]])/15)</f>
        <v/>
      </c>
      <c r="H57" s="5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931</v>
      </c>
      <c r="B58" s="10">
        <v>103198</v>
      </c>
      <c r="C58" s="10">
        <v>56</v>
      </c>
      <c r="D58" s="10" t="s">
        <v>4597</v>
      </c>
      <c r="E58" s="10"/>
      <c r="F58" s="10"/>
      <c r="G58" s="86" t="str">
        <f>IF(OR(Table2[[#This Row],[SAM Improvement]]="",Table2[[#This Row],[Current Total FG QTY]]=""),"",(Table2[[#This Row],[SAM Improvement]]*Table2[[#This Row],[Current Total FG QTY]])/15)</f>
        <v/>
      </c>
      <c r="H58" s="5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2767</v>
      </c>
      <c r="B59" s="10">
        <v>103198</v>
      </c>
      <c r="C59" s="10">
        <v>57</v>
      </c>
      <c r="D59" s="10" t="s">
        <v>4597</v>
      </c>
      <c r="E59" s="10"/>
      <c r="F59" s="10"/>
      <c r="G59" s="86" t="str">
        <f>IF(OR(Table2[[#This Row],[SAM Improvement]]="",Table2[[#This Row],[Current Total FG QTY]]=""),"",(Table2[[#This Row],[SAM Improvement]]*Table2[[#This Row],[Current Total FG QTY]])/15)</f>
        <v/>
      </c>
      <c r="H59" s="5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1952</v>
      </c>
      <c r="B60" s="10">
        <v>101846</v>
      </c>
      <c r="C60" s="10">
        <v>58</v>
      </c>
      <c r="D60" s="10" t="s">
        <v>4597</v>
      </c>
      <c r="E60" s="10"/>
      <c r="F60" s="10"/>
      <c r="G60" s="86" t="str">
        <f>IF(OR(Table2[[#This Row],[SAM Improvement]]="",Table2[[#This Row],[Current Total FG QTY]]=""),"",(Table2[[#This Row],[SAM Improvement]]*Table2[[#This Row],[Current Total FG QTY]])/15)</f>
        <v/>
      </c>
      <c r="H60" s="55">
        <f>Table2[[#This Row],[Current Total FG QTY]]*Table2[[#This Row],[SAM Improvement]]*$U$7</f>
        <v>0</v>
      </c>
      <c r="I60" s="42"/>
      <c r="J60" s="10"/>
      <c r="K60" s="38"/>
      <c r="L60" s="38"/>
    </row>
    <row r="61" spans="1:12">
      <c r="A61" s="10" t="s">
        <v>843</v>
      </c>
      <c r="B61" s="10">
        <v>95800</v>
      </c>
      <c r="C61" s="10">
        <v>59</v>
      </c>
      <c r="D61" s="10" t="s">
        <v>4597</v>
      </c>
      <c r="E61" s="10"/>
      <c r="F61" s="10"/>
      <c r="G61" s="86" t="str">
        <f>IF(OR(Table2[[#This Row],[SAM Improvement]]="",Table2[[#This Row],[Current Total FG QTY]]=""),"",(Table2[[#This Row],[SAM Improvement]]*Table2[[#This Row],[Current Total FG QTY]])/15)</f>
        <v/>
      </c>
      <c r="H61" s="5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929</v>
      </c>
      <c r="B62" s="10">
        <v>92503</v>
      </c>
      <c r="C62" s="10">
        <v>60</v>
      </c>
      <c r="D62" s="10" t="s">
        <v>4597</v>
      </c>
      <c r="E62" s="10"/>
      <c r="F62" s="10"/>
      <c r="G62" s="86" t="str">
        <f>IF(OR(Table2[[#This Row],[SAM Improvement]]="",Table2[[#This Row],[Current Total FG QTY]]=""),"",(Table2[[#This Row],[SAM Improvement]]*Table2[[#This Row],[Current Total FG QTY]])/15)</f>
        <v/>
      </c>
      <c r="H62" s="5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988</v>
      </c>
      <c r="B63" s="10">
        <v>91533</v>
      </c>
      <c r="C63" s="10">
        <v>61</v>
      </c>
      <c r="D63" s="10" t="s">
        <v>4597</v>
      </c>
      <c r="E63" s="10"/>
      <c r="F63" s="10"/>
      <c r="G63" s="86" t="str">
        <f>IF(OR(Table2[[#This Row],[SAM Improvement]]="",Table2[[#This Row],[Current Total FG QTY]]=""),"",(Table2[[#This Row],[SAM Improvement]]*Table2[[#This Row],[Current Total FG QTY]])/15)</f>
        <v/>
      </c>
      <c r="H63" s="5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918</v>
      </c>
      <c r="B64" s="10">
        <v>77296</v>
      </c>
      <c r="C64" s="10">
        <v>62</v>
      </c>
      <c r="D64" s="10" t="s">
        <v>4597</v>
      </c>
      <c r="E64" s="10"/>
      <c r="F64" s="10"/>
      <c r="G64" s="86" t="str">
        <f>IF(OR(Table2[[#This Row],[SAM Improvement]]="",Table2[[#This Row],[Current Total FG QTY]]=""),"",(Table2[[#This Row],[SAM Improvement]]*Table2[[#This Row],[Current Total FG QTY]])/15)</f>
        <v/>
      </c>
      <c r="H64" s="5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905</v>
      </c>
      <c r="B65" s="10">
        <v>76204</v>
      </c>
      <c r="C65" s="10">
        <v>63</v>
      </c>
      <c r="D65" s="10" t="s">
        <v>4597</v>
      </c>
      <c r="E65" s="10"/>
      <c r="F65" s="10"/>
      <c r="G65" s="86" t="str">
        <f>IF(OR(Table2[[#This Row],[SAM Improvement]]="",Table2[[#This Row],[Current Total FG QTY]]=""),"",(Table2[[#This Row],[SAM Improvement]]*Table2[[#This Row],[Current Total FG QTY]])/15)</f>
        <v/>
      </c>
      <c r="H65" s="5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318</v>
      </c>
      <c r="B66" s="10">
        <v>73841</v>
      </c>
      <c r="C66" s="10">
        <v>64</v>
      </c>
      <c r="D66" s="10" t="s">
        <v>4597</v>
      </c>
      <c r="E66" s="10"/>
      <c r="F66" s="10"/>
      <c r="G66" s="86" t="str">
        <f>IF(OR(Table2[[#This Row],[SAM Improvement]]="",Table2[[#This Row],[Current Total FG QTY]]=""),"",(Table2[[#This Row],[SAM Improvement]]*Table2[[#This Row],[Current Total FG QTY]])/15)</f>
        <v/>
      </c>
      <c r="H66" s="5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2626</v>
      </c>
      <c r="B67" s="10">
        <v>72983</v>
      </c>
      <c r="C67" s="10">
        <v>65</v>
      </c>
      <c r="D67" s="10" t="s">
        <v>4597</v>
      </c>
      <c r="E67" s="10"/>
      <c r="F67" s="10"/>
      <c r="G67" s="86" t="str">
        <f>IF(OR(Table2[[#This Row],[SAM Improvement]]="",Table2[[#This Row],[Current Total FG QTY]]=""),"",(Table2[[#This Row],[SAM Improvement]]*Table2[[#This Row],[Current Total FG QTY]])/15)</f>
        <v/>
      </c>
      <c r="H67" s="5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2628</v>
      </c>
      <c r="B68" s="10">
        <v>72983</v>
      </c>
      <c r="C68" s="10">
        <v>66</v>
      </c>
      <c r="D68" s="10" t="s">
        <v>4597</v>
      </c>
      <c r="E68" s="10"/>
      <c r="F68" s="10"/>
      <c r="G68" s="86" t="str">
        <f>IF(OR(Table2[[#This Row],[SAM Improvement]]="",Table2[[#This Row],[Current Total FG QTY]]=""),"",(Table2[[#This Row],[SAM Improvement]]*Table2[[#This Row],[Current Total FG QTY]])/15)</f>
        <v/>
      </c>
      <c r="H68" s="5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71717</v>
      </c>
      <c r="C69" s="10">
        <v>67</v>
      </c>
      <c r="D69" s="10" t="s">
        <v>4597</v>
      </c>
      <c r="E69" s="10"/>
      <c r="F69" s="10"/>
      <c r="G69" s="86" t="str">
        <f>IF(OR(Table2[[#This Row],[SAM Improvement]]="",Table2[[#This Row],[Current Total FG QTY]]=""),"",(Table2[[#This Row],[SAM Improvement]]*Table2[[#This Row],[Current Total FG QTY]])/15)</f>
        <v/>
      </c>
      <c r="H69" s="5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623</v>
      </c>
      <c r="B70" s="10">
        <v>65907</v>
      </c>
      <c r="C70" s="10">
        <v>68</v>
      </c>
      <c r="D70" s="10" t="s">
        <v>4597</v>
      </c>
      <c r="E70" s="10"/>
      <c r="F70" s="10"/>
      <c r="G70" s="86" t="str">
        <f>IF(OR(Table2[[#This Row],[SAM Improvement]]="",Table2[[#This Row],[Current Total FG QTY]]=""),"",(Table2[[#This Row],[SAM Improvement]]*Table2[[#This Row],[Current Total FG QTY]])/15)</f>
        <v/>
      </c>
      <c r="H70" s="5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254</v>
      </c>
      <c r="B71" s="10">
        <v>65235</v>
      </c>
      <c r="C71" s="10">
        <v>69</v>
      </c>
      <c r="D71" s="10" t="s">
        <v>4597</v>
      </c>
      <c r="E71" s="10"/>
      <c r="F71" s="10"/>
      <c r="G71" s="86" t="str">
        <f>IF(OR(Table2[[#This Row],[SAM Improvement]]="",Table2[[#This Row],[Current Total FG QTY]]=""),"",(Table2[[#This Row],[SAM Improvement]]*Table2[[#This Row],[Current Total FG QTY]])/15)</f>
        <v/>
      </c>
      <c r="H71" s="5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467</v>
      </c>
      <c r="B72" s="10">
        <v>63842</v>
      </c>
      <c r="C72" s="10">
        <v>70</v>
      </c>
      <c r="D72" s="10" t="s">
        <v>4597</v>
      </c>
      <c r="E72" s="10"/>
      <c r="F72" s="10"/>
      <c r="G72" s="86" t="str">
        <f>IF(OR(Table2[[#This Row],[SAM Improvement]]="",Table2[[#This Row],[Current Total FG QTY]]=""),"",(Table2[[#This Row],[SAM Improvement]]*Table2[[#This Row],[Current Total FG QTY]])/15)</f>
        <v/>
      </c>
      <c r="H72" s="5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2067</v>
      </c>
      <c r="B73" s="10">
        <v>63578</v>
      </c>
      <c r="C73" s="10">
        <v>71</v>
      </c>
      <c r="D73" s="10" t="s">
        <v>4597</v>
      </c>
      <c r="E73" s="10"/>
      <c r="F73" s="10"/>
      <c r="G73" s="86" t="str">
        <f>IF(OR(Table2[[#This Row],[SAM Improvement]]="",Table2[[#This Row],[Current Total FG QTY]]=""),"",(Table2[[#This Row],[SAM Improvement]]*Table2[[#This Row],[Current Total FG QTY]])/15)</f>
        <v/>
      </c>
      <c r="H73" s="5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894</v>
      </c>
      <c r="B74" s="10">
        <v>62516</v>
      </c>
      <c r="C74" s="10">
        <v>72</v>
      </c>
      <c r="D74" s="10" t="s">
        <v>4597</v>
      </c>
      <c r="E74" s="10"/>
      <c r="F74" s="10"/>
      <c r="G74" s="86" t="str">
        <f>IF(OR(Table2[[#This Row],[SAM Improvement]]="",Table2[[#This Row],[Current Total FG QTY]]=""),"",(Table2[[#This Row],[SAM Improvement]]*Table2[[#This Row],[Current Total FG QTY]])/15)</f>
        <v/>
      </c>
      <c r="H74" s="5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165</v>
      </c>
      <c r="B75" s="10">
        <v>60754</v>
      </c>
      <c r="C75" s="10">
        <v>73</v>
      </c>
      <c r="D75" s="10" t="s">
        <v>4597</v>
      </c>
      <c r="E75" s="10"/>
      <c r="F75" s="10"/>
      <c r="G75" s="86" t="str">
        <f>IF(OR(Table2[[#This Row],[SAM Improvement]]="",Table2[[#This Row],[Current Total FG QTY]]=""),"",(Table2[[#This Row],[SAM Improvement]]*Table2[[#This Row],[Current Total FG QTY]])/15)</f>
        <v/>
      </c>
      <c r="H75" s="5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507</v>
      </c>
      <c r="B76" s="10">
        <v>60428</v>
      </c>
      <c r="C76" s="10">
        <v>74</v>
      </c>
      <c r="D76" s="10" t="s">
        <v>4597</v>
      </c>
      <c r="E76" s="10"/>
      <c r="F76" s="10"/>
      <c r="G76" s="86" t="str">
        <f>IF(OR(Table2[[#This Row],[SAM Improvement]]="",Table2[[#This Row],[Current Total FG QTY]]=""),"",(Table2[[#This Row],[SAM Improvement]]*Table2[[#This Row],[Current Total FG QTY]])/15)</f>
        <v/>
      </c>
      <c r="H76" s="5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16</v>
      </c>
      <c r="B77" s="10">
        <v>58148</v>
      </c>
      <c r="C77" s="10">
        <v>75</v>
      </c>
      <c r="D77" s="10" t="s">
        <v>4597</v>
      </c>
      <c r="E77" s="10"/>
      <c r="F77" s="10"/>
      <c r="G77" s="86" t="str">
        <f>IF(OR(Table2[[#This Row],[SAM Improvement]]="",Table2[[#This Row],[Current Total FG QTY]]=""),"",(Table2[[#This Row],[SAM Improvement]]*Table2[[#This Row],[Current Total FG QTY]])/15)</f>
        <v/>
      </c>
      <c r="H77" s="5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1508</v>
      </c>
      <c r="B78" s="10">
        <v>57578</v>
      </c>
      <c r="C78" s="10">
        <v>76</v>
      </c>
      <c r="D78" s="10" t="s">
        <v>4597</v>
      </c>
      <c r="E78" s="10"/>
      <c r="F78" s="10"/>
      <c r="G78" s="86" t="str">
        <f>IF(OR(Table2[[#This Row],[SAM Improvement]]="",Table2[[#This Row],[Current Total FG QTY]]=""),"",(Table2[[#This Row],[SAM Improvement]]*Table2[[#This Row],[Current Total FG QTY]])/15)</f>
        <v/>
      </c>
      <c r="H78" s="5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1940</v>
      </c>
      <c r="B79" s="10">
        <v>57324</v>
      </c>
      <c r="C79" s="10">
        <v>77</v>
      </c>
      <c r="D79" s="10" t="s">
        <v>4597</v>
      </c>
      <c r="E79" s="10"/>
      <c r="F79" s="10"/>
      <c r="G79" s="86" t="str">
        <f>IF(OR(Table2[[#This Row],[SAM Improvement]]="",Table2[[#This Row],[Current Total FG QTY]]=""),"",(Table2[[#This Row],[SAM Improvement]]*Table2[[#This Row],[Current Total FG QTY]])/15)</f>
        <v/>
      </c>
      <c r="H79" s="5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406</v>
      </c>
      <c r="B80" s="10">
        <v>52654</v>
      </c>
      <c r="C80" s="10">
        <v>78</v>
      </c>
      <c r="D80" s="10" t="s">
        <v>4597</v>
      </c>
      <c r="E80" s="10"/>
      <c r="F80" s="10"/>
      <c r="G80" s="86" t="str">
        <f>IF(OR(Table2[[#This Row],[SAM Improvement]]="",Table2[[#This Row],[Current Total FG QTY]]=""),"",(Table2[[#This Row],[SAM Improvement]]*Table2[[#This Row],[Current Total FG QTY]])/15)</f>
        <v/>
      </c>
      <c r="H80" s="5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813</v>
      </c>
      <c r="B81" s="10">
        <v>51265</v>
      </c>
      <c r="C81" s="10">
        <v>79</v>
      </c>
      <c r="D81" s="10" t="s">
        <v>4597</v>
      </c>
      <c r="E81" s="10"/>
      <c r="F81" s="10"/>
      <c r="G81" s="86" t="str">
        <f>IF(OR(Table2[[#This Row],[SAM Improvement]]="",Table2[[#This Row],[Current Total FG QTY]]=""),"",(Table2[[#This Row],[SAM Improvement]]*Table2[[#This Row],[Current Total FG QTY]])/15)</f>
        <v/>
      </c>
      <c r="H81" s="5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2332</v>
      </c>
      <c r="B82" s="10">
        <v>50788</v>
      </c>
      <c r="C82" s="10">
        <v>80</v>
      </c>
      <c r="D82" s="10" t="s">
        <v>4597</v>
      </c>
      <c r="E82" s="10"/>
      <c r="F82" s="10"/>
      <c r="G82" s="86" t="str">
        <f>IF(OR(Table2[[#This Row],[SAM Improvement]]="",Table2[[#This Row],[Current Total FG QTY]]=""),"",(Table2[[#This Row],[SAM Improvement]]*Table2[[#This Row],[Current Total FG QTY]])/15)</f>
        <v/>
      </c>
      <c r="H82" s="5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619</v>
      </c>
      <c r="B83" s="10">
        <v>50782</v>
      </c>
      <c r="C83" s="10">
        <v>81</v>
      </c>
      <c r="D83" s="10" t="s">
        <v>4597</v>
      </c>
      <c r="E83" s="10"/>
      <c r="F83" s="10"/>
      <c r="G83" s="86" t="str">
        <f>IF(OR(Table2[[#This Row],[SAM Improvement]]="",Table2[[#This Row],[Current Total FG QTY]]=""),"",(Table2[[#This Row],[SAM Improvement]]*Table2[[#This Row],[Current Total FG QTY]])/15)</f>
        <v/>
      </c>
      <c r="H83" s="5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4597</v>
      </c>
      <c r="E84" s="10"/>
      <c r="F84" s="10"/>
      <c r="G84" s="86" t="str">
        <f>IF(OR(Table2[[#This Row],[SAM Improvement]]="",Table2[[#This Row],[Current Total FG QTY]]=""),"",(Table2[[#This Row],[SAM Improvement]]*Table2[[#This Row],[Current Total FG QTY]])/15)</f>
        <v/>
      </c>
      <c r="H84" s="5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4597</v>
      </c>
      <c r="E85" s="10"/>
      <c r="F85" s="10"/>
      <c r="G85" s="86" t="str">
        <f>IF(OR(Table2[[#This Row],[SAM Improvement]]="",Table2[[#This Row],[Current Total FG QTY]]=""),"",(Table2[[#This Row],[SAM Improvement]]*Table2[[#This Row],[Current Total FG QTY]])/15)</f>
        <v/>
      </c>
      <c r="H85" s="5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621</v>
      </c>
      <c r="B86" s="10">
        <v>50230</v>
      </c>
      <c r="C86" s="10">
        <v>84</v>
      </c>
      <c r="D86" s="10" t="s">
        <v>4597</v>
      </c>
      <c r="E86" s="10"/>
      <c r="F86" s="10"/>
      <c r="G86" s="86" t="str">
        <f>IF(OR(Table2[[#This Row],[SAM Improvement]]="",Table2[[#This Row],[Current Total FG QTY]]=""),"",(Table2[[#This Row],[SAM Improvement]]*Table2[[#This Row],[Current Total FG QTY]])/15)</f>
        <v/>
      </c>
      <c r="H86" s="5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915</v>
      </c>
      <c r="B87" s="10">
        <v>50184</v>
      </c>
      <c r="C87" s="10">
        <v>85</v>
      </c>
      <c r="D87" s="10" t="s">
        <v>4597</v>
      </c>
      <c r="E87" s="10"/>
      <c r="F87" s="10"/>
      <c r="G87" s="86" t="str">
        <f>IF(OR(Table2[[#This Row],[SAM Improvement]]="",Table2[[#This Row],[Current Total FG QTY]]=""),"",(Table2[[#This Row],[SAM Improvement]]*Table2[[#This Row],[Current Total FG QTY]])/15)</f>
        <v/>
      </c>
      <c r="H87" s="5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1660</v>
      </c>
      <c r="B88" s="10">
        <v>49855</v>
      </c>
      <c r="C88" s="10">
        <v>86</v>
      </c>
      <c r="D88" s="10" t="s">
        <v>4597</v>
      </c>
      <c r="E88" s="10"/>
      <c r="F88" s="10"/>
      <c r="G88" s="86" t="str">
        <f>IF(OR(Table2[[#This Row],[SAM Improvement]]="",Table2[[#This Row],[Current Total FG QTY]]=""),"",(Table2[[#This Row],[SAM Improvement]]*Table2[[#This Row],[Current Total FG QTY]])/15)</f>
        <v/>
      </c>
      <c r="H88" s="5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832</v>
      </c>
      <c r="B89" s="10">
        <v>49044</v>
      </c>
      <c r="C89" s="10">
        <v>87</v>
      </c>
      <c r="D89" s="10" t="s">
        <v>4597</v>
      </c>
      <c r="E89" s="10"/>
      <c r="F89" s="10"/>
      <c r="G89" s="86" t="str">
        <f>IF(OR(Table2[[#This Row],[SAM Improvement]]="",Table2[[#This Row],[Current Total FG QTY]]=""),"",(Table2[[#This Row],[SAM Improvement]]*Table2[[#This Row],[Current Total FG QTY]])/15)</f>
        <v/>
      </c>
      <c r="H89" s="5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830</v>
      </c>
      <c r="B90" s="10">
        <v>49044</v>
      </c>
      <c r="C90" s="10">
        <v>88</v>
      </c>
      <c r="D90" s="10" t="s">
        <v>4597</v>
      </c>
      <c r="E90" s="10"/>
      <c r="F90" s="10"/>
      <c r="G90" s="86" t="str">
        <f>IF(OR(Table2[[#This Row],[SAM Improvement]]="",Table2[[#This Row],[Current Total FG QTY]]=""),"",(Table2[[#This Row],[SAM Improvement]]*Table2[[#This Row],[Current Total FG QTY]])/15)</f>
        <v/>
      </c>
      <c r="H90" s="5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1401</v>
      </c>
      <c r="B91" s="10">
        <v>47004</v>
      </c>
      <c r="C91" s="10">
        <v>89</v>
      </c>
      <c r="D91" s="10" t="s">
        <v>4597</v>
      </c>
      <c r="E91" s="10"/>
      <c r="F91" s="10"/>
      <c r="G91" s="86" t="str">
        <f>IF(OR(Table2[[#This Row],[SAM Improvement]]="",Table2[[#This Row],[Current Total FG QTY]]=""),"",(Table2[[#This Row],[SAM Improvement]]*Table2[[#This Row],[Current Total FG QTY]])/15)</f>
        <v/>
      </c>
      <c r="H91" s="5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1778</v>
      </c>
      <c r="B92" s="10">
        <v>46675</v>
      </c>
      <c r="C92" s="10">
        <v>90</v>
      </c>
      <c r="D92" s="10" t="s">
        <v>4597</v>
      </c>
      <c r="E92" s="10"/>
      <c r="F92" s="10"/>
      <c r="G92" s="86" t="str">
        <f>IF(OR(Table2[[#This Row],[SAM Improvement]]="",Table2[[#This Row],[Current Total FG QTY]]=""),"",(Table2[[#This Row],[SAM Improvement]]*Table2[[#This Row],[Current Total FG QTY]])/15)</f>
        <v/>
      </c>
      <c r="H92" s="5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42</v>
      </c>
      <c r="B93" s="10">
        <v>46660</v>
      </c>
      <c r="C93" s="10">
        <v>91</v>
      </c>
      <c r="D93" s="10" t="s">
        <v>4597</v>
      </c>
      <c r="E93" s="10"/>
      <c r="F93" s="10"/>
      <c r="G93" s="86" t="str">
        <f>IF(OR(Table2[[#This Row],[SAM Improvement]]="",Table2[[#This Row],[Current Total FG QTY]]=""),"",(Table2[[#This Row],[SAM Improvement]]*Table2[[#This Row],[Current Total FG QTY]])/15)</f>
        <v/>
      </c>
      <c r="H93" s="5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2054</v>
      </c>
      <c r="B94" s="10">
        <v>46344</v>
      </c>
      <c r="C94" s="10">
        <v>92</v>
      </c>
      <c r="D94" s="10" t="s">
        <v>4597</v>
      </c>
      <c r="E94" s="10"/>
      <c r="F94" s="10"/>
      <c r="G94" s="86" t="str">
        <f>IF(OR(Table2[[#This Row],[SAM Improvement]]="",Table2[[#This Row],[Current Total FG QTY]]=""),"",(Table2[[#This Row],[SAM Improvement]]*Table2[[#This Row],[Current Total FG QTY]])/15)</f>
        <v/>
      </c>
      <c r="H94" s="5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925</v>
      </c>
      <c r="B95" s="10">
        <v>41544</v>
      </c>
      <c r="C95" s="10">
        <v>93</v>
      </c>
      <c r="D95" s="10" t="s">
        <v>4597</v>
      </c>
      <c r="E95" s="10"/>
      <c r="F95" s="10"/>
      <c r="G95" s="86" t="str">
        <f>IF(OR(Table2[[#This Row],[SAM Improvement]]="",Table2[[#This Row],[Current Total FG QTY]]=""),"",(Table2[[#This Row],[SAM Improvement]]*Table2[[#This Row],[Current Total FG QTY]])/15)</f>
        <v/>
      </c>
      <c r="H95" s="5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1861</v>
      </c>
      <c r="B96" s="10">
        <v>40534</v>
      </c>
      <c r="C96" s="10">
        <v>94</v>
      </c>
      <c r="D96" s="10" t="s">
        <v>4597</v>
      </c>
      <c r="E96" s="10"/>
      <c r="F96" s="10"/>
      <c r="G96" s="86" t="str">
        <f>IF(OR(Table2[[#This Row],[SAM Improvement]]="",Table2[[#This Row],[Current Total FG QTY]]=""),"",(Table2[[#This Row],[SAM Improvement]]*Table2[[#This Row],[Current Total FG QTY]])/15)</f>
        <v/>
      </c>
      <c r="H96" s="5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2748</v>
      </c>
      <c r="B97" s="10">
        <v>39461</v>
      </c>
      <c r="C97" s="10">
        <v>95</v>
      </c>
      <c r="D97" s="10" t="s">
        <v>4597</v>
      </c>
      <c r="E97" s="10"/>
      <c r="F97" s="10"/>
      <c r="G97" s="86" t="str">
        <f>IF(OR(Table2[[#This Row],[SAM Improvement]]="",Table2[[#This Row],[Current Total FG QTY]]=""),"",(Table2[[#This Row],[SAM Improvement]]*Table2[[#This Row],[Current Total FG QTY]])/15)</f>
        <v/>
      </c>
      <c r="H97" s="5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322</v>
      </c>
      <c r="B98" s="10">
        <v>38228</v>
      </c>
      <c r="C98" s="10">
        <v>96</v>
      </c>
      <c r="D98" s="10" t="s">
        <v>4597</v>
      </c>
      <c r="E98" s="10"/>
      <c r="F98" s="10"/>
      <c r="G98" s="86" t="str">
        <f>IF(OR(Table2[[#This Row],[SAM Improvement]]="",Table2[[#This Row],[Current Total FG QTY]]=""),"",(Table2[[#This Row],[SAM Improvement]]*Table2[[#This Row],[Current Total FG QTY]])/15)</f>
        <v/>
      </c>
      <c r="H98" s="5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1062</v>
      </c>
      <c r="B99" s="10">
        <v>37593</v>
      </c>
      <c r="C99" s="10">
        <v>97</v>
      </c>
      <c r="D99" s="10" t="s">
        <v>4597</v>
      </c>
      <c r="E99" s="10"/>
      <c r="F99" s="10"/>
      <c r="G99" s="86" t="str">
        <f>IF(OR(Table2[[#This Row],[SAM Improvement]]="",Table2[[#This Row],[Current Total FG QTY]]=""),"",(Table2[[#This Row],[SAM Improvement]]*Table2[[#This Row],[Current Total FG QTY]])/15)</f>
        <v/>
      </c>
      <c r="H99" s="5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306</v>
      </c>
      <c r="B100" s="10">
        <v>37522</v>
      </c>
      <c r="C100" s="10">
        <v>98</v>
      </c>
      <c r="D100" s="10" t="s">
        <v>4597</v>
      </c>
      <c r="E100" s="10"/>
      <c r="F100" s="10"/>
      <c r="G100" s="86" t="str">
        <f>IF(OR(Table2[[#This Row],[SAM Improvement]]="",Table2[[#This Row],[Current Total FG QTY]]=""),"",(Table2[[#This Row],[SAM Improvement]]*Table2[[#This Row],[Current Total FG QTY]])/15)</f>
        <v/>
      </c>
      <c r="H100" s="5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1356</v>
      </c>
      <c r="B101" s="10">
        <v>36292</v>
      </c>
      <c r="C101" s="10">
        <v>99</v>
      </c>
      <c r="D101" s="10" t="s">
        <v>4597</v>
      </c>
      <c r="E101" s="10"/>
      <c r="F101" s="10"/>
      <c r="G101" s="86" t="str">
        <f>IF(OR(Table2[[#This Row],[SAM Improvement]]="",Table2[[#This Row],[Current Total FG QTY]]=""),"",(Table2[[#This Row],[SAM Improvement]]*Table2[[#This Row],[Current Total FG QTY]])/15)</f>
        <v/>
      </c>
      <c r="H101" s="5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296</v>
      </c>
      <c r="B102" s="10">
        <v>32769</v>
      </c>
      <c r="C102" s="10">
        <v>100</v>
      </c>
      <c r="D102" s="10" t="s">
        <v>4597</v>
      </c>
      <c r="E102" s="10"/>
      <c r="F102" s="10"/>
      <c r="G102" s="86" t="str">
        <f>IF(OR(Table2[[#This Row],[SAM Improvement]]="",Table2[[#This Row],[Current Total FG QTY]]=""),"",(Table2[[#This Row],[SAM Improvement]]*Table2[[#This Row],[Current Total FG QTY]])/15)</f>
        <v/>
      </c>
      <c r="H102" s="5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3138</v>
      </c>
      <c r="B103" s="10">
        <v>32303</v>
      </c>
      <c r="C103" s="10">
        <v>101</v>
      </c>
      <c r="D103" s="10" t="s">
        <v>4597</v>
      </c>
      <c r="E103" s="10"/>
      <c r="F103" s="10"/>
      <c r="G103" s="86" t="str">
        <f>IF(OR(Table2[[#This Row],[SAM Improvement]]="",Table2[[#This Row],[Current Total FG QTY]]=""),"",(Table2[[#This Row],[SAM Improvement]]*Table2[[#This Row],[Current Total FG QTY]])/15)</f>
        <v/>
      </c>
      <c r="H103" s="5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2575</v>
      </c>
      <c r="B104" s="10">
        <v>32303</v>
      </c>
      <c r="C104" s="10">
        <v>102</v>
      </c>
      <c r="D104" s="10" t="s">
        <v>4597</v>
      </c>
      <c r="E104" s="10"/>
      <c r="F104" s="10"/>
      <c r="G104" s="86" t="str">
        <f>IF(OR(Table2[[#This Row],[SAM Improvement]]="",Table2[[#This Row],[Current Total FG QTY]]=""),"",(Table2[[#This Row],[SAM Improvement]]*Table2[[#This Row],[Current Total FG QTY]])/15)</f>
        <v/>
      </c>
      <c r="H104" s="5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1065</v>
      </c>
      <c r="B105" s="10">
        <v>32265</v>
      </c>
      <c r="C105" s="10">
        <v>103</v>
      </c>
      <c r="D105" s="10" t="s">
        <v>4597</v>
      </c>
      <c r="E105" s="10"/>
      <c r="F105" s="10"/>
      <c r="G105" s="86" t="str">
        <f>IF(OR(Table2[[#This Row],[SAM Improvement]]="",Table2[[#This Row],[Current Total FG QTY]]=""),"",(Table2[[#This Row],[SAM Improvement]]*Table2[[#This Row],[Current Total FG QTY]])/15)</f>
        <v/>
      </c>
      <c r="H105" s="5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1692</v>
      </c>
      <c r="B106" s="10">
        <v>32084</v>
      </c>
      <c r="C106" s="10">
        <v>104</v>
      </c>
      <c r="D106" s="10" t="s">
        <v>4597</v>
      </c>
      <c r="E106" s="10"/>
      <c r="F106" s="10"/>
      <c r="G106" s="86" t="str">
        <f>IF(OR(Table2[[#This Row],[SAM Improvement]]="",Table2[[#This Row],[Current Total FG QTY]]=""),"",(Table2[[#This Row],[SAM Improvement]]*Table2[[#This Row],[Current Total FG QTY]])/15)</f>
        <v/>
      </c>
      <c r="H106" s="5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1489</v>
      </c>
      <c r="B107" s="10">
        <v>29149</v>
      </c>
      <c r="C107" s="10">
        <v>105</v>
      </c>
      <c r="D107" s="10" t="s">
        <v>4597</v>
      </c>
      <c r="E107" s="10"/>
      <c r="F107" s="10"/>
      <c r="G107" s="86" t="str">
        <f>IF(OR(Table2[[#This Row],[SAM Improvement]]="",Table2[[#This Row],[Current Total FG QTY]]=""),"",(Table2[[#This Row],[SAM Improvement]]*Table2[[#This Row],[Current Total FG QTY]])/15)</f>
        <v/>
      </c>
      <c r="H107" s="5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1740</v>
      </c>
      <c r="B108" s="10">
        <v>28914</v>
      </c>
      <c r="C108" s="10">
        <v>106</v>
      </c>
      <c r="D108" s="10" t="s">
        <v>4597</v>
      </c>
      <c r="E108" s="10"/>
      <c r="F108" s="10"/>
      <c r="G108" s="86" t="str">
        <f>IF(OR(Table2[[#This Row],[SAM Improvement]]="",Table2[[#This Row],[Current Total FG QTY]]=""),"",(Table2[[#This Row],[SAM Improvement]]*Table2[[#This Row],[Current Total FG QTY]])/15)</f>
        <v/>
      </c>
      <c r="H108" s="5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2245</v>
      </c>
      <c r="B109" s="10">
        <v>28142</v>
      </c>
      <c r="C109" s="10">
        <v>107</v>
      </c>
      <c r="D109" s="10" t="s">
        <v>4597</v>
      </c>
      <c r="E109" s="10"/>
      <c r="F109" s="10"/>
      <c r="G109" s="86" t="str">
        <f>IF(OR(Table2[[#This Row],[SAM Improvement]]="",Table2[[#This Row],[Current Total FG QTY]]=""),"",(Table2[[#This Row],[SAM Improvement]]*Table2[[#This Row],[Current Total FG QTY]])/15)</f>
        <v/>
      </c>
      <c r="H109" s="5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1300</v>
      </c>
      <c r="B110" s="10">
        <v>26479</v>
      </c>
      <c r="C110" s="10">
        <v>108</v>
      </c>
      <c r="D110" s="10" t="s">
        <v>4597</v>
      </c>
      <c r="E110" s="10"/>
      <c r="F110" s="10"/>
      <c r="G110" s="86" t="str">
        <f>IF(OR(Table2[[#This Row],[SAM Improvement]]="",Table2[[#This Row],[Current Total FG QTY]]=""),"",(Table2[[#This Row],[SAM Improvement]]*Table2[[#This Row],[Current Total FG QTY]])/15)</f>
        <v/>
      </c>
      <c r="H110" s="5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3654</v>
      </c>
      <c r="B111" s="10">
        <v>26088</v>
      </c>
      <c r="C111" s="10">
        <v>109</v>
      </c>
      <c r="D111" s="10" t="s">
        <v>4597</v>
      </c>
      <c r="E111" s="10"/>
      <c r="F111" s="10"/>
      <c r="G111" s="86" t="str">
        <f>IF(OR(Table2[[#This Row],[SAM Improvement]]="",Table2[[#This Row],[Current Total FG QTY]]=""),"",(Table2[[#This Row],[SAM Improvement]]*Table2[[#This Row],[Current Total FG QTY]])/15)</f>
        <v/>
      </c>
      <c r="H111" s="5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2433</v>
      </c>
      <c r="B112" s="10">
        <v>26088</v>
      </c>
      <c r="C112" s="10">
        <v>110</v>
      </c>
      <c r="D112" s="10" t="s">
        <v>4597</v>
      </c>
      <c r="E112" s="10"/>
      <c r="F112" s="10"/>
      <c r="G112" s="86" t="str">
        <f>IF(OR(Table2[[#This Row],[SAM Improvement]]="",Table2[[#This Row],[Current Total FG QTY]]=""),"",(Table2[[#This Row],[SAM Improvement]]*Table2[[#This Row],[Current Total FG QTY]])/15)</f>
        <v/>
      </c>
      <c r="H112" s="5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1725</v>
      </c>
      <c r="B113" s="10">
        <v>26088</v>
      </c>
      <c r="C113" s="10">
        <v>111</v>
      </c>
      <c r="D113" s="10" t="s">
        <v>4597</v>
      </c>
      <c r="E113" s="10"/>
      <c r="F113" s="10"/>
      <c r="G113" s="86" t="str">
        <f>IF(OR(Table2[[#This Row],[SAM Improvement]]="",Table2[[#This Row],[Current Total FG QTY]]=""),"",(Table2[[#This Row],[SAM Improvement]]*Table2[[#This Row],[Current Total FG QTY]])/15)</f>
        <v/>
      </c>
      <c r="H113" s="5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3660</v>
      </c>
      <c r="B114" s="10">
        <v>26088</v>
      </c>
      <c r="C114" s="10">
        <v>112</v>
      </c>
      <c r="D114" s="10" t="s">
        <v>4597</v>
      </c>
      <c r="E114" s="10"/>
      <c r="F114" s="10"/>
      <c r="G114" s="86" t="str">
        <f>IF(OR(Table2[[#This Row],[SAM Improvement]]="",Table2[[#This Row],[Current Total FG QTY]]=""),"",(Table2[[#This Row],[SAM Improvement]]*Table2[[#This Row],[Current Total FG QTY]])/15)</f>
        <v/>
      </c>
      <c r="H114" s="5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1794</v>
      </c>
      <c r="B115" s="10">
        <v>25305</v>
      </c>
      <c r="C115" s="10">
        <v>113</v>
      </c>
      <c r="D115" s="10" t="s">
        <v>4597</v>
      </c>
      <c r="E115" s="10"/>
      <c r="F115" s="10"/>
      <c r="G115" s="86" t="str">
        <f>IF(OR(Table2[[#This Row],[SAM Improvement]]="",Table2[[#This Row],[Current Total FG QTY]]=""),"",(Table2[[#This Row],[SAM Improvement]]*Table2[[#This Row],[Current Total FG QTY]])/15)</f>
        <v/>
      </c>
      <c r="H115" s="5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1974</v>
      </c>
      <c r="B116" s="10">
        <v>23848</v>
      </c>
      <c r="C116" s="10">
        <v>114</v>
      </c>
      <c r="D116" s="10" t="s">
        <v>4597</v>
      </c>
      <c r="E116" s="10"/>
      <c r="F116" s="10"/>
      <c r="G116" s="86" t="str">
        <f>IF(OR(Table2[[#This Row],[SAM Improvement]]="",Table2[[#This Row],[Current Total FG QTY]]=""),"",(Table2[[#This Row],[SAM Improvement]]*Table2[[#This Row],[Current Total FG QTY]])/15)</f>
        <v/>
      </c>
      <c r="H116" s="5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1979</v>
      </c>
      <c r="B117" s="10">
        <v>23848</v>
      </c>
      <c r="C117" s="10">
        <v>115</v>
      </c>
      <c r="D117" s="10" t="s">
        <v>4597</v>
      </c>
      <c r="E117" s="10"/>
      <c r="F117" s="10"/>
      <c r="G117" s="86" t="str">
        <f>IF(OR(Table2[[#This Row],[SAM Improvement]]="",Table2[[#This Row],[Current Total FG QTY]]=""),"",(Table2[[#This Row],[SAM Improvement]]*Table2[[#This Row],[Current Total FG QTY]])/15)</f>
        <v/>
      </c>
      <c r="H117" s="5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1283</v>
      </c>
      <c r="B118" s="10">
        <v>23401</v>
      </c>
      <c r="C118" s="10">
        <v>116</v>
      </c>
      <c r="D118" s="10" t="s">
        <v>4597</v>
      </c>
      <c r="E118" s="10"/>
      <c r="F118" s="10"/>
      <c r="G118" s="86" t="str">
        <f>IF(OR(Table2[[#This Row],[SAM Improvement]]="",Table2[[#This Row],[Current Total FG QTY]]=""),"",(Table2[[#This Row],[SAM Improvement]]*Table2[[#This Row],[Current Total FG QTY]])/15)</f>
        <v/>
      </c>
      <c r="H118" s="5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96</v>
      </c>
      <c r="B119" s="10">
        <v>23186</v>
      </c>
      <c r="C119" s="10">
        <v>117</v>
      </c>
      <c r="D119" s="10" t="s">
        <v>4597</v>
      </c>
      <c r="E119" s="10"/>
      <c r="F119" s="10"/>
      <c r="G119" s="86" t="str">
        <f>IF(OR(Table2[[#This Row],[SAM Improvement]]="",Table2[[#This Row],[Current Total FG QTY]]=""),"",(Table2[[#This Row],[SAM Improvement]]*Table2[[#This Row],[Current Total FG QTY]])/15)</f>
        <v/>
      </c>
      <c r="H119" s="5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2482</v>
      </c>
      <c r="B120" s="10">
        <v>22677</v>
      </c>
      <c r="C120" s="10">
        <v>118</v>
      </c>
      <c r="D120" s="10" t="s">
        <v>4597</v>
      </c>
      <c r="E120" s="10"/>
      <c r="F120" s="10"/>
      <c r="G120" s="86" t="str">
        <f>IF(OR(Table2[[#This Row],[SAM Improvement]]="",Table2[[#This Row],[Current Total FG QTY]]=""),"",(Table2[[#This Row],[SAM Improvement]]*Table2[[#This Row],[Current Total FG QTY]])/15)</f>
        <v/>
      </c>
      <c r="H120" s="5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1662</v>
      </c>
      <c r="B121" s="10">
        <v>22514</v>
      </c>
      <c r="C121" s="10">
        <v>119</v>
      </c>
      <c r="D121" s="10" t="s">
        <v>4597</v>
      </c>
      <c r="E121" s="10"/>
      <c r="F121" s="10"/>
      <c r="G121" s="86" t="str">
        <f>IF(OR(Table2[[#This Row],[SAM Improvement]]="",Table2[[#This Row],[Current Total FG QTY]]=""),"",(Table2[[#This Row],[SAM Improvement]]*Table2[[#This Row],[Current Total FG QTY]])/15)</f>
        <v/>
      </c>
      <c r="H121" s="5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1716</v>
      </c>
      <c r="B122" s="10">
        <v>22444</v>
      </c>
      <c r="C122" s="10">
        <v>120</v>
      </c>
      <c r="D122" s="10" t="s">
        <v>4597</v>
      </c>
      <c r="E122" s="10"/>
      <c r="F122" s="10"/>
      <c r="G122" s="86" t="str">
        <f>IF(OR(Table2[[#This Row],[SAM Improvement]]="",Table2[[#This Row],[Current Total FG QTY]]=""),"",(Table2[[#This Row],[SAM Improvement]]*Table2[[#This Row],[Current Total FG QTY]])/15)</f>
        <v/>
      </c>
      <c r="H122" s="5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2929</v>
      </c>
      <c r="B123" s="10">
        <v>20034</v>
      </c>
      <c r="C123" s="10">
        <v>121</v>
      </c>
      <c r="D123" s="10" t="s">
        <v>4597</v>
      </c>
      <c r="E123" s="10"/>
      <c r="F123" s="10"/>
      <c r="G123" s="86" t="str">
        <f>IF(OR(Table2[[#This Row],[SAM Improvement]]="",Table2[[#This Row],[Current Total FG QTY]]=""),"",(Table2[[#This Row],[SAM Improvement]]*Table2[[#This Row],[Current Total FG QTY]])/15)</f>
        <v/>
      </c>
      <c r="H123" s="5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298</v>
      </c>
      <c r="B124" s="10">
        <v>19556</v>
      </c>
      <c r="C124" s="10">
        <v>122</v>
      </c>
      <c r="D124" s="10" t="s">
        <v>4597</v>
      </c>
      <c r="E124" s="10"/>
      <c r="F124" s="10"/>
      <c r="G124" s="86" t="str">
        <f>IF(OR(Table2[[#This Row],[SAM Improvement]]="",Table2[[#This Row],[Current Total FG QTY]]=""),"",(Table2[[#This Row],[SAM Improvement]]*Table2[[#This Row],[Current Total FG QTY]])/15)</f>
        <v/>
      </c>
      <c r="H124" s="5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2480</v>
      </c>
      <c r="B125" s="10">
        <v>19051</v>
      </c>
      <c r="C125" s="10">
        <v>123</v>
      </c>
      <c r="D125" s="10" t="s">
        <v>4597</v>
      </c>
      <c r="E125" s="10"/>
      <c r="F125" s="10"/>
      <c r="G125" s="86" t="str">
        <f>IF(OR(Table2[[#This Row],[SAM Improvement]]="",Table2[[#This Row],[Current Total FG QTY]]=""),"",(Table2[[#This Row],[SAM Improvement]]*Table2[[#This Row],[Current Total FG QTY]])/15)</f>
        <v/>
      </c>
      <c r="H125" s="5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2488</v>
      </c>
      <c r="B126" s="10">
        <v>19051</v>
      </c>
      <c r="C126" s="10">
        <v>124</v>
      </c>
      <c r="D126" s="10" t="s">
        <v>4597</v>
      </c>
      <c r="E126" s="10"/>
      <c r="F126" s="10"/>
      <c r="G126" s="86" t="str">
        <f>IF(OR(Table2[[#This Row],[SAM Improvement]]="",Table2[[#This Row],[Current Total FG QTY]]=""),"",(Table2[[#This Row],[SAM Improvement]]*Table2[[#This Row],[Current Total FG QTY]])/15)</f>
        <v/>
      </c>
      <c r="H126" s="5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2477</v>
      </c>
      <c r="B127" s="10">
        <v>19051</v>
      </c>
      <c r="C127" s="10">
        <v>125</v>
      </c>
      <c r="D127" s="10" t="s">
        <v>4597</v>
      </c>
      <c r="E127" s="10"/>
      <c r="F127" s="10"/>
      <c r="G127" s="86" t="str">
        <f>IF(OR(Table2[[#This Row],[SAM Improvement]]="",Table2[[#This Row],[Current Total FG QTY]]=""),"",(Table2[[#This Row],[SAM Improvement]]*Table2[[#This Row],[Current Total FG QTY]])/15)</f>
        <v/>
      </c>
      <c r="H127" s="5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24</v>
      </c>
      <c r="B128" s="10">
        <v>18736</v>
      </c>
      <c r="C128" s="10">
        <v>126</v>
      </c>
      <c r="D128" s="10" t="s">
        <v>4597</v>
      </c>
      <c r="E128" s="10"/>
      <c r="F128" s="10"/>
      <c r="G128" s="86" t="str">
        <f>IF(OR(Table2[[#This Row],[SAM Improvement]]="",Table2[[#This Row],[Current Total FG QTY]]=""),"",(Table2[[#This Row],[SAM Improvement]]*Table2[[#This Row],[Current Total FG QTY]])/15)</f>
        <v/>
      </c>
      <c r="H128" s="5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404</v>
      </c>
      <c r="B129" s="10">
        <v>17997</v>
      </c>
      <c r="C129" s="10">
        <v>127</v>
      </c>
      <c r="D129" s="10" t="s">
        <v>4597</v>
      </c>
      <c r="E129" s="10"/>
      <c r="F129" s="10"/>
      <c r="G129" s="86" t="str">
        <f>IF(OR(Table2[[#This Row],[SAM Improvement]]="",Table2[[#This Row],[Current Total FG QTY]]=""),"",(Table2[[#This Row],[SAM Improvement]]*Table2[[#This Row],[Current Total FG QTY]])/15)</f>
        <v/>
      </c>
      <c r="H129" s="5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769</v>
      </c>
      <c r="B130" s="10">
        <v>17722</v>
      </c>
      <c r="C130" s="10">
        <v>128</v>
      </c>
      <c r="D130" s="10" t="s">
        <v>4597</v>
      </c>
      <c r="E130" s="10"/>
      <c r="F130" s="10"/>
      <c r="G130" s="86" t="str">
        <f>IF(OR(Table2[[#This Row],[SAM Improvement]]="",Table2[[#This Row],[Current Total FG QTY]]=""),"",(Table2[[#This Row],[SAM Improvement]]*Table2[[#This Row],[Current Total FG QTY]])/15)</f>
        <v/>
      </c>
      <c r="H130" s="5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1512</v>
      </c>
      <c r="B131" s="10">
        <v>17711</v>
      </c>
      <c r="C131" s="10">
        <v>129</v>
      </c>
      <c r="D131" s="10" t="s">
        <v>4597</v>
      </c>
      <c r="E131" s="10"/>
      <c r="F131" s="10"/>
      <c r="G131" s="86" t="str">
        <f>IF(OR(Table2[[#This Row],[SAM Improvement]]="",Table2[[#This Row],[Current Total FG QTY]]=""),"",(Table2[[#This Row],[SAM Improvement]]*Table2[[#This Row],[Current Total FG QTY]])/15)</f>
        <v/>
      </c>
      <c r="H131" s="5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2083</v>
      </c>
      <c r="B132" s="10">
        <v>17049</v>
      </c>
      <c r="C132" s="10">
        <v>130</v>
      </c>
      <c r="D132" s="10" t="s">
        <v>4597</v>
      </c>
      <c r="E132" s="10"/>
      <c r="F132" s="10"/>
      <c r="G132" s="86" t="str">
        <f>IF(OR(Table2[[#This Row],[SAM Improvement]]="",Table2[[#This Row],[Current Total FG QTY]]=""),"",(Table2[[#This Row],[SAM Improvement]]*Table2[[#This Row],[Current Total FG QTY]])/15)</f>
        <v/>
      </c>
      <c r="H132" s="5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75</v>
      </c>
      <c r="B133" s="10">
        <v>16694</v>
      </c>
      <c r="C133" s="10">
        <v>131</v>
      </c>
      <c r="D133" s="10" t="s">
        <v>4597</v>
      </c>
      <c r="E133" s="10"/>
      <c r="F133" s="10"/>
      <c r="G133" s="86" t="str">
        <f>IF(OR(Table2[[#This Row],[SAM Improvement]]="",Table2[[#This Row],[Current Total FG QTY]]=""),"",(Table2[[#This Row],[SAM Improvement]]*Table2[[#This Row],[Current Total FG QTY]])/15)</f>
        <v/>
      </c>
      <c r="H133" s="5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1376</v>
      </c>
      <c r="B134" s="10">
        <v>16414</v>
      </c>
      <c r="C134" s="10">
        <v>132</v>
      </c>
      <c r="D134" s="10" t="s">
        <v>4597</v>
      </c>
      <c r="E134" s="10"/>
      <c r="F134" s="10"/>
      <c r="G134" s="86" t="str">
        <f>IF(OR(Table2[[#This Row],[SAM Improvement]]="",Table2[[#This Row],[Current Total FG QTY]]=""),"",(Table2[[#This Row],[SAM Improvement]]*Table2[[#This Row],[Current Total FG QTY]])/15)</f>
        <v/>
      </c>
      <c r="H134" s="5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2209</v>
      </c>
      <c r="B135" s="10">
        <v>16214</v>
      </c>
      <c r="C135" s="10">
        <v>133</v>
      </c>
      <c r="D135" s="10" t="s">
        <v>4597</v>
      </c>
      <c r="E135" s="10"/>
      <c r="F135" s="10"/>
      <c r="G135" s="86" t="str">
        <f>IF(OR(Table2[[#This Row],[SAM Improvement]]="",Table2[[#This Row],[Current Total FG QTY]]=""),"",(Table2[[#This Row],[SAM Improvement]]*Table2[[#This Row],[Current Total FG QTY]])/15)</f>
        <v/>
      </c>
      <c r="H135" s="5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2211</v>
      </c>
      <c r="B136" s="10">
        <v>16214</v>
      </c>
      <c r="C136" s="10">
        <v>134</v>
      </c>
      <c r="D136" s="10" t="s">
        <v>4597</v>
      </c>
      <c r="E136" s="10"/>
      <c r="F136" s="10"/>
      <c r="G136" s="86" t="str">
        <f>IF(OR(Table2[[#This Row],[SAM Improvement]]="",Table2[[#This Row],[Current Total FG QTY]]=""),"",(Table2[[#This Row],[SAM Improvement]]*Table2[[#This Row],[Current Total FG QTY]])/15)</f>
        <v/>
      </c>
      <c r="H136" s="5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2213</v>
      </c>
      <c r="B137" s="10">
        <v>16214</v>
      </c>
      <c r="C137" s="10">
        <v>135</v>
      </c>
      <c r="D137" s="10" t="s">
        <v>4597</v>
      </c>
      <c r="E137" s="10"/>
      <c r="F137" s="10"/>
      <c r="G137" s="86" t="str">
        <f>IF(OR(Table2[[#This Row],[SAM Improvement]]="",Table2[[#This Row],[Current Total FG QTY]]=""),"",(Table2[[#This Row],[SAM Improvement]]*Table2[[#This Row],[Current Total FG QTY]])/15)</f>
        <v/>
      </c>
      <c r="H137" s="5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1313</v>
      </c>
      <c r="B138" s="10">
        <v>14988</v>
      </c>
      <c r="C138" s="10">
        <v>136</v>
      </c>
      <c r="D138" s="10" t="s">
        <v>4597</v>
      </c>
      <c r="E138" s="10"/>
      <c r="F138" s="10"/>
      <c r="G138" s="86" t="str">
        <f>IF(OR(Table2[[#This Row],[SAM Improvement]]="",Table2[[#This Row],[Current Total FG QTY]]=""),"",(Table2[[#This Row],[SAM Improvement]]*Table2[[#This Row],[Current Total FG QTY]])/15)</f>
        <v/>
      </c>
      <c r="H138" s="5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481</v>
      </c>
      <c r="B139" s="10">
        <v>14276</v>
      </c>
      <c r="C139" s="10">
        <v>137</v>
      </c>
      <c r="D139" s="10" t="s">
        <v>4597</v>
      </c>
      <c r="E139" s="10"/>
      <c r="F139" s="10"/>
      <c r="G139" s="86" t="str">
        <f>IF(OR(Table2[[#This Row],[SAM Improvement]]="",Table2[[#This Row],[Current Total FG QTY]]=""),"",(Table2[[#This Row],[SAM Improvement]]*Table2[[#This Row],[Current Total FG QTY]])/15)</f>
        <v/>
      </c>
      <c r="H139" s="5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1742</v>
      </c>
      <c r="B140" s="10">
        <v>14171</v>
      </c>
      <c r="C140" s="10">
        <v>138</v>
      </c>
      <c r="D140" s="10" t="s">
        <v>4597</v>
      </c>
      <c r="E140" s="10"/>
      <c r="F140" s="10"/>
      <c r="G140" s="86" t="str">
        <f>IF(OR(Table2[[#This Row],[SAM Improvement]]="",Table2[[#This Row],[Current Total FG QTY]]=""),"",(Table2[[#This Row],[SAM Improvement]]*Table2[[#This Row],[Current Total FG QTY]])/15)</f>
        <v/>
      </c>
      <c r="H140" s="5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68</v>
      </c>
      <c r="B141" s="10">
        <v>14155</v>
      </c>
      <c r="C141" s="10">
        <v>139</v>
      </c>
      <c r="D141" s="10" t="s">
        <v>4597</v>
      </c>
      <c r="E141" s="10"/>
      <c r="F141" s="10"/>
      <c r="G141" s="86" t="str">
        <f>IF(OR(Table2[[#This Row],[SAM Improvement]]="",Table2[[#This Row],[Current Total FG QTY]]=""),"",(Table2[[#This Row],[SAM Improvement]]*Table2[[#This Row],[Current Total FG QTY]])/15)</f>
        <v/>
      </c>
      <c r="H141" s="5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997</v>
      </c>
      <c r="B142" s="10">
        <v>14150</v>
      </c>
      <c r="C142" s="10">
        <v>140</v>
      </c>
      <c r="D142" s="10" t="s">
        <v>4597</v>
      </c>
      <c r="E142" s="10"/>
      <c r="F142" s="10"/>
      <c r="G142" s="86" t="str">
        <f>IF(OR(Table2[[#This Row],[SAM Improvement]]="",Table2[[#This Row],[Current Total FG QTY]]=""),"",(Table2[[#This Row],[SAM Improvement]]*Table2[[#This Row],[Current Total FG QTY]])/15)</f>
        <v/>
      </c>
      <c r="H142" s="5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663</v>
      </c>
      <c r="B143" s="10">
        <v>14035</v>
      </c>
      <c r="C143" s="10">
        <v>141</v>
      </c>
      <c r="D143" s="10" t="s">
        <v>4597</v>
      </c>
      <c r="E143" s="10"/>
      <c r="F143" s="10"/>
      <c r="G143" s="86" t="str">
        <f>IF(OR(Table2[[#This Row],[SAM Improvement]]="",Table2[[#This Row],[Current Total FG QTY]]=""),"",(Table2[[#This Row],[SAM Improvement]]*Table2[[#This Row],[Current Total FG QTY]])/15)</f>
        <v/>
      </c>
      <c r="H143" s="5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28</v>
      </c>
      <c r="B144" s="10">
        <v>13884</v>
      </c>
      <c r="C144" s="10">
        <v>142</v>
      </c>
      <c r="D144" s="10" t="s">
        <v>4597</v>
      </c>
      <c r="E144" s="10"/>
      <c r="F144" s="10"/>
      <c r="G144" s="86" t="str">
        <f>IF(OR(Table2[[#This Row],[SAM Improvement]]="",Table2[[#This Row],[Current Total FG QTY]]=""),"",(Table2[[#This Row],[SAM Improvement]]*Table2[[#This Row],[Current Total FG QTY]])/15)</f>
        <v/>
      </c>
      <c r="H144" s="5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30</v>
      </c>
      <c r="B145" s="10">
        <v>13884</v>
      </c>
      <c r="C145" s="10">
        <v>143</v>
      </c>
      <c r="D145" s="10" t="s">
        <v>4597</v>
      </c>
      <c r="E145" s="10"/>
      <c r="F145" s="10"/>
      <c r="G145" s="86" t="str">
        <f>IF(OR(Table2[[#This Row],[SAM Improvement]]="",Table2[[#This Row],[Current Total FG QTY]]=""),"",(Table2[[#This Row],[SAM Improvement]]*Table2[[#This Row],[Current Total FG QTY]])/15)</f>
        <v/>
      </c>
      <c r="H145" s="5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943</v>
      </c>
      <c r="B146" s="10">
        <v>12658</v>
      </c>
      <c r="C146" s="10">
        <v>144</v>
      </c>
      <c r="D146" s="10" t="s">
        <v>4597</v>
      </c>
      <c r="E146" s="10"/>
      <c r="F146" s="10"/>
      <c r="G146" s="86" t="str">
        <f>IF(OR(Table2[[#This Row],[SAM Improvement]]="",Table2[[#This Row],[Current Total FG QTY]]=""),"",(Table2[[#This Row],[SAM Improvement]]*Table2[[#This Row],[Current Total FG QTY]])/15)</f>
        <v/>
      </c>
      <c r="H146" s="5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3343</v>
      </c>
      <c r="B147" s="10">
        <v>12353</v>
      </c>
      <c r="C147" s="10">
        <v>145</v>
      </c>
      <c r="D147" s="10" t="s">
        <v>4597</v>
      </c>
      <c r="E147" s="10"/>
      <c r="F147" s="10"/>
      <c r="G147" s="86" t="str">
        <f>IF(OR(Table2[[#This Row],[SAM Improvement]]="",Table2[[#This Row],[Current Total FG QTY]]=""),"",(Table2[[#This Row],[SAM Improvement]]*Table2[[#This Row],[Current Total FG QTY]])/15)</f>
        <v/>
      </c>
      <c r="H147" s="5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665</v>
      </c>
      <c r="B148" s="10">
        <v>11817</v>
      </c>
      <c r="C148" s="10">
        <v>146</v>
      </c>
      <c r="D148" s="10" t="s">
        <v>4597</v>
      </c>
      <c r="E148" s="10"/>
      <c r="F148" s="10"/>
      <c r="G148" s="86" t="str">
        <f>IF(OR(Table2[[#This Row],[SAM Improvement]]="",Table2[[#This Row],[Current Total FG QTY]]=""),"",(Table2[[#This Row],[SAM Improvement]]*Table2[[#This Row],[Current Total FG QTY]])/15)</f>
        <v/>
      </c>
      <c r="H148" s="5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1631</v>
      </c>
      <c r="B149" s="10">
        <v>9981</v>
      </c>
      <c r="C149" s="10">
        <v>147</v>
      </c>
      <c r="D149" s="10" t="s">
        <v>4597</v>
      </c>
      <c r="E149" s="10"/>
      <c r="F149" s="10"/>
      <c r="G149" s="86" t="str">
        <f>IF(OR(Table2[[#This Row],[SAM Improvement]]="",Table2[[#This Row],[Current Total FG QTY]]=""),"",(Table2[[#This Row],[SAM Improvement]]*Table2[[#This Row],[Current Total FG QTY]])/15)</f>
        <v/>
      </c>
      <c r="H149" s="5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1887</v>
      </c>
      <c r="B150" s="10">
        <v>9452</v>
      </c>
      <c r="C150" s="10">
        <v>148</v>
      </c>
      <c r="D150" s="10" t="s">
        <v>4597</v>
      </c>
      <c r="E150" s="10"/>
      <c r="F150" s="10"/>
      <c r="G150" s="86" t="str">
        <f>IF(OR(Table2[[#This Row],[SAM Improvement]]="",Table2[[#This Row],[Current Total FG QTY]]=""),"",(Table2[[#This Row],[SAM Improvement]]*Table2[[#This Row],[Current Total FG QTY]])/15)</f>
        <v/>
      </c>
      <c r="H150" s="5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900</v>
      </c>
      <c r="B151" s="10">
        <v>9400</v>
      </c>
      <c r="C151" s="10">
        <v>149</v>
      </c>
      <c r="D151" s="10" t="s">
        <v>4597</v>
      </c>
      <c r="E151" s="10"/>
      <c r="F151" s="10"/>
      <c r="G151" s="86" t="str">
        <f>IF(OR(Table2[[#This Row],[SAM Improvement]]="",Table2[[#This Row],[Current Total FG QTY]]=""),"",(Table2[[#This Row],[SAM Improvement]]*Table2[[#This Row],[Current Total FG QTY]])/15)</f>
        <v/>
      </c>
      <c r="H151" s="55">
        <f>Table2[[#This Row],[Current Total FG QTY]]*Table2[[#This Row],[SAM Improvement]]*$U$7</f>
        <v>0</v>
      </c>
      <c r="I151" s="55"/>
      <c r="J151" s="10"/>
      <c r="K151" s="38"/>
      <c r="L151" s="38"/>
    </row>
    <row r="152" spans="1:12">
      <c r="A152" s="10" t="s">
        <v>310</v>
      </c>
      <c r="B152" s="10">
        <v>9380</v>
      </c>
      <c r="C152" s="10">
        <v>150</v>
      </c>
      <c r="D152" s="10" t="s">
        <v>4597</v>
      </c>
      <c r="E152" s="10"/>
      <c r="F152" s="10"/>
      <c r="G152" s="86" t="str">
        <f>IF(OR(Table2[[#This Row],[SAM Improvement]]="",Table2[[#This Row],[Current Total FG QTY]]=""),"",(Table2[[#This Row],[SAM Improvement]]*Table2[[#This Row],[Current Total FG QTY]])/15)</f>
        <v/>
      </c>
      <c r="H152" s="5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308</v>
      </c>
      <c r="B153" s="10">
        <v>9380</v>
      </c>
      <c r="C153" s="10">
        <v>151</v>
      </c>
      <c r="D153" s="10" t="s">
        <v>4597</v>
      </c>
      <c r="E153" s="10"/>
      <c r="F153" s="10"/>
      <c r="G153" s="86" t="str">
        <f>IF(OR(Table2[[#This Row],[SAM Improvement]]="",Table2[[#This Row],[Current Total FG QTY]]=""),"",(Table2[[#This Row],[SAM Improvement]]*Table2[[#This Row],[Current Total FG QTY]])/15)</f>
        <v/>
      </c>
      <c r="H153" s="5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2295</v>
      </c>
      <c r="B154" s="10">
        <v>8525</v>
      </c>
      <c r="C154" s="10">
        <v>152</v>
      </c>
      <c r="D154" s="10" t="s">
        <v>4597</v>
      </c>
      <c r="E154" s="10"/>
      <c r="F154" s="10"/>
      <c r="G154" s="86" t="str">
        <f>IF(OR(Table2[[#This Row],[SAM Improvement]]="",Table2[[#This Row],[Current Total FG QTY]]=""),"",(Table2[[#This Row],[SAM Improvement]]*Table2[[#This Row],[Current Total FG QTY]])/15)</f>
        <v/>
      </c>
      <c r="H154" s="5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1345</v>
      </c>
      <c r="B155" s="10">
        <v>8234</v>
      </c>
      <c r="C155" s="10">
        <v>153</v>
      </c>
      <c r="D155" s="10" t="s">
        <v>4597</v>
      </c>
      <c r="E155" s="10"/>
      <c r="F155" s="10"/>
      <c r="G155" s="86" t="str">
        <f>IF(OR(Table2[[#This Row],[SAM Improvement]]="",Table2[[#This Row],[Current Total FG QTY]]=""),"",(Table2[[#This Row],[SAM Improvement]]*Table2[[#This Row],[Current Total FG QTY]])/15)</f>
        <v/>
      </c>
      <c r="H155" s="5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1591</v>
      </c>
      <c r="B156" s="10">
        <v>8103</v>
      </c>
      <c r="C156" s="10">
        <v>154</v>
      </c>
      <c r="D156" s="10" t="s">
        <v>4597</v>
      </c>
      <c r="E156" s="10"/>
      <c r="F156" s="10"/>
      <c r="G156" s="86" t="str">
        <f>IF(OR(Table2[[#This Row],[SAM Improvement]]="",Table2[[#This Row],[Current Total FG QTY]]=""),"",(Table2[[#This Row],[SAM Improvement]]*Table2[[#This Row],[Current Total FG QTY]])/15)</f>
        <v/>
      </c>
      <c r="H156" s="5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1287</v>
      </c>
      <c r="B157" s="10">
        <v>7417</v>
      </c>
      <c r="C157" s="10">
        <v>155</v>
      </c>
      <c r="D157" s="10" t="s">
        <v>4597</v>
      </c>
      <c r="E157" s="10"/>
      <c r="F157" s="10"/>
      <c r="G157" s="86" t="str">
        <f>IF(OR(Table2[[#This Row],[SAM Improvement]]="",Table2[[#This Row],[Current Total FG QTY]]=""),"",(Table2[[#This Row],[SAM Improvement]]*Table2[[#This Row],[Current Total FG QTY]])/15)</f>
        <v/>
      </c>
      <c r="H157" s="55">
        <f>Table2[[#This Row],[Current Total FG QTY]]*Table2[[#This Row],[SAM Improvement]]*$U$7</f>
        <v>0</v>
      </c>
      <c r="I157" s="55"/>
      <c r="J157" s="10" t="s">
        <v>4598</v>
      </c>
      <c r="K157" s="38"/>
      <c r="L157" s="38"/>
    </row>
    <row r="158" spans="1:12">
      <c r="A158" s="10" t="s">
        <v>2465</v>
      </c>
      <c r="B158" s="10">
        <v>7252</v>
      </c>
      <c r="C158" s="10">
        <v>156</v>
      </c>
      <c r="D158" s="10" t="s">
        <v>4597</v>
      </c>
      <c r="E158" s="10"/>
      <c r="F158" s="10"/>
      <c r="G158" s="86" t="str">
        <f>IF(OR(Table2[[#This Row],[SAM Improvement]]="",Table2[[#This Row],[Current Total FG QTY]]=""),"",(Table2[[#This Row],[SAM Improvement]]*Table2[[#This Row],[Current Total FG QTY]])/15)</f>
        <v/>
      </c>
      <c r="H158" s="5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1310</v>
      </c>
      <c r="B159" s="10">
        <v>7252</v>
      </c>
      <c r="C159" s="10">
        <v>157</v>
      </c>
      <c r="D159" s="10" t="s">
        <v>4597</v>
      </c>
      <c r="E159" s="10"/>
      <c r="F159" s="10"/>
      <c r="G159" s="86" t="str">
        <f>IF(OR(Table2[[#This Row],[SAM Improvement]]="",Table2[[#This Row],[Current Total FG QTY]]=""),"",(Table2[[#This Row],[SAM Improvement]]*Table2[[#This Row],[Current Total FG QTY]])/15)</f>
        <v/>
      </c>
      <c r="H159" s="5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778</v>
      </c>
      <c r="B160" s="10">
        <v>6658</v>
      </c>
      <c r="C160" s="10">
        <v>158</v>
      </c>
      <c r="D160" s="10" t="s">
        <v>4597</v>
      </c>
      <c r="E160" s="10"/>
      <c r="F160" s="10"/>
      <c r="G160" s="86" t="str">
        <f>IF(OR(Table2[[#This Row],[SAM Improvement]]="",Table2[[#This Row],[Current Total FG QTY]]=""),"",(Table2[[#This Row],[SAM Improvement]]*Table2[[#This Row],[Current Total FG QTY]])/15)</f>
        <v/>
      </c>
      <c r="H160" s="5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1921</v>
      </c>
      <c r="B161" s="10">
        <v>6104</v>
      </c>
      <c r="C161" s="10">
        <v>159</v>
      </c>
      <c r="D161" s="10" t="s">
        <v>4597</v>
      </c>
      <c r="E161" s="10"/>
      <c r="F161" s="10"/>
      <c r="G161" s="86" t="str">
        <f>IF(OR(Table2[[#This Row],[SAM Improvement]]="",Table2[[#This Row],[Current Total FG QTY]]=""),"",(Table2[[#This Row],[SAM Improvement]]*Table2[[#This Row],[Current Total FG QTY]])/15)</f>
        <v/>
      </c>
      <c r="H161" s="5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498</v>
      </c>
      <c r="B162" s="10">
        <v>6063</v>
      </c>
      <c r="C162" s="10">
        <v>160</v>
      </c>
      <c r="D162" s="10" t="s">
        <v>4597</v>
      </c>
      <c r="E162" s="10"/>
      <c r="F162" s="10"/>
      <c r="G162" s="86" t="str">
        <f>IF(OR(Table2[[#This Row],[SAM Improvement]]="",Table2[[#This Row],[Current Total FG QTY]]=""),"",(Table2[[#This Row],[SAM Improvement]]*Table2[[#This Row],[Current Total FG QTY]])/15)</f>
        <v/>
      </c>
      <c r="H162" s="5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2473</v>
      </c>
      <c r="B163" s="10">
        <v>5810</v>
      </c>
      <c r="C163" s="10">
        <v>161</v>
      </c>
      <c r="D163" s="10" t="s">
        <v>4597</v>
      </c>
      <c r="E163" s="10"/>
      <c r="F163" s="10"/>
      <c r="G163" s="86" t="str">
        <f>IF(OR(Table2[[#This Row],[SAM Improvement]]="",Table2[[#This Row],[Current Total FG QTY]]=""),"",(Table2[[#This Row],[SAM Improvement]]*Table2[[#This Row],[Current Total FG QTY]])/15)</f>
        <v/>
      </c>
      <c r="H163" s="5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2190</v>
      </c>
      <c r="B164" s="10">
        <v>4876</v>
      </c>
      <c r="C164" s="10">
        <v>162</v>
      </c>
      <c r="D164" s="10" t="s">
        <v>4597</v>
      </c>
      <c r="E164" s="10"/>
      <c r="F164" s="10"/>
      <c r="G164" s="86" t="str">
        <f>IF(OR(Table2[[#This Row],[SAM Improvement]]="",Table2[[#This Row],[Current Total FG QTY]]=""),"",(Table2[[#This Row],[SAM Improvement]]*Table2[[#This Row],[Current Total FG QTY]])/15)</f>
        <v/>
      </c>
      <c r="H164" s="5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2196</v>
      </c>
      <c r="B165" s="10">
        <v>4876</v>
      </c>
      <c r="C165" s="10">
        <v>163</v>
      </c>
      <c r="D165" s="10" t="s">
        <v>4597</v>
      </c>
      <c r="E165" s="10"/>
      <c r="F165" s="10"/>
      <c r="G165" s="86" t="str">
        <f>IF(OR(Table2[[#This Row],[SAM Improvement]]="",Table2[[#This Row],[Current Total FG QTY]]=""),"",(Table2[[#This Row],[SAM Improvement]]*Table2[[#This Row],[Current Total FG QTY]])/15)</f>
        <v/>
      </c>
      <c r="H165" s="5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2192</v>
      </c>
      <c r="B166" s="10">
        <v>4876</v>
      </c>
      <c r="C166" s="10">
        <v>164</v>
      </c>
      <c r="D166" s="10" t="s">
        <v>4597</v>
      </c>
      <c r="E166" s="10"/>
      <c r="F166" s="10"/>
      <c r="G166" s="86" t="str">
        <f>IF(OR(Table2[[#This Row],[SAM Improvement]]="",Table2[[#This Row],[Current Total FG QTY]]=""),"",(Table2[[#This Row],[SAM Improvement]]*Table2[[#This Row],[Current Total FG QTY]])/15)</f>
        <v/>
      </c>
      <c r="H166" s="5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3159</v>
      </c>
      <c r="B167" s="10">
        <v>4804</v>
      </c>
      <c r="C167" s="10">
        <v>165</v>
      </c>
      <c r="D167" s="10" t="s">
        <v>4597</v>
      </c>
      <c r="E167" s="10"/>
      <c r="F167" s="10"/>
      <c r="G167" s="86" t="str">
        <f>IF(OR(Table2[[#This Row],[SAM Improvement]]="",Table2[[#This Row],[Current Total FG QTY]]=""),"",(Table2[[#This Row],[SAM Improvement]]*Table2[[#This Row],[Current Total FG QTY]])/15)</f>
        <v/>
      </c>
      <c r="H167" s="5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1617</v>
      </c>
      <c r="B168" s="10">
        <v>4256</v>
      </c>
      <c r="C168" s="10">
        <v>166</v>
      </c>
      <c r="D168" s="10" t="s">
        <v>4597</v>
      </c>
      <c r="E168" s="10"/>
      <c r="F168" s="10"/>
      <c r="G168" s="86" t="str">
        <f>IF(OR(Table2[[#This Row],[SAM Improvement]]="",Table2[[#This Row],[Current Total FG QTY]]=""),"",(Table2[[#This Row],[SAM Improvement]]*Table2[[#This Row],[Current Total FG QTY]])/15)</f>
        <v/>
      </c>
      <c r="H168" s="5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45</v>
      </c>
      <c r="B169" s="10">
        <v>4196</v>
      </c>
      <c r="C169" s="10">
        <v>167</v>
      </c>
      <c r="D169" s="10" t="s">
        <v>4597</v>
      </c>
      <c r="E169" s="10"/>
      <c r="F169" s="10"/>
      <c r="G169" s="86" t="str">
        <f>IF(OR(Table2[[#This Row],[SAM Improvement]]="",Table2[[#This Row],[Current Total FG QTY]]=""),"",(Table2[[#This Row],[SAM Improvement]]*Table2[[#This Row],[Current Total FG QTY]])/15)</f>
        <v/>
      </c>
      <c r="H169" s="5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48</v>
      </c>
      <c r="B170" s="10">
        <v>4196</v>
      </c>
      <c r="C170" s="10">
        <v>168</v>
      </c>
      <c r="D170" s="10" t="s">
        <v>4597</v>
      </c>
      <c r="E170" s="10"/>
      <c r="F170" s="10"/>
      <c r="G170" s="86" t="str">
        <f>IF(OR(Table2[[#This Row],[SAM Improvement]]="",Table2[[#This Row],[Current Total FG QTY]]=""),"",(Table2[[#This Row],[SAM Improvement]]*Table2[[#This Row],[Current Total FG QTY]])/15)</f>
        <v/>
      </c>
      <c r="H170" s="5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1818</v>
      </c>
      <c r="B171" s="10">
        <v>3808</v>
      </c>
      <c r="C171" s="10">
        <v>169</v>
      </c>
      <c r="D171" s="10" t="s">
        <v>4597</v>
      </c>
      <c r="E171" s="10"/>
      <c r="F171" s="10"/>
      <c r="G171" s="86" t="str">
        <f>IF(OR(Table2[[#This Row],[SAM Improvement]]="",Table2[[#This Row],[Current Total FG QTY]]=""),"",(Table2[[#This Row],[SAM Improvement]]*Table2[[#This Row],[Current Total FG QTY]])/15)</f>
        <v/>
      </c>
      <c r="H171" s="5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3745</v>
      </c>
      <c r="B172" s="10">
        <v>3626</v>
      </c>
      <c r="C172" s="10">
        <v>170</v>
      </c>
      <c r="D172" s="10" t="s">
        <v>4597</v>
      </c>
      <c r="E172" s="10"/>
      <c r="F172" s="10"/>
      <c r="G172" s="86" t="str">
        <f>IF(OR(Table2[[#This Row],[SAM Improvement]]="",Table2[[#This Row],[Current Total FG QTY]]=""),"",(Table2[[#This Row],[SAM Improvement]]*Table2[[#This Row],[Current Total FG QTY]])/15)</f>
        <v/>
      </c>
      <c r="H172" s="5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1738</v>
      </c>
      <c r="B173" s="10">
        <v>2826</v>
      </c>
      <c r="C173" s="10">
        <v>171</v>
      </c>
      <c r="D173" s="10" t="s">
        <v>4597</v>
      </c>
      <c r="E173" s="10"/>
      <c r="F173" s="10"/>
      <c r="G173" s="86" t="str">
        <f>IF(OR(Table2[[#This Row],[SAM Improvement]]="",Table2[[#This Row],[Current Total FG QTY]]=""),"",(Table2[[#This Row],[SAM Improvement]]*Table2[[#This Row],[Current Total FG QTY]])/15)</f>
        <v/>
      </c>
      <c r="H173" s="5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876</v>
      </c>
      <c r="B174" s="10">
        <v>2128</v>
      </c>
      <c r="C174" s="10">
        <v>172</v>
      </c>
      <c r="D174" s="10" t="s">
        <v>4597</v>
      </c>
      <c r="E174" s="10"/>
      <c r="F174" s="10"/>
      <c r="G174" s="86" t="str">
        <f>IF(OR(Table2[[#This Row],[SAM Improvement]]="",Table2[[#This Row],[Current Total FG QTY]]=""),"",(Table2[[#This Row],[SAM Improvement]]*Table2[[#This Row],[Current Total FG QTY]])/15)</f>
        <v/>
      </c>
      <c r="H174" s="5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1141</v>
      </c>
      <c r="B175" s="10">
        <v>1637</v>
      </c>
      <c r="C175" s="10">
        <v>173</v>
      </c>
      <c r="D175" s="10" t="s">
        <v>4597</v>
      </c>
      <c r="E175" s="10"/>
      <c r="F175" s="10"/>
      <c r="G175" s="86" t="str">
        <f>IF(OR(Table2[[#This Row],[SAM Improvement]]="",Table2[[#This Row],[Current Total FG QTY]]=""),"",(Table2[[#This Row],[SAM Improvement]]*Table2[[#This Row],[Current Total FG QTY]])/15)</f>
        <v/>
      </c>
      <c r="H175" s="5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781</v>
      </c>
      <c r="B176" s="10">
        <v>1293</v>
      </c>
      <c r="C176" s="10">
        <v>174</v>
      </c>
      <c r="D176" s="10" t="s">
        <v>4597</v>
      </c>
      <c r="E176" s="10"/>
      <c r="F176" s="10"/>
      <c r="G176" s="86" t="str">
        <f>IF(OR(Table2[[#This Row],[SAM Improvement]]="",Table2[[#This Row],[Current Total FG QTY]]=""),"",(Table2[[#This Row],[SAM Improvement]]*Table2[[#This Row],[Current Total FG QTY]])/15)</f>
        <v/>
      </c>
      <c r="H176" s="5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2448</v>
      </c>
      <c r="B177" s="10">
        <v>1037</v>
      </c>
      <c r="C177" s="10">
        <v>175</v>
      </c>
      <c r="D177" s="10" t="s">
        <v>4597</v>
      </c>
      <c r="E177" s="10"/>
      <c r="F177" s="10"/>
      <c r="G177" s="86" t="str">
        <f>IF(OR(Table2[[#This Row],[SAM Improvement]]="",Table2[[#This Row],[Current Total FG QTY]]=""),"",(Table2[[#This Row],[SAM Improvement]]*Table2[[#This Row],[Current Total FG QTY]])/15)</f>
        <v/>
      </c>
      <c r="H177" s="5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2096</v>
      </c>
      <c r="B178" s="10">
        <v>835</v>
      </c>
      <c r="C178" s="10">
        <v>176</v>
      </c>
      <c r="D178" s="10" t="s">
        <v>4597</v>
      </c>
      <c r="E178" s="10"/>
      <c r="F178" s="10"/>
      <c r="G178" s="86" t="str">
        <f>IF(OR(Table2[[#This Row],[SAM Improvement]]="",Table2[[#This Row],[Current Total FG QTY]]=""),"",(Table2[[#This Row],[SAM Improvement]]*Table2[[#This Row],[Current Total FG QTY]])/15)</f>
        <v/>
      </c>
      <c r="H178" s="5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927</v>
      </c>
      <c r="B179" s="10">
        <v>835</v>
      </c>
      <c r="C179" s="10">
        <v>177</v>
      </c>
      <c r="D179" s="10" t="s">
        <v>4597</v>
      </c>
      <c r="E179" s="10"/>
      <c r="F179" s="10"/>
      <c r="G179" s="86" t="str">
        <f>IF(OR(Table2[[#This Row],[SAM Improvement]]="",Table2[[#This Row],[Current Total FG QTY]]=""),"",(Table2[[#This Row],[SAM Improvement]]*Table2[[#This Row],[Current Total FG QTY]])/15)</f>
        <v/>
      </c>
      <c r="H179" s="5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2091</v>
      </c>
      <c r="B180" s="10">
        <v>835</v>
      </c>
      <c r="C180" s="10">
        <v>178</v>
      </c>
      <c r="D180" s="10" t="s">
        <v>4597</v>
      </c>
      <c r="E180" s="10"/>
      <c r="F180" s="10"/>
      <c r="G180" s="86" t="str">
        <f>IF(OR(Table2[[#This Row],[SAM Improvement]]="",Table2[[#This Row],[Current Total FG QTY]]=""),"",(Table2[[#This Row],[SAM Improvement]]*Table2[[#This Row],[Current Total FG QTY]])/15)</f>
        <v/>
      </c>
      <c r="H180" s="5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4597</v>
      </c>
      <c r="E181" s="10"/>
      <c r="F181" s="10"/>
      <c r="G181" s="86" t="str">
        <f>IF(OR(Table2[[#This Row],[SAM Improvement]]="",Table2[[#This Row],[Current Total FG QTY]]=""),"",(Table2[[#This Row],[SAM Improvement]]*Table2[[#This Row],[Current Total FG QTY]])/15)</f>
        <v/>
      </c>
      <c r="H181" s="5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4597</v>
      </c>
      <c r="E182" s="10"/>
      <c r="F182" s="10"/>
      <c r="G182" s="86" t="str">
        <f>IF(OR(Table2[[#This Row],[SAM Improvement]]="",Table2[[#This Row],[Current Total FG QTY]]=""),"",(Table2[[#This Row],[SAM Improvement]]*Table2[[#This Row],[Current Total FG QTY]])/15)</f>
        <v/>
      </c>
      <c r="H182" s="5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4597</v>
      </c>
      <c r="E183" s="10"/>
      <c r="F183" s="10"/>
      <c r="G183" s="86" t="str">
        <f>IF(OR(Table2[[#This Row],[SAM Improvement]]="",Table2[[#This Row],[Current Total FG QTY]]=""),"",(Table2[[#This Row],[SAM Improvement]]*Table2[[#This Row],[Current Total FG QTY]])/15)</f>
        <v/>
      </c>
      <c r="H183" s="5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4597</v>
      </c>
      <c r="E184" s="10"/>
      <c r="F184" s="10"/>
      <c r="G184" s="86" t="str">
        <f>IF(OR(Table2[[#This Row],[SAM Improvement]]="",Table2[[#This Row],[Current Total FG QTY]]=""),"",(Table2[[#This Row],[SAM Improvement]]*Table2[[#This Row],[Current Total FG QTY]])/15)</f>
        <v/>
      </c>
      <c r="H184" s="5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4597</v>
      </c>
      <c r="E185" s="10"/>
      <c r="F185" s="10"/>
      <c r="G185" s="86" t="str">
        <f>IF(OR(Table2[[#This Row],[SAM Improvement]]="",Table2[[#This Row],[Current Total FG QTY]]=""),"",(Table2[[#This Row],[SAM Improvement]]*Table2[[#This Row],[Current Total FG QTY]])/15)</f>
        <v/>
      </c>
      <c r="H185" s="5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4597</v>
      </c>
      <c r="E186" s="10"/>
      <c r="F186" s="10"/>
      <c r="G186" s="86" t="str">
        <f>IF(OR(Table2[[#This Row],[SAM Improvement]]="",Table2[[#This Row],[Current Total FG QTY]]=""),"",(Table2[[#This Row],[SAM Improvement]]*Table2[[#This Row],[Current Total FG QTY]])/15)</f>
        <v/>
      </c>
      <c r="H186" s="5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4597</v>
      </c>
      <c r="E187" s="10"/>
      <c r="F187" s="10"/>
      <c r="G187" s="86" t="str">
        <f>IF(OR(Table2[[#This Row],[SAM Improvement]]="",Table2[[#This Row],[Current Total FG QTY]]=""),"",(Table2[[#This Row],[SAM Improvement]]*Table2[[#This Row],[Current Total FG QTY]])/15)</f>
        <v/>
      </c>
      <c r="H187" s="5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4597</v>
      </c>
      <c r="E188" s="10"/>
      <c r="F188" s="10"/>
      <c r="G188" s="86" t="str">
        <f>IF(OR(Table2[[#This Row],[SAM Improvement]]="",Table2[[#This Row],[Current Total FG QTY]]=""),"",(Table2[[#This Row],[SAM Improvement]]*Table2[[#This Row],[Current Total FG QTY]])/15)</f>
        <v/>
      </c>
      <c r="H188" s="5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4597</v>
      </c>
      <c r="E189" s="10"/>
      <c r="F189" s="10"/>
      <c r="G189" s="86" t="str">
        <f>IF(OR(Table2[[#This Row],[SAM Improvement]]="",Table2[[#This Row],[Current Total FG QTY]]=""),"",(Table2[[#This Row],[SAM Improvement]]*Table2[[#This Row],[Current Total FG QTY]])/15)</f>
        <v/>
      </c>
      <c r="H189" s="5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4607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4608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4609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4610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4611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4612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4613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4614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4615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4616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4617</v>
      </c>
      <c r="D404">
        <v>44</v>
      </c>
    </row>
    <row r="405" spans="2:4">
      <c r="B405" t="s">
        <v>4618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4619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4618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4620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4621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4622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4337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4623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4624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4625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4626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4627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4628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4629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4630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4631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4632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4633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4634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4635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4636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4637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4638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4639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4640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4641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4642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4643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4644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4645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4646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4647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4648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4649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4650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4651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4652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4653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4654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4655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4656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4657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4658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4659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4660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4661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4662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4663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4664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4665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4666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4667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4668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4669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2026-10-12T06:15:13Z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