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20" documentId="13_ncr:1_{7EF57DF4-89AE-8C42-9C9C-3682908C3E34}" xr6:coauthVersionLast="47" xr6:coauthVersionMax="47" xr10:uidLastSave="{D9BA650A-3B7D-4099-AAEC-A68EC2629F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<sst xmlns="http://schemas.openxmlformats.org/spreadsheetml/2006/main" count="32836" uniqueCount="19821">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</sst>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01" activePane="bottomLeft" state="frozen"/>
      <selection pane="bottomLeft" activeCell="A1079" sqref="A1079:XFD13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12" t="s">
        <v>1287</v>
      </c>
      <c r="E1069" s="111" t="s">
        <v>1487</v>
      </c>
      <c r="F1069" s="113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12" t="s">
        <v>1486</v>
      </c>
      <c r="D1070" s="112" t="s">
        <v>1287</v>
      </c>
      <c r="E1070" s="112" t="s">
        <v>1487</v>
      </c>
      <c r="F1070" s="114" t="e" vm="2">
        <v>#VALUE!</v>
      </c>
      <c r="G1070" s="112" t="s">
        <v>1489</v>
      </c>
      <c r="H1070" s="112" t="str">
        <f t="shared" si="41"/>
        <v>PB300</v>
      </c>
      <c r="I1070" s="112" t="str">
        <f t="shared" si="42"/>
        <v>Non-M</v>
      </c>
      <c r="J1070" s="112"/>
      <c r="K1070" s="112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12" t="s">
        <v>1486</v>
      </c>
      <c r="D1071" s="112" t="s">
        <v>1287</v>
      </c>
      <c r="E1071" s="112" t="s">
        <v>1487</v>
      </c>
      <c r="F1071" s="114" t="e" vm="3">
        <v>#VALUE!</v>
      </c>
      <c r="G1071" s="112" t="s">
        <v>400</v>
      </c>
      <c r="H1071" s="112" t="str">
        <f>IF(RIGHT(G1071,1)="M", LEFT(G1071,LEN(G1071)-1), G1071)</f>
        <v>PK301</v>
      </c>
      <c r="I1071" s="112" t="str">
        <f>IF(RIGHT(G1071,1)="M","M","Non-M")</f>
        <v>Non-M</v>
      </c>
      <c r="J1071" s="112"/>
      <c r="K1071" s="112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115" t="s">
        <v>1486</v>
      </c>
      <c r="D1072" s="112" t="s">
        <v>1287</v>
      </c>
      <c r="E1072" s="115" t="s">
        <v>1487</v>
      </c>
      <c r="F1072" s="113" t="e" vm="4">
        <v>#VALUE!</v>
      </c>
      <c r="G1072" s="115" t="s">
        <v>882</v>
      </c>
      <c r="H1072" s="115" t="str">
        <f t="shared" si="41"/>
        <v>HM512</v>
      </c>
      <c r="I1072" s="115" t="str">
        <f t="shared" si="42"/>
        <v>Non-M</v>
      </c>
      <c r="J1072" s="115"/>
      <c r="K1072" s="115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12" t="s">
        <v>1486</v>
      </c>
      <c r="D1073" s="112" t="s">
        <v>1287</v>
      </c>
      <c r="E1073" s="112" t="s">
        <v>1490</v>
      </c>
      <c r="F1073" s="114" t="e" vm="5">
        <v>#VALUE!</v>
      </c>
      <c r="G1073" s="112" t="s">
        <v>892</v>
      </c>
      <c r="H1073" s="112" t="str">
        <f>IF(RIGHT(G1073,1)="M", LEFT(G1073,LEN(G1073)-1), G1073)</f>
        <v>PK214</v>
      </c>
      <c r="I1073" s="112" t="str">
        <f>IF(RIGHT(G1073,1)="M","M","Non-M")</f>
        <v>Non-M</v>
      </c>
      <c r="J1073" s="112"/>
      <c r="K1073" s="112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12" t="s">
        <v>1486</v>
      </c>
      <c r="D1074" s="112" t="s">
        <v>1287</v>
      </c>
      <c r="E1074" s="112" t="s">
        <v>1490</v>
      </c>
      <c r="F1074" s="114" t="e" vm="6">
        <v>#VALUE!</v>
      </c>
      <c r="G1074" s="112" t="s">
        <v>190</v>
      </c>
      <c r="H1074" s="112" t="str">
        <f>IF(RIGHT(G1074,1)="M", LEFT(G1074,LEN(G1074)-1), G1074)</f>
        <v>DC400</v>
      </c>
      <c r="I1074" s="112" t="str">
        <f>IF(RIGHT(G1074,1)="M","M","Non-M")</f>
        <v>Non-M</v>
      </c>
      <c r="J1074" s="112"/>
      <c r="K1074" s="112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12" t="s">
        <v>1491</v>
      </c>
      <c r="D1075" s="112" t="s">
        <v>1287</v>
      </c>
      <c r="E1075" s="112" t="s">
        <v>1492</v>
      </c>
      <c r="F1075" s="114" t="e" vm="7">
        <v>#VALUE!</v>
      </c>
      <c r="G1075" s="112" t="s">
        <v>75</v>
      </c>
      <c r="H1075" s="112" t="str">
        <f t="shared" si="41"/>
        <v>DC101</v>
      </c>
      <c r="I1075" s="112" t="str">
        <f t="shared" si="42"/>
        <v>Non-M</v>
      </c>
      <c r="J1075" s="112"/>
      <c r="K1075" s="112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12" t="s">
        <v>1491</v>
      </c>
      <c r="D1076" s="112" t="s">
        <v>1287</v>
      </c>
      <c r="E1076" s="112" t="s">
        <v>1492</v>
      </c>
      <c r="F1076" s="114" t="e" vm="8">
        <v>#VALUE!</v>
      </c>
      <c r="G1076" s="112" t="s">
        <v>261</v>
      </c>
      <c r="H1076" s="112" t="str">
        <f t="shared" ref="H1076:H1093" si="43">IF(RIGHT(G1076,1)="M", LEFT(G1076,LEN(G1076)-1), G1076)</f>
        <v>HM503</v>
      </c>
      <c r="I1076" s="112" t="str">
        <f t="shared" ref="I1076:I1093" si="44">IF(RIGHT(G1076,1)="M","M","Non-M")</f>
        <v>Non-M</v>
      </c>
      <c r="J1076" s="112"/>
      <c r="K1076" s="112" t="s">
        <v>444</v>
      </c>
    </row>
    <row r="1077" spans="1:12" ht="16.5" customHeight="1">
      <c r="A1077" s="18" t="s">
        <v>1169</v>
      </c>
      <c r="B1077" s="19" t="s">
        <v>1485</v>
      </c>
      <c r="C1077" s="112" t="s">
        <v>1491</v>
      </c>
      <c r="D1077" s="112" t="s">
        <v>1287</v>
      </c>
      <c r="E1077" s="112" t="s">
        <v>1492</v>
      </c>
      <c r="F1077" s="114" t="e" vm="1">
        <v>#VALUE!</v>
      </c>
      <c r="G1077" s="112" t="s">
        <v>1488</v>
      </c>
      <c r="H1077" s="112" t="str">
        <f t="shared" si="43"/>
        <v>WB504</v>
      </c>
      <c r="I1077" s="112" t="str">
        <f t="shared" si="44"/>
        <v>Non-M</v>
      </c>
      <c r="J1077" s="112"/>
      <c r="K1077" s="112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12" t="s">
        <v>1491</v>
      </c>
      <c r="D1078" s="112" t="s">
        <v>1287</v>
      </c>
      <c r="E1078" s="112" t="s">
        <v>1492</v>
      </c>
      <c r="F1078" s="114" t="e" vm="2">
        <v>#VALUE!</v>
      </c>
      <c r="G1078" s="112" t="s">
        <v>1489</v>
      </c>
      <c r="H1078" s="112" t="str">
        <f t="shared" si="43"/>
        <v>PB300</v>
      </c>
      <c r="I1078" s="112" t="str">
        <f t="shared" si="44"/>
        <v>Non-M</v>
      </c>
      <c r="J1078" s="112"/>
      <c r="K1078" s="116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12" t="s">
        <v>1491</v>
      </c>
      <c r="D1079" s="112" t="s">
        <v>1287</v>
      </c>
      <c r="E1079" s="112" t="s">
        <v>1492</v>
      </c>
      <c r="F1079" s="114" t="e" vm="6">
        <v>#VALUE!</v>
      </c>
      <c r="G1079" s="112" t="s">
        <v>190</v>
      </c>
      <c r="H1079" s="112" t="str">
        <f t="shared" si="43"/>
        <v>DC400</v>
      </c>
      <c r="I1079" s="112" t="str">
        <f t="shared" si="44"/>
        <v>Non-M</v>
      </c>
      <c r="J1079" s="112"/>
      <c r="K1079" s="116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12" t="s">
        <v>1491</v>
      </c>
      <c r="D1080" s="112" t="s">
        <v>1287</v>
      </c>
      <c r="E1080" s="112" t="s">
        <v>1492</v>
      </c>
      <c r="F1080" s="114" t="e" vm="9">
        <v>#VALUE!</v>
      </c>
      <c r="G1080" s="112" t="s">
        <v>1493</v>
      </c>
      <c r="H1080" s="112" t="str">
        <f t="shared" si="43"/>
        <v>PK306</v>
      </c>
      <c r="I1080" s="112" t="str">
        <f t="shared" si="44"/>
        <v>Non-M</v>
      </c>
      <c r="J1080" s="112"/>
      <c r="K1080" s="116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34" t="s">
        <v>1494</v>
      </c>
      <c r="D1081" s="34" t="s">
        <v>1287</v>
      </c>
      <c r="E1081" s="34" t="s">
        <v>1495</v>
      </c>
      <c r="F1081" s="21" t="e" vm="10">
        <v>#VALUE!</v>
      </c>
      <c r="G1081" s="34" t="s">
        <v>137</v>
      </c>
      <c r="H1081" s="34" t="str">
        <f t="shared" si="43"/>
        <v>HD104</v>
      </c>
      <c r="I1081" s="34" t="str">
        <f t="shared" si="44"/>
        <v>M</v>
      </c>
      <c r="J1081" s="34"/>
      <c r="K1081" s="35"/>
      <c r="L1081" s="66">
        <f>IF(COUNTIF($E$3:E1081,E1081)=1,K1081,"")</f>
        <v>0</v>
      </c>
    </row>
    <row r="1082" spans="1:12" ht="18" customHeight="1">
      <c r="A1082" s="18" t="s">
        <v>1174</v>
      </c>
      <c r="B1082" s="19" t="s">
        <v>1485</v>
      </c>
      <c r="C1082" s="34" t="s">
        <v>1494</v>
      </c>
      <c r="D1082" s="34" t="s">
        <v>1287</v>
      </c>
      <c r="E1082" s="34" t="s">
        <v>1495</v>
      </c>
      <c r="F1082" s="21" t="e" vm="11">
        <v>#VALUE!</v>
      </c>
      <c r="G1082" s="34" t="s">
        <v>307</v>
      </c>
      <c r="H1082" s="34" t="str">
        <f t="shared" si="43"/>
        <v>HD605</v>
      </c>
      <c r="I1082" s="34" t="str">
        <f t="shared" si="44"/>
        <v>M</v>
      </c>
      <c r="J1082" s="34"/>
      <c r="K1082" s="35"/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34" t="s">
        <v>1494</v>
      </c>
      <c r="D1083" s="34" t="s">
        <v>1287</v>
      </c>
      <c r="E1083" s="34" t="s">
        <v>1495</v>
      </c>
      <c r="F1083" s="21" t="e" vm="12">
        <v>#VALUE!</v>
      </c>
      <c r="G1083" s="34" t="s">
        <v>835</v>
      </c>
      <c r="H1083" s="34" t="str">
        <f t="shared" si="43"/>
        <v>HM119</v>
      </c>
      <c r="I1083" s="34" t="str">
        <f t="shared" si="44"/>
        <v>M</v>
      </c>
      <c r="J1083" s="34"/>
      <c r="K1083" s="35"/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34" t="s">
        <v>1494</v>
      </c>
      <c r="D1084" s="34" t="s">
        <v>1287</v>
      </c>
      <c r="E1084" s="34" t="s">
        <v>1495</v>
      </c>
      <c r="F1084" s="21" t="e" vm="13">
        <v>#VALUE!</v>
      </c>
      <c r="G1084" s="34" t="s">
        <v>309</v>
      </c>
      <c r="H1084" s="34" t="str">
        <f t="shared" si="43"/>
        <v>PK603</v>
      </c>
      <c r="I1084" s="34" t="str">
        <f t="shared" si="44"/>
        <v>M</v>
      </c>
      <c r="J1084" s="34"/>
      <c r="K1084" s="35"/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34" t="s">
        <v>1494</v>
      </c>
      <c r="D1085" s="34" t="s">
        <v>1287</v>
      </c>
      <c r="E1085" s="34" t="s">
        <v>1495</v>
      </c>
      <c r="F1085" s="21" t="e" vm="14">
        <v>#VALUE!</v>
      </c>
      <c r="G1085" s="34" t="s">
        <v>200</v>
      </c>
      <c r="H1085" s="34" t="str">
        <f t="shared" si="43"/>
        <v>ZP207</v>
      </c>
      <c r="I1085" s="34" t="str">
        <f t="shared" si="44"/>
        <v>M</v>
      </c>
      <c r="J1085" s="34"/>
      <c r="K1085" s="35"/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35" t="s">
        <v>1496</v>
      </c>
      <c r="D1086" s="34" t="s">
        <v>1287</v>
      </c>
      <c r="E1086" s="35" t="s">
        <v>1497</v>
      </c>
      <c r="F1086" s="38" t="e" vm="15">
        <v>#VALUE!</v>
      </c>
      <c r="G1086" s="35" t="s">
        <v>298</v>
      </c>
      <c r="H1086" s="35" t="str">
        <f t="shared" si="43"/>
        <v>PB204</v>
      </c>
      <c r="I1086" s="35" t="str">
        <f t="shared" si="44"/>
        <v>M</v>
      </c>
      <c r="J1086" s="35"/>
      <c r="K1086" s="35"/>
      <c r="L1086" s="66">
        <f>IF(COUNTIF($E$3:E1086,E1086)=1,K1086,"")</f>
        <v>0</v>
      </c>
    </row>
    <row r="1087" spans="1:12" ht="18" customHeight="1">
      <c r="A1087" s="18" t="s">
        <v>1181</v>
      </c>
      <c r="B1087" s="19" t="s">
        <v>1485</v>
      </c>
      <c r="C1087" s="35" t="s">
        <v>1496</v>
      </c>
      <c r="D1087" s="34" t="s">
        <v>1287</v>
      </c>
      <c r="E1087" s="35" t="s">
        <v>1497</v>
      </c>
      <c r="F1087" s="38" t="e" vm="16">
        <v>#VALUE!</v>
      </c>
      <c r="G1087" s="35" t="s">
        <v>309</v>
      </c>
      <c r="H1087" s="35" t="str">
        <f t="shared" si="43"/>
        <v>PK603</v>
      </c>
      <c r="I1087" s="35" t="str">
        <f t="shared" si="44"/>
        <v>M</v>
      </c>
      <c r="J1087" s="35"/>
      <c r="K1087" s="35"/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35" t="s">
        <v>1496</v>
      </c>
      <c r="D1088" s="34" t="s">
        <v>1287</v>
      </c>
      <c r="E1088" s="35" t="s">
        <v>1497</v>
      </c>
      <c r="F1088" s="38" t="e" vm="7">
        <v>#VALUE!</v>
      </c>
      <c r="G1088" s="35" t="s">
        <v>75</v>
      </c>
      <c r="H1088" s="35" t="str">
        <f t="shared" si="43"/>
        <v>DC101</v>
      </c>
      <c r="I1088" s="35" t="str">
        <f t="shared" si="44"/>
        <v>Non-M</v>
      </c>
      <c r="J1088" s="35"/>
      <c r="K1088" s="35"/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35" t="s">
        <v>1496</v>
      </c>
      <c r="D1089" s="34" t="s">
        <v>1287</v>
      </c>
      <c r="E1089" s="35" t="s">
        <v>1497</v>
      </c>
      <c r="F1089" s="38" t="e" vm="6">
        <v>#VALUE!</v>
      </c>
      <c r="G1089" s="35" t="s">
        <v>190</v>
      </c>
      <c r="H1089" s="35" t="str">
        <f t="shared" si="43"/>
        <v>DC400</v>
      </c>
      <c r="I1089" s="35" t="str">
        <f t="shared" si="44"/>
        <v>Non-M</v>
      </c>
      <c r="J1089" s="35"/>
      <c r="K1089" s="35"/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34" t="s">
        <v>1486</v>
      </c>
      <c r="D1090" s="34" t="s">
        <v>1287</v>
      </c>
      <c r="E1090" s="34" t="s">
        <v>1487</v>
      </c>
      <c r="F1090" s="21" t="e" vm="7">
        <v>#VALUE!</v>
      </c>
      <c r="G1090" s="34" t="s">
        <v>75</v>
      </c>
      <c r="H1090" s="34" t="str">
        <f>IF(RIGHT(G1090,1)="M", LEFT(G1090,LEN(G1090)-1), G1090)</f>
        <v>DC101</v>
      </c>
      <c r="I1090" s="34" t="str">
        <f>IF(RIGHT(G1090,1)="M","M","Non-M")</f>
        <v>Non-M</v>
      </c>
      <c r="J1090" s="34"/>
      <c r="K1090" s="35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35" t="s">
        <v>1496</v>
      </c>
      <c r="D1091" s="34" t="s">
        <v>1287</v>
      </c>
      <c r="E1091" s="35" t="s">
        <v>1497</v>
      </c>
      <c r="F1091" s="38" t="e" vm="17">
        <v>#VALUE!</v>
      </c>
      <c r="G1091" s="35" t="s">
        <v>1498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35" t="s">
        <v>1496</v>
      </c>
      <c r="D1092" s="34" t="s">
        <v>1287</v>
      </c>
      <c r="E1092" s="35" t="s">
        <v>1497</v>
      </c>
      <c r="F1092" s="38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35" t="s">
        <v>1496</v>
      </c>
      <c r="D1093" s="34" t="s">
        <v>1287</v>
      </c>
      <c r="E1093" s="35" t="s">
        <v>1497</v>
      </c>
      <c r="F1093" s="38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35" t="s">
        <v>1287</v>
      </c>
      <c r="E1094" s="34" t="s">
        <v>1499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6">
        <f>IF(COUNTIF($E$3:E1094,E1094)=1,K1094,"")</f>
        <v>0</v>
      </c>
    </row>
    <row r="1095" spans="1:12" ht="18" customHeight="1">
      <c r="A1095" s="18" t="s">
        <v>1191</v>
      </c>
      <c r="B1095" s="19" t="s">
        <v>1485</v>
      </c>
      <c r="C1095" s="34" t="s">
        <v>288</v>
      </c>
      <c r="D1095" s="35" t="s">
        <v>1287</v>
      </c>
      <c r="E1095" s="34" t="s">
        <v>1499</v>
      </c>
      <c r="F1095" s="38" t="e" vm="7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34" t="s">
        <v>288</v>
      </c>
      <c r="D1096" s="35" t="s">
        <v>1287</v>
      </c>
      <c r="E1096" s="34" t="s">
        <v>1499</v>
      </c>
      <c r="F1096" s="38" t="e" vm="6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34" t="s">
        <v>288</v>
      </c>
      <c r="D1097" s="35" t="s">
        <v>1287</v>
      </c>
      <c r="E1097" s="34" t="s">
        <v>1499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34" t="s">
        <v>288</v>
      </c>
      <c r="D1098" s="35" t="s">
        <v>1287</v>
      </c>
      <c r="E1098" s="34" t="s">
        <v>1499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34" t="s">
        <v>288</v>
      </c>
      <c r="D1099" s="35" t="s">
        <v>1287</v>
      </c>
      <c r="E1099" s="34" t="s">
        <v>1499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34" t="s">
        <v>288</v>
      </c>
      <c r="D1100" s="35" t="s">
        <v>1287</v>
      </c>
      <c r="E1100" s="34" t="s">
        <v>1499</v>
      </c>
      <c r="F1100" s="21" t="e" vm="24">
        <v>#VALUE!</v>
      </c>
      <c r="G1100" s="34" t="s">
        <v>1433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1500</v>
      </c>
      <c r="K1100" s="35"/>
      <c r="L1100" s="6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34" t="s">
        <v>288</v>
      </c>
      <c r="D1101" s="35" t="s">
        <v>1287</v>
      </c>
      <c r="E1101" s="34" t="s">
        <v>1499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34" t="s">
        <v>288</v>
      </c>
      <c r="D1102" s="35" t="s">
        <v>1287</v>
      </c>
      <c r="E1102" s="34" t="s">
        <v>1499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34" t="s">
        <v>288</v>
      </c>
      <c r="D1103" s="35" t="s">
        <v>1287</v>
      </c>
      <c r="E1103" s="34" t="s">
        <v>1499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2026-06-15T23:47:54Z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