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73" documentId="13_ncr:1_{7EF57DF4-89AE-8C42-9C9C-3682908C3E34}" xr6:coauthVersionLast="47" xr6:coauthVersionMax="47" xr10:uidLastSave="{9E435B48-192A-469F-B56A-6AFF34891FD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<sst xmlns="http://schemas.openxmlformats.org/spreadsheetml/2006/main" count="11849" uniqueCount="2845">
  <si>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</si>
  <si>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</si>
  <si>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</si>
  <si>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</si>
  <si>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</si>
  <si>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</si>
  <si>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</si>
  <si>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</si>
  <si>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</si>
  <si>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</si>
  <si>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</si>
  <si>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</si>
  <si>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</si>
  <si>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</si>
  <si>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</si>
  <si>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</si>
  <si>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</si>
  <si>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</si>
  <si>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</si>
  <si>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</si>
  <si>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</si>
  <si>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</si>
  <si>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</si>
  <si>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</si>
  <si>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</si>
  <si>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</si>
  <si>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</si>
  <si>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</si>
  <si>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</si>
  <si>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</si>
  <si>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</si>
  <si>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</si>
  <si>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</si>
  <si>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</si>
  <si>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</si>
  <si>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</si>
  <si>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</si>
  <si>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</si>
  <si>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</si>
  <si>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</si>
  <si>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</si>
  <si>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</si>
  <si>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</si>
  <si>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</si>
  <si>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</si>
  <si>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</si>
  <si>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</si>
  <si>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</si>
  <si>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</si>
  <si>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</si>
  <si>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</si>
  <si>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</si>
  <si>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</si>
  <si>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</si>
  <si>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</si>
  <si>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</si>
  <si>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</si>
  <si>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</si>
  <si>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</si>
  <si>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</si>
  <si>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</si>
  <si>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</si>
  <si>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</si>
  <si>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</si>
  <si>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</si>
  <si>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</si>
  <si>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</si>
  <si>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</si>
  <si>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</si>
  <si>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</si>
  <si>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</si>
  <si>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</si>
  <si>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</si>
  <si>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</si>
  <si>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</si>
  <si>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</si>
  <si>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</si>
  <si>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</si>
  <si>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</si>
  <si>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</si>
  <si>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</si>
  <si>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</si>
  <si>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</si>
  <si>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</si>
  <si>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</si>
  <si>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</si>
  <si>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</si>
  <si>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</si>
  <si>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</si>
  <si>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</si>
  <si>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</si>
  <si>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</si>
  <si>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</si>
  <si>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</si>
  <si>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</si>
  <si>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</si>
  <si>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</si>
  <si>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</si>
  <si>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</si>
  <si>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</si>
  <si>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</si>
  <si>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</si>
  <si>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</si>
  <si>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</si>
  <si>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</si>
  <si>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</si>
  <si>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</si>
  <si>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</si>
  <si>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</si>
  <si>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</si>
  <si>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</si>
  <si>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</si>
  <si>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</si>
  <si>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</si>
  <si>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</si>
  <si>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</si>
  <si>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</si>
  <si>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</si>
  <si>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</si>
  <si>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</si>
  <si>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</si>
  <si>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</si>
  <si>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</si>
  <si>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</si>
  <si>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</si>
  <si>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</si>
  <si>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</si>
  <si>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</si>
  <si>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</si>
  <si>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</si>
  <si>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</si>
  <si>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</si>
  <si>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</si>
  <si>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</si>
  <si>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</si>
  <si>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</si>
  <si>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</si>
  <si>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</si>
  <si>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</si>
  <si>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</si>
  <si>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</si>
  <si>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</si>
  <si>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</si>
  <si>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</si>
  <si>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</si>
  <si>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</si>
  <si>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</si>
  <si>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</si>
  <si>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</si>
  <si>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</si>
  <si>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</si>
  <si>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</si>
  <si>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</si>
  <si>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</si>
  <si>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</si>
  <si>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</si>
  <si>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</si>
  <si>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</si>
  <si>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</si>
  <si>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</si>
  <si>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</si>
  <si>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</si>
  <si>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</si>
  <si>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</si>
  <si>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</si>
  <si>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</si>
  <si>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</si>
  <si>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</si>
  <si>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</si>
  <si>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</si>
  <si>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</si>
  <si>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</si>
  <si>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</si>
  <si>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</si>
  <si>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</si>
  <si>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</si>
  <si>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</si>
  <si>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</si>
  <si>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</si>
  <si>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</si>
  <si>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</si>
  <si>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</si>
  <si>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</si>
  <si>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</si>
  <si>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</si>
  <si>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</si>
  <si>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</si>
  <si>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</si>
  <si>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</si>
  <si>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</si>
  <si>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</si>
  <si>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</si>
  <si>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</si>
  <si>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</si>
  <si>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</si>
  <si>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</si>
  <si>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</si>
  <si>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</si>
  <si>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</si>
  <si>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</si>
  <si>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</si>
  <si>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</si>
  <si>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</si>
  <si>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</si>
  <si>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</si>
  <si>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</si>
  <si>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</si>
  <si>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</si>
  <si>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</si>
  <si>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</si>
  <si>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</si>
  <si>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</si>
  <si>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</si>
  <si>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</si>
  <si>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</si>
  <si>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</si>
  <si>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</si>
  <si>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</si>
  <si>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</si>
  <si>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</si>
  <si>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</si>
  <si>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</si>
  <si>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</si>
  <si>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</si>
  <si>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</si>
  <si>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</si>
  <si>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</si>
  <si>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</si>
  <si>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</si>
  <si>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</si>
  <si>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</si>
  <si>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</si>
  <si>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</si>
  <si>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</si>
  <si>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</si>
  <si>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</si>
  <si>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</si>
  <si>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</si>
  <si>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</si>
  <si>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</si>
  <si>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</si>
  <si>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</si>
  <si>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</si>
  <si>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</si>
  <si>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</si>
  <si>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</si>
  <si>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</si>
  <si>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</si>
  <si>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</si>
  <si>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</si>
  <si>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</si>
  <si>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</si>
  <si>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</si>
  <si>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</si>
  <si>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</si>
  <si>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</si>
  <si>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</si>
  <si>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</si>
  <si>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</si>
  <si>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</si>
  <si>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</si>
  <si>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</si>
  <si>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</si>
  <si>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</si>
  <si>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</si>
  <si>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</si>
  <si>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</si>
  <si>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</si>
  <si>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</si>
  <si>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</si>
  <si>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</si>
  <si>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</si>
  <si>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</si>
  <si>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</si>
  <si>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</si>
  <si>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</si>
  <si>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</si>
  <si>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</si>
  <si>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</si>
  <si>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</si>
  <si>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</si>
  <si>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</si>
  <si>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</si>
  <si>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</si>
  <si>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</si>
  <si>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</si>
  <si>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</si>
  <si>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</si>
  <si>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</si>
  <si>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</si>
  <si>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</si>
  <si>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</si>
  <si>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</si>
  <si>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</si>
  <si>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</si>
  <si>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</si>
  <si>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</si>
  <si>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</si>
  <si>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</si>
  <si>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</si>
  <si>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</si>
  <si>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</si>
  <si>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</si>
  <si>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</si>
  <si>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</si>
  <si>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</si>
  <si>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</si>
  <si>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</si>
  <si>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</si>
  <si>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</si>
  <si>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</si>
  <si>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</si>
  <si>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</si>
  <si>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</si>
  <si>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</si>
  <si>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</si>
  <si>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</si>
  <si>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</si>
  <si>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</si>
  <si>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</si>
  <si>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</si>
  <si>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</si>
  <si>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</si>
  <si>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</si>
  <si>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</si>
  <si>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</si>
  <si>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</si>
  <si>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</si>
  <si>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</si>
  <si>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</si>
  <si>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</si>
  <si>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</si>
  <si>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</si>
  <si>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</si>
  <si>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</si>
  <si>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</si>
  <si>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</si>
  <si>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</si>
  <si>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</si>
  <si>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</si>
  <si>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</si>
  <si>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</si>
  <si>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</si>
  <si>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</si>
  <si>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</si>
  <si>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</si>
  <si>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</si>
  <si>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</si>
  <si>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</si>
  <si>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</si>
  <si>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</si>
  <si>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</si>
  <si>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</si>
  <si>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</si>
  <si>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</si>
  <si>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</si>
  <si>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</si>
  <si>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</si>
  <si>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</si>
  <si>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</si>
  <si>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</si>
  <si>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</si>
  <si>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</si>
  <si>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</si>
  <si>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</si>
  <si>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</si>
  <si>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</si>
  <si>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</si>
  <si>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</si>
  <si>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</si>
  <si>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</si>
  <si>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</si>
  <si>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</si>
  <si>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</si>
  <si>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</si>
  <si>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</si>
  <si>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</si>
  <si>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</si>
  <si>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</si>
  <si>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</si>
  <si>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</si>
  <si>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</si>
  <si>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</si>
  <si>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</si>
  <si>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</si>
  <si>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</si>
  <si>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</si>
  <si>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</si>
  <si>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</si>
  <si>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</si>
  <si>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</si>
  <si>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</si>
  <si>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</si>
  <si>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</si>
  <si>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</si>
  <si>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</si>
  <si>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</si>
  <si>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</si>
  <si>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</si>
  <si>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</si>
  <si>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</si>
  <si>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</si>
  <si>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</si>
  <si>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</si>
  <si>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</si>
  <si>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</si>
  <si>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</si>
  <si>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</si>
  <si>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</si>
  <si>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</si>
  <si>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</si>
  <si>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</si>
  <si>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</si>
  <si>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</si>
  <si>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</si>
  <si>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</si>
  <si>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</si>
  <si>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</si>
  <si>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</si>
  <si>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</si>
  <si>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</si>
  <si>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</si>
  <si>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</si>
  <si>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</si>
  <si>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</si>
  <si>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</si>
  <si>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</si>
  <si>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</si>
  <si>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</si>
  <si>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</si>
  <si>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</si>
  <si>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</si>
  <si>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</si>
  <si>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</si>
  <si>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</si>
  <si>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</si>
  <si>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</si>
  <si>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</si>
  <si>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</si>
  <si>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</si>
  <si>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</si>
  <si>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</si>
  <si>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</si>
  <si>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</si>
  <si>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</si>
  <si>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</si>
  <si>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</si>
  <si>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</si>
  <si>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</si>
  <si>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</si>
  <si>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</si>
  <si>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</si>
  <si>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</si>
  <si>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</si>
  <si>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</si>
  <si>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</si>
  <si>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</si>
  <si>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</si>
  <si>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</si>
  <si>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</si>
  <si>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</si>
  <si>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</si>
  <si>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</si>
  <si>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</si>
  <si>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</si>
  <si>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</si>
  <si>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</si>
  <si>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</si>
  <si>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</si>
  <si>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</si>
  <si>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</si>
  <si>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</si>
  <si>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</si>
  <si>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</si>
  <si>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</si>
  <si>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</si>
  <si>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</si>
  <si>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</si>
  <si>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</si>
  <si>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</si>
  <si>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</si>
  <si>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</si>
  <si>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</si>
  <si>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</si>
  <si>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</si>
  <si>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</si>
  <si>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</si>
  <si>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</si>
  <si>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</si>
  <si>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</si>
  <si>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</si>
  <si>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</si>
  <si>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</si>
  <si>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</si>
  <si>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</si>
  <si>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</si>
  <si>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</si>
  <si>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</si>
  <si>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</si>
  <si>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</si>
  <si>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</si>
  <si>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</si>
  <si>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</si>
  <si>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</si>
  <si>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</si>
  <si>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</si>
  <si>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</si>
  <si>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</si>
  <si>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</si>
  <si>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</si>
  <si>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</si>
  <si>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</si>
  <si>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</si>
  <si>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</si>
  <si>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</si>
  <si>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</si>
  <si>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</si>
  <si>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</si>
  <si>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</si>
  <si>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</si>
  <si>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</si>
  <si>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</si>
  <si>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</si>
  <si>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</si>
  <si>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</si>
  <si>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</si>
  <si>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</si>
  <si>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</si>
  <si>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</si>
  <si>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</si>
  <si>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</si>
  <si>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</si>
  <si>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</si>
  <si>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</si>
  <si>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</si>
  <si>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</si>
  <si>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</si>
  <si>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</si>
  <si>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</si>
  <si>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</si>
  <si>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</si>
  <si>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</si>
  <si>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</si>
  <si>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</si>
  <si>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</si>
  <si>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</si>
  <si>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</si>
  <si>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</si>
  <si>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</si>
  <si>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</si>
  <si>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</si>
  <si>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</si>
  <si>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</si>
  <si>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</si>
  <si>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</si>
  <si>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</si>
  <si>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</si>
  <si>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</si>
  <si>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</si>
  <si>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</si>
  <si>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</si>
  <si>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</si>
  <si>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</si>
  <si>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</si>
  <si>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</si>
  <si>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</si>
  <si>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</si>
  <si>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</si>
  <si>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</si>
  <si>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</si>
  <si>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</si>
  <si>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</si>
  <si>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</si>
  <si>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</si>
  <si>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</si>
  <si>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</si>
  <si>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</si>
  <si>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</si>
  <si>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</si>
  <si>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</si>
  <si>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</si>
  <si>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</si>
  <si>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</si>
  <si>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</si>
  <si>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</si>
  <si>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</si>
  <si>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</si>
  <si>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</si>
  <si>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</si>
  <si>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</si>
  <si>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</si>
  <si>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</si>
  <si>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</si>
  <si>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</si>
  <si>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</si>
  <si>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</si>
  <si>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</si>
  <si>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</si>
  <si>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</si>
  <si>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</si>
  <si>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</si>
  <si>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</si>
  <si>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</si>
  <si>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</si>
  <si>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</si>
  <si>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</si>
  <si>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</si>
  <si>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</si>
  <si>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</si>
  <si>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</si>
  <si>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</si>
  <si>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</si>
  <si>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</si>
  <si>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</si>
  <si>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</si>
  <si>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</si>
  <si>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</si>
  <si>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</si>
  <si>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</si>
  <si>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</si>
  <si>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</si>
  <si>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</si>
  <si>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</si>
  <si>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</si>
  <si>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</si>
  <si>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</si>
  <si>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</si>
  <si>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</si>
  <si>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</si>
  <si>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</si>
  <si>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</si>
  <si>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</si>
  <si>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</si>
  <si>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</si>
  <si>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</si>
  <si>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</si>
  <si>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</si>
  <si>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</si>
  <si>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</si>
  <si>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</si>
  <si>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</si>
  <si>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</si>
  <si>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</si>
  <si>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</si>
  <si>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</si>
  <si>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</si>
  <si>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</si>
  <si>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</si>
  <si>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</si>
  <si>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</si>
  <si>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</si>
  <si>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</si>
  <si>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</si>
  <si>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</si>
  <si>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</si>
  <si>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</si>
  <si>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</si>
  <si>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</si>
  <si>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</si>
  <si>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</si>
  <si>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</si>
  <si>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</si>
  <si>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</si>
  <si>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</si>
  <si>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</si>
  <si>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</si>
  <si>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</si>
  <si>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</si>
  <si>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</si>
  <si>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</si>
  <si>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</si>
  <si>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</si>
  <si>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</si>
  <si>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</si>
  <si>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</si>
  <si>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</si>
  <si>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</si>
  <si>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</si>
  <si>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</si>
  <si>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</si>
  <si>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</si>
  <si>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</si>
  <si>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</si>
  <si>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</si>
  <si>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</si>
  <si>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</si>
  <si>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</si>
  <si>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</si>
  <si>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</si>
  <si>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</si>
  <si>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</si>
  <si>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</si>
  <si>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</si>
  <si>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</si>
  <si>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</si>
  <si>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</si>
  <si>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</si>
  <si>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</si>
  <si>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</si>
  <si>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</si>
  <si>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</si>
  <si>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</si>
  <si>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</si>
  <si>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</si>
  <si>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</si>
  <si>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</si>
  <si>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</si>
  <si>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</si>
  <si>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</si>
  <si>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</si>
  <si>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</si>
  <si>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</si>
  <si>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</si>
  <si>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</si>
  <si>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</si>
  <si>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</si>
  <si>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</si>
  <si>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</si>
  <si>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</si>
  <si>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</si>
  <si>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</si>
  <si>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</si>
  <si>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</si>
  <si>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</si>
  <si>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</si>
  <si>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</si>
  <si>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</si>
  <si>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</si>
  <si>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</si>
  <si>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</si>
  <si>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</si>
  <si>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</si>
  <si>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</si>
  <si>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</si>
  <si>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</si>
  <si>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</si>
  <si>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</si>
  <si>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</si>
  <si>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</si>
  <si>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</si>
  <si>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</si>
  <si>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</si>
  <si>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</si>
  <si>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</si>
  <si>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</si>
  <si>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</si>
  <si>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</si>
  <si>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</si>
  <si>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</si>
  <si>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</si>
  <si>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</si>
  <si>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</si>
  <si>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</si>
  <si>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</si>
  <si>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</si>
  <si>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</si>
  <si>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</si>
  <si>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</si>
  <si>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</si>
  <si>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</si>
  <si>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</si>
  <si>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</si>
  <si>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</si>
  <si>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</si>
  <si>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</si>
  <si>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</si>
  <si>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</si>
  <si>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</si>
  <si>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</si>
  <si>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</si>
  <si>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</si>
  <si>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</si>
  <si>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</si>
  <si>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</si>
  <si>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</si>
  <si>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</si>
  <si>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</si>
  <si>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</si>
  <si>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</si>
  <si>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</si>
  <si>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</si>
  <si>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</si>
  <si>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</si>
  <si>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</si>
  <si>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</si>
  <si>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</si>
  <si>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</si>
  <si>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</si>
  <si>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</si>
  <si>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</si>
  <si>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</si>
  <si>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</si>
  <si>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</si>
  <si>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</si>
  <si>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</si>
  <si>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</si>
  <si>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</si>
  <si>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</si>
  <si>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</si>
  <si>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</si>
  <si>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</si>
  <si>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</si>
  <si>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</si>
  <si>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</si>
  <si>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</si>
  <si>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</si>
  <si>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</si>
  <si>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</si>
  <si>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</si>
  <si>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</si>
  <si>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</si>
  <si>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</si>
  <si>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</si>
  <si>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</si>
  <si>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</si>
  <si>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</si>
  <si>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</si>
  <si>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</si>
  <si>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</si>
  <si>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</si>
  <si>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</si>
  <si>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</si>
  <si>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</si>
  <si>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</si>
  <si>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</si>
  <si>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</si>
  <si>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</si>
  <si>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</si>
  <si>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</si>
  <si>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</si>
  <si>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</si>
  <si>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</si>
  <si>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</si>
  <si>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</si>
  <si>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</si>
  <si>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</si>
  <si>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</si>
  <si>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</si>
  <si>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</si>
  <si>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</si>
  <si>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</si>
  <si>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</si>
  <si>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</si>
  <si>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</si>
  <si>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</si>
  <si>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</si>
  <si>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</si>
  <si>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</si>
  <si>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</si>
  <si>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</si>
  <si>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</si>
  <si>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</si>
  <si>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</si>
  <si>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</si>
  <si>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</si>
  <si>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</si>
  <si>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</si>
  <si>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</si>
  <si>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</si>
  <si>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</si>
  <si>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</si>
  <si>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</si>
  <si>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</si>
  <si>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</si>
  <si>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</si>
  <si>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</si>
  <si>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</si>
  <si>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</si>
  <si>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</si>
  <si>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</si>
  <si>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</si>
  <si>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</si>
  <si>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</si>
  <si>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</si>
  <si>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</si>
  <si>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</si>
  <si>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</si>
  <si>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</si>
  <si>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</si>
  <si>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</si>
  <si>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</si>
  <si>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</si>
  <si>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</si>
  <si>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</si>
  <si>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</si>
  <si>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</si>
  <si>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</si>
  <si>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</si>
  <si>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</si>
  <si>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</si>
  <si>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</si>
  <si>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</si>
  <si>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</si>
  <si>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</si>
  <si>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</si>
  <si>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</si>
  <si>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</si>
  <si>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</si>
  <si>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</si>
  <si>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</si>
  <si>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</si>
  <si>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</si>
  <si>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</si>
  <si>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</si>
  <si>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</si>
  <si>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</si>
  <si>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</si>
  <si>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</si>
  <si>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</si>
  <si>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</si>
  <si>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</si>
  <si>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</si>
  <si>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</si>
  <si>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</si>
  <si>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</si>
  <si>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</si>
  <si>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</si>
  <si>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</si>
  <si>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</si>
  <si>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</si>
  <si>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</si>
  <si>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</si>
  <si>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</si>
  <si>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</si>
  <si>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</si>
  <si>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</si>
  <si>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</si>
  <si>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</si>
  <si>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</si>
  <si>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</si>
  <si>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</si>
  <si>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</si>
  <si>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</si>
  <si>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</si>
  <si>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</si>
  <si>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</si>
  <si>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</si>
  <si>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</si>
  <si>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</si>
  <si>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</si>
  <si>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</si>
  <si>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</si>
  <si>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</si>
  <si>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</si>
  <si>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</si>
  <si>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</si>
  <si>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</si>
  <si>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</si>
  <si>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</si>
  <si>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</si>
  <si>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</si>
  <si>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</si>
  <si>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</si>
  <si>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</si>
  <si>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</si>
  <si>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</si>
  <si>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</si>
  <si>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</si>
  <si>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</si>
  <si>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</si>
  <si>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</si>
  <si>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</si>
  <si>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</si>
  <si>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</si>
  <si>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</si>
  <si>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</si>
  <si>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</si>
  <si>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</si>
  <si>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</si>
  <si>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</si>
  <si>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</si>
  <si>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</si>
  <si>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</si>
  <si>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</si>
  <si>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</si>
  <si>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</si>
  <si>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</si>
  <si>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</si>
  <si>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</si>
  <si>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</si>
  <si>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</si>
  <si>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</si>
  <si>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</si>
  <si>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</si>
  <si>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</si>
  <si>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</si>
  <si>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</si>
  <si>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</si>
  <si>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</si>
  <si>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</si>
  <si>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</si>
  <si>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</si>
  <si>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</si>
  <si>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</si>
  <si>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</si>
  <si>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</si>
  <si>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</si>
  <si>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</si>
  <si>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</si>
  <si>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</si>
  <si>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</si>
  <si>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</si>
  <si>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</si>
  <si>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</si>
  <si>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</si>
  <si>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</si>
  <si>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</si>
  <si>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</si>
  <si>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</si>
  <si>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</si>
  <si>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</si>
  <si>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</si>
  <si>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</si>
  <si>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</si>
  <si>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</si>
  <si>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</si>
  <si>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</si>
  <si>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</si>
  <si>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</si>
  <si>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</si>
  <si>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</si>
  <si>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</si>
  <si>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</si>
  <si>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</si>
  <si>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</si>
  <si>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</si>
  <si>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</si>
  <si>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</si>
  <si>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</si>
  <si>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</si>
  <si>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</si>
  <si>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</si>
  <si>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</si>
  <si>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</si>
  <si>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</si>
  <si>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</si>
  <si>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</si>
  <si>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</si>
  <si>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</si>
  <si>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</si>
  <si>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</si>
  <si>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</si>
  <si>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</si>
  <si>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</si>
  <si>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</si>
  <si>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</si>
  <si>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</si>
  <si>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</si>
  <si>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</si>
  <si>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</si>
  <si>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</si>
  <si>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</si>
  <si>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</si>
  <si>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</si>
  <si>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</si>
  <si>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</si>
  <si>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</si>
  <si>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</si>
  <si>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</si>
  <si>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</si>
  <si>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</si>
  <si>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</si>
  <si>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</si>
  <si>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</si>
  <si>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</si>
  <si>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</si>
  <si>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</si>
  <si>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</si>
  <si>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</si>
  <si>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</si>
  <si>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</si>
  <si>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</si>
  <si>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</si>
  <si>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</si>
  <si>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</si>
  <si>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</si>
  <si>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</si>
  <si>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</si>
  <si>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</si>
  <si>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</si>
  <si>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</si>
  <si>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</si>
  <si>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</si>
  <si>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</si>
  <si>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</si>
  <si>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</si>
  <si>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</si>
  <si>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</si>
  <si>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</si>
  <si>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</si>
  <si>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</si>
  <si>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</si>
  <si>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</si>
  <si>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</si>
  <si>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</si>
  <si>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</si>
  <si>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</si>
  <si>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</si>
  <si>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</si>
  <si>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</si>
  <si>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</si>
  <si>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</si>
  <si>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</si>
  <si>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</si>
  <si>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</si>
  <si>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</si>
  <si>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</si>
  <si>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</si>
  <si>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</si>
  <si>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</si>
  <si>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</si>
  <si>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</si>
  <si>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</si>
  <si>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</si>
  <si>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</si>
  <si>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</si>
  <si>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</si>
  <si>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</si>
  <si>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</si>
  <si>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</si>
  <si>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</si>
  <si>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</si>
  <si>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</si>
  <si>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</si>
  <si>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</si>
  <si>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</si>
  <si>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</si>
  <si>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</si>
  <si>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</si>
  <si>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</si>
  <si>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</si>
  <si>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</si>
  <si>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</si>
  <si>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</si>
  <si>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</si>
  <si>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</si>
  <si>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</si>
  <si>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</si>
  <si>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</si>
  <si>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</si>
  <si>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</si>
  <si>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</si>
  <si>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</si>
  <si>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</si>
  <si>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</si>
  <si>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</si>
  <si>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</si>
  <si>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</si>
  <si>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</si>
  <si>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</si>
  <si>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</si>
  <si>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</si>
  <si>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</si>
  <si>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</si>
  <si>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</si>
  <si>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</si>
  <si>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</si>
  <si>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</si>
  <si>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</si>
  <si>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</si>
  <si>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</si>
  <si>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</si>
  <si>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</si>
  <si>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</si>
  <si>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</si>
  <si>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</si>
  <si>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</si>
  <si>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</si>
  <si>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</si>
  <si>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</si>
  <si>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</si>
  <si>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</si>
  <si>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</si>
  <si>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</si>
  <si>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</si>
  <si>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</si>
  <si>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</si>
  <si>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</si>
  <si>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</si>
  <si>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</si>
  <si>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</si>
  <si>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</si>
  <si>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</si>
  <si>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</si>
  <si>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</si>
  <si>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</si>
  <si>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</si>
  <si>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</si>
  <si>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</si>
  <si>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</si>
  <si>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</si>
  <si>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</si>
  <si>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</si>
  <si>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</si>
  <si>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</si>
  <si>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</si>
  <si>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</si>
  <si>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</si>
  <si>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</si>
  <si>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</si>
  <si>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</si>
  <si>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</si>
  <si>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</si>
  <si>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</si>
  <si>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</si>
  <si>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</si>
  <si>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</si>
  <si>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</si>
  <si>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</si>
  <si>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</si>
  <si>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</si>
  <si>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</si>
  <si>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</si>
  <si>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</si>
  <si>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</si>
  <si>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</si>
  <si>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</si>
  <si>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</si>
  <si>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</si>
  <si>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</si>
  <si>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</si>
  <si>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</si>
  <si>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</si>
  <si>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</si>
  <si>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</si>
  <si>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</si>
  <si>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</si>
  <si>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</si>
  <si>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</si>
  <si>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</si>
  <si>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</si>
  <si>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</si>
  <si>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</si>
  <si>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</si>
  <si>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</si>
  <si>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</si>
  <si>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</si>
  <si>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</si>
  <si>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</si>
  <si>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</si>
  <si>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</si>
  <si>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</si>
  <si>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</si>
  <si>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</si>
  <si>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</si>
  <si>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</si>
  <si>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</si>
  <si>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</si>
  <si>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</si>
  <si>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</si>
  <si>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</si>
  <si>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</si>
  <si>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</si>
  <si>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</si>
  <si>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</si>
  <si>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</si>
  <si>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</si>
  <si>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</si>
  <si>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</si>
  <si>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</si>
  <si>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</si>
  <si>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</si>
  <si>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</si>
  <si>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</si>
  <si>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</si>
  <si>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</si>
  <si>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</si>
  <si>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</si>
  <si>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</si>
  <si>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</si>
  <si>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</si>
  <si>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</si>
  <si>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</si>
  <si>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</si>
  <si>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</si>
  <si>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</si>
  <si>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</si>
  <si>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</si>
  <si>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</si>
  <si>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</si>
  <si>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</si>
  <si>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</si>
  <si>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</si>
  <si>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</si>
  <si>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</si>
  <si>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</si>
  <si>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</si>
  <si>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</si>
  <si>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</si>
  <si>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</si>
  <si>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</si>
  <si>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</si>
  <si>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</si>
  <si>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</si>
  <si>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</si>
  <si>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</si>
  <si>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</si>
  <si>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</si>
  <si>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</si>
  <si>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</si>
  <si>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</si>
  <si>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</si>
  <si>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</si>
  <si>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</si>
  <si>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</si>
  <si>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</si>
  <si>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</si>
  <si>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</si>
  <si>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</si>
  <si>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</si>
  <si>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</si>
  <si>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</si>
  <si>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</si>
  <si>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</si>
  <si>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</si>
  <si>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</si>
  <si>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</si>
  <si>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</si>
  <si>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</si>
  <si>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</si>
  <si>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</si>
  <si>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</si>
  <si>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</si>
  <si>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</si>
  <si>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</si>
  <si>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</si>
  <si>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</si>
  <si>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</si>
  <si>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</si>
  <si>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</si>
  <si>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</si>
  <si>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</si>
  <si>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</si>
  <si>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</si>
  <si>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</si>
  <si>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</si>
  <si>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</si>
  <si>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</si>
  <si>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</si>
  <si>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</si>
  <si>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</si>
  <si>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</si>
  <si>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</si>
  <si>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</si>
  <si>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</si>
  <si>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</si>
  <si>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</si>
  <si>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</si>
  <si>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</si>
  <si>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</si>
  <si>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</si>
  <si>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</si>
  <si>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</si>
  <si>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</si>
  <si>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</si>
  <si>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</si>
  <si>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</si>
  <si>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</si>
  <si>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</si>
  <si>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</si>
  <si>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</si>
  <si>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</si>
  <si>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</si>
  <si>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</si>
  <si>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</si>
  <si>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</si>
  <si>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</si>
  <si>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</si>
  <si>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</si>
  <si>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</si>
  <si>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</si>
  <si>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</si>
  <si>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</si>
  <si>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</si>
  <si>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</si>
  <si>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</si>
  <si>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</si>
  <si>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</si>
  <si>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</si>
  <si>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</si>
  <si>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</si>
  <si>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</si>
  <si>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</si>
  <si>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</si>
  <si>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</si>
  <si>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</si>
  <si>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</si>
  <si>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</si>
  <si>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</si>
  <si>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</si>
  <si>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</si>
  <si>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</si>
  <si>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</si>
  <si>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</si>
  <si>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</si>
  <si>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</si>
  <si>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</si>
  <si>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</si>
  <si>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</si>
  <si>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</si>
  <si>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</si>
  <si>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</si>
  <si>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</si>
  <si>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</si>
  <si>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</si>
  <si>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</si>
  <si>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</si>
  <si>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</si>
  <si>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</si>
  <si>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</si>
  <si>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</si>
  <si>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</si>
  <si>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</si>
  <si>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</si>
  <si>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</si>
  <si>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</si>
  <si>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</si>
  <si>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</si>
  <si>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</si>
  <si>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</si>
  <si>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</si>
  <si>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</si>
  <si>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</si>
  <si>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</si>
  <si>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</si>
  <si>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</si>
  <si>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</si>
  <si>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</si>
  <si>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</si>
  <si>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</si>
  <si>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</si>
  <si>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</si>
  <si>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</si>
  <si>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</si>
  <si>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</si>
  <si>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</si>
  <si>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</si>
  <si>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</si>
  <si>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</si>
  <si>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</si>
  <si>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</si>
  <si>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</si>
  <si>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</si>
  <si>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</si>
  <si>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</si>
  <si>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</si>
  <si>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</si>
  <si>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</si>
  <si>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</si>
  <si>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</si>
  <si>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</si>
  <si>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</si>
  <si>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</si>
  <si>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</si>
  <si>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</si>
  <si>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</si>
  <si>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</si>
  <si>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</si>
  <si>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</si>
  <si>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</si>
  <si>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</si>
  <si>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</si>
  <si>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</si>
  <si>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</si>
  <si>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</si>
  <si>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</si>
  <si>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</si>
  <si>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</si>
  <si>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</si>
  <si>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</si>
  <si>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</si>
  <si>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</si>
  <si>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</si>
  <si>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</si>
  <si>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</si>
  <si>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</si>
  <si>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</si>
  <si>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</si>
  <si>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</si>
  <si>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</si>
  <si>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</si>
  <si>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</si>
  <si>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</si>
  <si>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</si>
  <si>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</si>
  <si>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</si>
  <si>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</si>
  <si>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</si>
  <si>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</si>
  <si>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</si>
  <si>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</si>
  <si>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</si>
  <si>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</si>
  <si>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</si>
  <si>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</si>
  <si>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</si>
  <si>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</si>
  <si>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</si>
  <si>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</si>
  <si>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</si>
  <si>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</si>
  <si>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</si>
  <si>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</si>
  <si>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</si>
  <si>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</si>
  <si>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</si>
  <si>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</si>
  <si>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</si>
  <si>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</si>
  <si>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</si>
  <si>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</si>
  <si>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</si>
  <si>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</si>
  <si>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</si>
  <si>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</si>
  <si>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</si>
  <si>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</si>
  <si>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</si>
  <si>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</si>
  <si>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</si>
  <si>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</si>
  <si>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</si>
  <si>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</si>
  <si>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</si>
  <si>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</si>
  <si>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</si>
  <si>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</si>
  <si>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</si>
  <si>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</si>
  <si>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</si>
  <si>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</si>
  <si>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</si>
  <si>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</si>
  <si>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</si>
  <si>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</si>
  <si>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</si>
  <si>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</si>
  <si>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</si>
  <si>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</si>
  <si>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</si>
  <si>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</si>
  <si>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</si>
  <si>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</si>
  <si>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</si>
  <si>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</si>
  <si>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</si>
  <si>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</si>
  <si>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</si>
  <si>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</si>
  <si>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</si>
  <si>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</si>
  <si>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</si>
  <si>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</si>
  <si>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</si>
  <si>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</si>
  <si>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</si>
  <si>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</si>
  <si>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</si>
  <si>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</si>
  <si>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</si>
  <si>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</si>
  <si>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</si>
  <si>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</si>
  <si>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</si>
  <si>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</si>
  <si>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</si>
  <si>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</si>
  <si>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</si>
  <si>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</si>
  <si>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</si>
  <si>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</si>
  <si>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</si>
  <si>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</si>
  <si>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</si>
  <si>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</si>
  <si>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</si>
  <si>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</si>
  <si>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</si>
  <si>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</si>
  <si>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</si>
  <si>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</si>
  <si>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</si>
  <si>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</si>
  <si>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</si>
  <si>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</si>
  <si>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</si>
  <si>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</si>
  <si>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</si>
  <si>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</si>
  <si>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</si>
  <si>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</si>
  <si>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</si>
  <si>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</si>
  <si>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</si>
  <si>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</si>
  <si>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</si>
  <si>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</si>
  <si>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</si>
  <si>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</si>
  <si>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</si>
  <si>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</si>
  <si>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</si>
  <si>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</si>
  <si>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</si>
  <si>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</si>
  <si>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</si>
  <si>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</si>
  <si>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</si>
  <si>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</si>
  <si>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</si>
  <si>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</si>
  <si>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</si>
  <si>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</si>
  <si>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</si>
  <si>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</si>
  <si>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</si>
  <si>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</si>
  <si>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</si>
  <si>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</si>
  <si>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</si>
  <si>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</si>
  <si>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</si>
  <si>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</si>
  <si>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</si>
  <si>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</si>
  <si>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</si>
  <si>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</si>
  <si>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</si>
  <si>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</si>
  <si>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</si>
  <si>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</si>
  <si>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</si>
  <si>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</si>
  <si>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</si>
  <si>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</si>
  <si>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</si>
  <si>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</si>
  <si>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</si>
  <si>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</si>
  <si>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</si>
  <si>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</si>
  <si>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</si>
  <si>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</si>
  <si>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</si>
  <si>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</si>
  <si>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</si>
  <si>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</si>
  <si>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</si>
  <si>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</si>
  <si>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</si>
  <si>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</si>
  <si>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</si>
  <si>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</si>
  <si>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</si>
  <si>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</si>
  <si>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</si>
  <si>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</si>
  <si>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</si>
  <si>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</si>
  <si>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</si>
  <si>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</si>
  <si>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</si>
  <si>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</si>
  <si>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</si>
  <si>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</si>
  <si>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</si>
  <si>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</si>
  <si>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</si>
  <si>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</si>
  <si>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</si>
  <si>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</si>
  <si>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</si>
  <si>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</si>
  <si>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</si>
  <si>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</si>
  <si>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</si>
  <si>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</si>
  <si>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</si>
  <si>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</si>
  <si>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</si>
  <si>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</si>
  <si>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</si>
  <si>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</si>
  <si>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</si>
  <si>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</si>
  <si>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</si>
  <si>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</si>
  <si>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</si>
  <si>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</si>
  <si>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</si>
  <si>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</si>
  <si>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</si>
  <si>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</si>
  <si>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</si>
  <si>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</si>
  <si>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</si>
  <si>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</si>
  <si>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</si>
  <si>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</si>
  <si>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</si>
  <si>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</si>
  <si>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</si>
  <si>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</si>
  <si>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</si>
  <si>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</si>
  <si>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</si>
  <si>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</si>
  <si>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</si>
  <si>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</si>
  <si>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</si>
  <si>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</si>
  <si>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</si>
  <si>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</si>
  <si>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</si>
  <si>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</si>
  <si>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</si>
  <si>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</si>
  <si>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</si>
  <si>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</si>
  <si>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</si>
  <si>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</si>
  <si>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</si>
  <si>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</si>
  <si>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</si>
  <si>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</si>
  <si>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</si>
  <si>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</si>
  <si>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</si>
  <si>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</si>
  <si>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</si>
  <si>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</si>
  <si>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</si>
  <si>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</si>
  <si>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</si>
  <si>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</si>
  <si>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</si>
  <si>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</si>
  <si>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</si>
  <si>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</si>
  <si>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</si>
  <si>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</si>
  <si>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</si>
  <si>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</si>
  <si>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</si>
  <si>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</si>
  <si>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</si>
  <si>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</si>
  <si>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</si>
  <si>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</si>
  <si>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</si>
  <si>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</si>
  <si>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</si>
  <si>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</si>
  <si>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</si>
  <si>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</si>
  <si>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</si>
  <si>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</si>
  <si>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</si>
  <si>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</si>
  <si>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</si>
  <si>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</si>
  <si>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</si>
  <si>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</si>
  <si>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</si>
  <si>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</si>
  <si>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</si>
  <si>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</si>
  <si>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</si>
  <si>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</si>
  <si>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</si>
  <si>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</si>
  <si>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</si>
  <si>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</si>
  <si>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</si>
  <si>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</si>
  <si>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</si>
  <si>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</si>
  <si>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</si>
  <si>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</si>
  <si>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</si>
  <si>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</si>
  <si>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</si>
  <si>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</si>
  <si>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</si>
  <si>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</si>
  <si>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</si>
  <si>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</si>
  <si>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</si>
  <si>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</si>
  <si>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</si>
  <si>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</si>
  <si>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</si>
  <si>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</si>
  <si>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</si>
  <si>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</si>
  <si>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</si>
  <si>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</si>
  <si>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</si>
  <si>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</si>
  <si>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</si>
  <si>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</si>
  <si>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</si>
  <si>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</si>
  <si>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</si>
  <si>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</si>
  <si>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</si>
  <si>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</si>
  <si>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</si>
  <si>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</si>
  <si>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</si>
  <si>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</si>
  <si>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</si>
  <si>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</si>
  <si>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</si>
  <si>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</si>
  <si>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</si>
  <si>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</si>
  <si>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</si>
  <si>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</si>
  <si>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</si>
  <si>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</si>
  <si>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</si>
  <si>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</si>
  <si>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</si>
  <si>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</si>
  <si>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</si>
  <si>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</si>
  <si>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</si>
  <si>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</si>
  <si>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</si>
  <si>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</si>
  <si>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</si>
  <si>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</si>
  <si>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</si>
  <si>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</si>
  <si>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</si>
  <si>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</si>
  <si>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</si>
  <si>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</si>
  <si>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</si>
  <si>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</si>
  <si>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</si>
  <si>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</si>
  <si>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</si>
  <si>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</si>
  <si>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</si>
  <si>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</si>
  <si>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</si>
  <si>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</si>
  <si>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</si>
  <si>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</si>
  <si>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</si>
  <si>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</si>
  <si>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</si>
  <si>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</si>
  <si>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</si>
  <si>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</si>
  <si>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</si>
  <si>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</si>
  <si>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</si>
  <si>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</si>
  <si>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</si>
  <si>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</si>
  <si>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</si>
  <si>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</si>
  <si>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</si>
  <si>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</si>
  <si>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</si>
  <si>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</si>
  <si>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</si>
  <si>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</si>
  <si>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</si>
  <si>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</si>
  <si>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</si>
  <si>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</si>
  <si>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</si>
  <si>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</si>
  <si>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</si>
  <si>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</si>
  <si>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</si>
  <si>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</si>
  <si>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</si>
  <si>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</si>
  <si>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</si>
  <si>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</si>
  <si>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</si>
  <si>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</si>
  <si>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</si>
  <si>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</si>
  <si>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</si>
  <si>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</si>
  <si>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</si>
  <si>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</si>
  <si>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</si>
  <si>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</si>
  <si>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</si>
  <si>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</si>
  <si>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</si>
  <si>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</si>
  <si>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</si>
  <si>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</si>
  <si>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</si>
  <si>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</si>
  <si>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</si>
  <si>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</si>
  <si>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</si>
  <si>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</si>
  <si>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</si>
  <si>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</si>
  <si>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</si>
  <si>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</si>
  <si>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</si>
  <si>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</si>
  <si>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</si>
  <si>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</si>
  <si>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</si>
  <si>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</si>
  <si>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</si>
  <si>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</si>
  <si>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</si>
  <si>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</si>
  <si>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</si>
  <si>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</si>
  <si>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</si>
  <si>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</si>
  <si>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</si>
  <si>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</si>
  <si>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</si>
  <si>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</si>
  <si>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</si>
  <si>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</si>
  <si>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</si>
  <si>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</si>
  <si>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</si>
  <si>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</si>
  <si>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</si>
  <si>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</si>
  <si>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</si>
  <si>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</si>
  <si>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</si>
  <si>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</si>
  <si>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</si>
  <si>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</si>
  <si>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</si>
  <si>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</si>
  <si>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</si>
  <si>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</si>
  <si>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</si>
  <si>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</si>
  <si>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</si>
  <si>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</si>
  <si>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</si>
  <si>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</si>
  <si>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</si>
  <si>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</si>
  <si>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</si>
  <si>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</si>
  <si>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</si>
  <si>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</si>
  <si>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</si>
  <si>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</si>
  <si>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</si>
  <si>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</si>
  <si>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</si>
  <si>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</si>
  <si>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</si>
  <si>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</si>
  <si>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</si>
  <si>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</si>
  <si>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</si>
  <si>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</si>
  <si>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</si>
  <si>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</si>
  <si>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</si>
  <si>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</si>
  <si>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</si>
  <si>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</si>
  <si>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</si>
  <si>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</si>
  <si>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</si>
  <si>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</si>
  <si>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</si>
  <si>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</si>
  <si>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</si>
  <si>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</si>
  <si>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</si>
  <si>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</si>
  <si>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</si>
  <si>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</si>
  <si>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</si>
  <si>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</si>
  <si>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</si>
  <si>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</si>
  <si>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</si>
  <si>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</si>
  <si>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</si>
  <si>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</si>
  <si>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</si>
  <si>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</si>
  <si>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</si>
  <si>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</si>
  <si>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</si>
  <si>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</si>
  <si>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</si>
  <si>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</si>
  <si>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</si>
  <si>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</si>
  <si>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</si>
  <si>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</si>
  <si>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</si>
  <si>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</si>
  <si>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</si>
  <si>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</si>
  <si>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</si>
  <si>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</si>
  <si>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</si>
  <si>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</si>
  <si>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</si>
  <si>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</si>
  <si>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</si>
  <si>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</si>
  <si>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</si>
  <si>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</si>
  <si>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</si>
  <si>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</si>
  <si>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</si>
  <si>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</si>
  <si>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</si>
  <si>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</si>
  <si>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</si>
  <si>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</si>
  <si>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</si>
  <si>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</si>
  <si>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</si>
  <si>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</si>
  <si>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</si>
  <si>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</si>
  <si>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</si>
  <si>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</si>
  <si>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</si>
  <si>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</si>
  <si>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</si>
  <si>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</si>
  <si>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</si>
  <si>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</si>
  <si>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</si>
  <si>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</si>
  <si>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</si>
  <si>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</si>
  <si>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</si>
  <si>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</si>
  <si>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</si>
  <si>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</si>
  <si>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</si>
  <si>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</si>
  <si>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</si>
  <si>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</si>
  <si>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</si>
  <si>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</si>
  <si>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</si>
  <si>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</si>
  <si>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</si>
  <si>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</si>
  <si>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</si>
  <si>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</si>
  <si>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</si>
  <si>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</si>
  <si>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</si>
  <si>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</si>
  <si>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</si>
  <si>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</si>
  <si>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</si>
  <si>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</si>
  <si>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</si>
  <si>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</si>
  <si>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</si>
  <si>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</si>
  <si>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</si>
  <si>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</si>
  <si>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</si>
  <si>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</si>
  <si>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</si>
  <si>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</si>
  <si>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</si>
  <si>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</si>
  <si>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</si>
  <si>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</si>
  <si>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</si>
  <si>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</si>
  <si>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</si>
  <si>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</si>
  <si>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</si>
  <si>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</si>
  <si>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</si>
  <si>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</si>
  <si>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</si>
  <si>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</si>
  <si>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</si>
  <si>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</si>
  <si>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</si>
  <si>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</si>
  <si>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</si>
  <si>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</si>
  <si>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</si>
  <si>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</si>
  <si>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</si>
  <si>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</si>
  <si>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</si>
  <si>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</si>
  <si>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</si>
  <si>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</si>
  <si>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</si>
  <si>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</si>
  <si>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</si>
  <si>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</si>
  <si>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</si>
  <si>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</si>
  <si>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</si>
  <si>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</si>
  <si>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</si>
  <si>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</si>
  <si>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</si>
  <si>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</si>
  <si>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</si>
  <si>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</si>
  <si>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</si>
  <si>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</si>
  <si>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</si>
  <si>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</si>
  <si>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</si>
  <si>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</si>
  <si>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</si>
  <si>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</si>
  <si>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</si>
  <si>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</si>
  <si>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</si>
  <si>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</si>
  <si>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</si>
  <si>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</si>
  <si>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</si>
  <si>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</si>
  <si>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</si>
  <si>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</si>
  <si>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</si>
  <si>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</si>
  <si>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</si>
  <si>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</si>
  <si>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</si>
  <si>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</si>
  <si>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</si>
  <si>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</si>
  <si>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</si>
  <si>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</si>
  <si>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</si>
  <si>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</si>
  <si>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</si>
  <si>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</si>
  <si>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</si>
  <si>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</si>
  <si>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</si>
  <si>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</si>
  <si>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</si>
  <si>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</si>
  <si>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</si>
  <si>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</si>
  <si>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</si>
  <si>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</si>
  <si>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</si>
  <si>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</si>
  <si>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</si>
  <si>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</si>
  <si>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</si>
  <si>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</si>
  <si>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</si>
  <si>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</si>
  <si>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</si>
  <si>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</si>
  <si>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</si>
  <si>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</si>
  <si>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</si>
  <si>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</si>
  <si>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</si>
  <si>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</si>
  <si>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</si>
  <si>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</si>
  <si>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</si>
  <si>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</si>
  <si>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</si>
  <si>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</si>
  <si>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</si>
  <si>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</si>
  <si>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</si>
  <si>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</si>
  <si>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</si>
  <si>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</si>
  <si>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</si>
  <si>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</si>
  <si>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</si>
  <si>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</si>
  <si>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</si>
  <si>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</si>
  <si>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</si>
  <si>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</si>
  <si>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</si>
  <si>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</si>
  <si>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</si>
  <si>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</si>
  <si>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</si>
  <si>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</si>
  <si>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</si>
  <si>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</si>
  <si>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</si>
  <si>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</si>
  <si>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</si>
  <si>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</si>
  <si>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</si>
  <si>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</si>
  <si>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</si>
  <si>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</si>
  <si>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</si>
  <si>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</si>
  <si>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</si>
  <si>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</si>
  <si>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</si>
  <si>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</si>
  <si>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</si>
  <si>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</si>
  <si>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</si>
  <si>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</si>
  <si>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</si>
  <si>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</si>
  <si>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</si>
  <si>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</si>
  <si>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</si>
  <si>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</si>
  <si>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</si>
  <si>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</si>
  <si>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</si>
  <si>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</si>
  <si>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</si>
  <si>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</si>
  <si>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</si>
  <si>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</si>
  <si>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</si>
  <si>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</si>
  <si>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</si>
  <si>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</si>
  <si>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</si>
  <si>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</si>
  <si>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</si>
  <si>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</si>
  <si>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</si>
  <si>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</si>
  <si>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</si>
  <si>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</si>
  <si>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</si>
  <si>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</si>
  <si>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</si>
  <si>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</si>
  <si>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</si>
  <si>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</si>
  <si>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</si>
  <si>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</si>
  <si>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</si>
  <si>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</si>
  <si>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</si>
  <si>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</si>
  <si>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</si>
  <si>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</si>
  <si>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</si>
  <si>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</si>
  <si>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</si>
  <si>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</si>
  <si>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</si>
  <si>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</si>
  <si>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</si>
  <si>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</si>
  <si>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</si>
  <si>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</si>
  <si>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</si>
  <si>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</si>
  <si>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</si>
  <si>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</si>
  <si>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</si>
  <si>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</si>
  <si>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</si>
  <si>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</si>
  <si>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</si>
  <si>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</si>
  <si>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</si>
  <si>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</si>
  <si>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</si>
  <si>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</si>
  <si>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</si>
  <si>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</si>
  <si>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</si>
  <si>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</si>
  <si>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</si>
  <si>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</si>
  <si>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</si>
  <si>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</si>
  <si>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</si>
  <si>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</si>
  <si>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</si>
  <si>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</si>
  <si>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</si>
  <si>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</si>
  <si>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</si>
  <si>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</si>
  <si>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</si>
  <si>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</si>
  <si>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</si>
  <si>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</si>
  <si>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</si>
  <si>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</si>
  <si>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</si>
  <si>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</si>
  <si>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</si>
  <si>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</si>
  <si>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</si>
  <si>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</si>
  <si>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</si>
  <si>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</si>
  <si>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</si>
  <si>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</si>
  <si>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</si>
  <si>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</si>
  <si>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</si>
  <si>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</si>
  <si>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</si>
  <si>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</si>
  <si>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</si>
  <si>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</si>
  <si>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</si>
  <si>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</si>
  <si>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</si>
  <si>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</si>
  <si>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</si>
  <si>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</si>
  <si>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</si>
  <si>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</si>
  <si>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</si>
  <si>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</si>
  <si>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</si>
  <si>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</si>
  <si>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</si>
  <si>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</si>
  <si>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</si>
  <si>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</si>
  <si>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</si>
  <si>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</si>
  <si>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</si>
  <si>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</si>
  <si>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</si>
  <si>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</si>
  <si>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</si>
  <si>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</si>
  <si>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</si>
  <si>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</si>
  <si>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</si>
  <si>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</si>
  <si>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</si>
  <si>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</si>
  <si>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</si>
  <si>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</si>
  <si>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</si>
  <si>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</si>
  <si>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</si>
  <si>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</si>
  <si>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</si>
  <si>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</si>
  <si>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</si>
  <si>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</si>
  <si>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</si>
  <si>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</si>
  <si>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</si>
  <si>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</si>
  <si>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</si>
  <si>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</si>
  <si>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</si>
  <si>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</si>
  <si>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</si>
  <si>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</si>
  <si>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</si>
  <si>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</si>
  <si>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</si>
  <si>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</si>
  <si>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</si>
  <si>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</si>
  <si>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</si>
  <si>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</si>
  <si>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</si>
  <si>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</si>
  <si>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</si>
  <si>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</si>
  <si>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</si>
  <si>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</si>
  <si>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</si>
  <si>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</si>
  <si>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</si>
  <si>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</si>
  <si>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</si>
  <si>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</si>
  <si>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</si>
  <si>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</si>
  <si>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</si>
  <si>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</si>
  <si>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</si>
  <si>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</si>
  <si>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</si>
  <si>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</si>
  <si>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</si>
  <si>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</si>
  <si>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</si>
  <si>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</si>
  <si>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</si>
  <si>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</si>
  <si>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</si>
  <si>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</si>
  <si>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</si>
  <si>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</si>
  <si>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</si>
  <si>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</si>
  <si>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</si>
  <si>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</si>
  <si>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</si>
  <si>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</si>
  <si>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</si>
  <si>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</si>
  <si>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</si>
  <si>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</si>
  <si>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</si>
  <si>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</si>
  <si>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</si>
  <si>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</si>
  <si>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</si>
  <si>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</si>
  <si>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</si>
  <si>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</si>
  <si>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</si>
  <si>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</si>
  <si>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</si>
  <si>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</si>
  <si>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</si>
  <si>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</si>
  <si>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</si>
  <si>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</si>
  <si>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</si>
  <si>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</si>
  <si>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</si>
  <si>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</si>
  <si>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</si>
  <si>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</si>
  <si>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</si>
  <si>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</si>
  <si>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</si>
  <si>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</si>
  <si>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</si>
  <si>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</si>
  <si>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</si>
  <si>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</si>
  <si>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</si>
  <si>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</si>
  <si>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</si>
  <si>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</si>
  <si>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</si>
  <si>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</si>
  <si>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</si>
  <si>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</si>
  <si>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</si>
  <si>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</si>
  <si>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</si>
  <si>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</si>
  <si>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</si>
  <si>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</si>
  <si>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</si>
  <si>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</si>
  <si>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</si>
  <si>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</si>
  <si>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</si>
  <si>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</si>
  <si>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</si>
  <si>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</si>
  <si>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</si>
  <si>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</si>
  <si>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</si>
  <si>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</si>
  <si>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</si>
  <si>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</si>
  <si>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</si>
  <si>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</si>
  <si>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</si>
  <si>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</si>
  <si>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</si>
  <si>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</si>
  <si>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</si>
  <si>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</si>
  <si>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</si>
  <si>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</si>
  <si>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</si>
  <si>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</si>
  <si>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</si>
  <si>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</si>
  <si>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</si>
  <si>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</si>
  <si>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</si>
  <si>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</si>
  <si>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</si>
  <si>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</si>
  <si>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</si>
  <si>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</si>
  <si>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</si>
  <si>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</si>
  <si>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</si>
  <si>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</si>
  <si>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</si>
  <si>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</si>
  <si>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</si>
  <si>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</si>
  <si>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</si>
  <si>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</si>
  <si>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</si>
  <si>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</si>
  <si>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</si>
  <si>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</si>
  <si>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</si>
  <si>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</si>
  <si>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</si>
  <si>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</si>
  <si>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</si>
  <si>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</si>
  <si>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</si>
  <si>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</si>
  <si>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</si>
  <si>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</si>
  <si>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</si>
  <si>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</si>
  <si>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</si>
  <si>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</si>
  <si>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</si>
  <si>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</si>
  <si>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</si>
  <si>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</si>
  <si>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</si>
  <si>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</si>
  <si>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</si>
  <si>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</si>
  <si>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</si>
  <si>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</si>
  <si>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</si>
  <si>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</si>
  <si>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</si>
  <si>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</si>
  <si>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</si>
  <si>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</si>
  <si>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</si>
  <si>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</si>
  <si>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</si>
  <si>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</si>
  <si>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</si>
  <si>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</si>
  <si>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</si>
  <si>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</si>
  <si>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</si>
  <si>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</si>
  <si>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</si>
  <si>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</si>
  <si>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</si>
  <si>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</si>
  <si>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</si>
  <si>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</si>
  <si>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</si>
  <si>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</si>
  <si>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</si>
  <si>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</si>
  <si>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</si>
  <si>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</si>
  <si>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</si>
  <si>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</si>
  <si>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</si>
  <si>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</si>
  <si>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</si>
  <si>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</si>
  <si>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</si>
  <si>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</si>
  <si>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</si>
  <si>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</si>
  <si>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</si>
  <si>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</si>
  <si>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</si>
  <si>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</si>
  <si>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</si>
  <si>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</si>
  <si>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</si>
  <si>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</si>
  <si>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</si>
  <si>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</si>
  <si>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</si>
  <si>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</si>
  <si>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</si>
  <si>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</si>
  <si>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</si>
  <si>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</si>
  <si>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</si>
  <si>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</si>
  <si>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</si>
  <si>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</si>
  <si>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</si>
  <si>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</si>
  <si>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</si>
  <si>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</si>
  <si>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</si>
  <si>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</si>
  <si>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</si>
  <si>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</si>
  <si>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</si>
  <si>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</si>
  <si>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</si>
  <si>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</si>
  <si>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</si>
  <si>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</si>
  <si>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</si>
  <si>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</si>
  <si>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</si>
  <si>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</si>
  <si>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</si>
  <si>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</si>
  <si>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</si>
  <si>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</si>
  <si>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</si>
  <si>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</si>
  <si>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</si>
  <si>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</si>
  <si>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</si>
  <si>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</si>
  <si>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</si>
  <si>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</si>
  <si>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</si>
  <si>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</si>
  <si>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</si>
  <si>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</si>
  <si>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</si>
  <si>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</si>
  <si>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</si>
  <si>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</si>
  <si>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</si>
  <si>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</si>
  <si>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</si>
  <si>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</si>
  <si>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</si>
  <si>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</si>
  <si>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</si>
  <si>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</si>
  <si>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</si>
  <si>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</si>
  <si>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</si>
  <si>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</si>
  <si>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</si>
  <si>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</si>
  <si>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</si>
  <si>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</si>
  <si>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</si>
  <si>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</si>
  <si>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</si>
  <si>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</si>
  <si>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</si>
  <si>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</si>
  <si>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</si>
  <si>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</si>
  <si>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</si>
  <si>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</si>
  <si>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</si>
  <si>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</si>
  <si>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</si>
  <si>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</si>
  <si>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</si>
  <si>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</si>
  <si>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</si>
  <si>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</si>
  <si>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</si>
  <si>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</si>
  <si>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</si>
  <si>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</si>
  <si>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</si>
  <si>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</si>
  <si>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</si>
  <si>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</si>
  <si>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</si>
  <si>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</si>
  <si>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</si>
  <si>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</si>
  <si>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</si>
  <si>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</si>
  <si>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</si>
  <si>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</si>
  <si>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</si>
  <si>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</si>
  <si>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</si>
  <si>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</si>
  <si>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</si>
  <si>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</si>
  <si>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</si>
  <si>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</si>
  <si>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</si>
  <si>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</si>
  <si>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</si>
  <si>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</si>
  <si>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</si>
  <si>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</si>
  <si>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</si>
  <si>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</si>
  <si>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</si>
  <si>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</si>
  <si>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</si>
  <si>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</si>
  <si>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</si>
  <si>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</si>
  <si>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</si>
  <si>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</si>
  <si>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</si>
  <si>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</si>
  <si>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</si>
  <si>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</si>
  <si>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</si>
  <si>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</si>
  <si>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</si>
  <si>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</si>
  <si>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</si>
  <si>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</si>
  <si>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</si>
  <si>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</si>
  <si>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</si>
  <si>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</si>
  <si>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</si>
  <si>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</si>
  <si>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</si>
  <si>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</si>
  <si>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</si>
  <si>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</si>
  <si>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</si>
  <si>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</si>
  <si>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</si>
  <si>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</si>
  <si>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</si>
  <si>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</si>
  <si>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</si>
  <si>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1MM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</si>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</sst>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7" activePane="bottomLeft" state="frozen"/>
      <selection pane="bottomLeft" activeCell="I1985" sqref="I19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 t="s">
        <v>239</v>
      </c>
      <c r="H1982" s="25" t="str">
        <f t="shared" si="211"/>
        <v>PK201</v>
      </c>
      <c r="I1982" s="25" t="str">
        <f t="shared" si="212"/>
        <v>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 t="s">
        <v>512</v>
      </c>
      <c r="H1983" s="25" t="str">
        <f t="shared" si="211"/>
        <v>PK103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 t="s">
        <v>1524</v>
      </c>
      <c r="H1984" s="25" t="str">
        <f t="shared" si="211"/>
        <v>JS124</v>
      </c>
      <c r="I1984" s="25" t="str">
        <f t="shared" si="212"/>
        <v>M</v>
      </c>
      <c r="J1984" s="90" t="s">
        <v>2746</v>
      </c>
      <c r="K1984" s="79"/>
    </row>
    <row r="1985" spans="1:11" ht="41.25" customHeight="1">
      <c r="A1985" s="18" t="s">
        <v>2747</v>
      </c>
      <c r="B1985" s="19"/>
      <c r="C1985" s="19"/>
      <c r="D1985" s="60"/>
      <c r="E1985" s="19"/>
      <c r="F1985" s="21"/>
      <c r="G1985" s="19"/>
      <c r="H1985" s="25">
        <f t="shared" si="211"/>
        <v>0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2748</v>
      </c>
      <c r="B1986" s="19"/>
      <c r="C1986" s="19"/>
      <c r="D1986" s="60"/>
      <c r="E1986" s="19"/>
      <c r="F1986" s="21"/>
      <c r="G1986" s="19"/>
      <c r="H1986" s="25">
        <f t="shared" si="211"/>
        <v>0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2749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2750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2751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2752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2753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2754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2755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2756</v>
      </c>
      <c r="B2" s="8" t="s">
        <v>2757</v>
      </c>
      <c r="C2" s="8" t="s">
        <v>2758</v>
      </c>
      <c r="D2" s="8" t="s">
        <v>2759</v>
      </c>
      <c r="E2" s="8" t="s">
        <v>2760</v>
      </c>
      <c r="F2" s="8" t="s">
        <v>2761</v>
      </c>
      <c r="G2" s="80" t="s">
        <v>2762</v>
      </c>
      <c r="H2" s="8" t="s">
        <v>2763</v>
      </c>
      <c r="I2" s="8" t="s">
        <v>2764</v>
      </c>
      <c r="J2" s="75" t="s">
        <v>2765</v>
      </c>
      <c r="R2" s="83" t="s">
        <v>2766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2767</v>
      </c>
      <c r="E3" s="10">
        <v>0.1234</v>
      </c>
      <c r="F3" s="10" t="s">
        <v>2768</v>
      </c>
      <c r="G3" s="81">
        <f>Table2[[#This Row],[Current Total FG QTY]]*Table2[[#This Row],[SAM Improvement]]*$S$7</f>
        <v>22089.830484330483</v>
      </c>
      <c r="H3" s="10" t="s">
        <v>2769</v>
      </c>
      <c r="I3" s="10" t="s">
        <v>2770</v>
      </c>
      <c r="J3" s="76">
        <v>46140.696493055599</v>
      </c>
      <c r="R3" s="85" t="s">
        <v>2771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2767</v>
      </c>
      <c r="E4" s="10"/>
      <c r="F4" s="10" t="s">
        <v>2772</v>
      </c>
      <c r="G4" s="81">
        <f>Table2[[#This Row],[Current Total FG QTY]]*Table2[[#This Row],[SAM Improvement]]*$S$7</f>
        <v>0</v>
      </c>
      <c r="H4" s="10"/>
      <c r="I4" s="10" t="s">
        <v>2770</v>
      </c>
      <c r="J4" s="76">
        <v>46149.4283796296</v>
      </c>
      <c r="R4" s="85" t="s">
        <v>2773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2767</v>
      </c>
      <c r="E5" s="10"/>
      <c r="F5" s="10" t="s">
        <v>2772</v>
      </c>
      <c r="G5" s="81">
        <f>Table2[[#This Row],[Current Total FG QTY]]*Table2[[#This Row],[SAM Improvement]]*$S$7</f>
        <v>0</v>
      </c>
      <c r="H5" s="10"/>
      <c r="I5" s="10" t="s">
        <v>2770</v>
      </c>
      <c r="J5" s="76">
        <v>46149.428298611099</v>
      </c>
      <c r="R5" s="85" t="s">
        <v>2774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2770</v>
      </c>
      <c r="J7" s="76">
        <v>46149.4286111111</v>
      </c>
      <c r="R7" s="87" t="s">
        <v>2775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2767</v>
      </c>
      <c r="E8" s="10">
        <v>0.1401</v>
      </c>
      <c r="F8" s="10" t="s">
        <v>2776</v>
      </c>
      <c r="G8" s="81">
        <f>Table2[[#This Row],[Current Total FG QTY]]*Table2[[#This Row],[SAM Improvement]]*$S$7</f>
        <v>11703.17965811966</v>
      </c>
      <c r="H8" s="10" t="s">
        <v>2769</v>
      </c>
      <c r="I8" s="10" t="s">
        <v>2770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2767</v>
      </c>
      <c r="E10" s="10">
        <v>0.1177</v>
      </c>
      <c r="F10" s="10" t="s">
        <v>2776</v>
      </c>
      <c r="G10" s="81">
        <f>Table2[[#This Row],[Current Total FG QTY]]*Table2[[#This Row],[SAM Improvement]]*$S$7</f>
        <v>8856.7573361823361</v>
      </c>
      <c r="H10" s="10"/>
      <c r="I10" s="10" t="s">
        <v>2770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2767</v>
      </c>
      <c r="E14" s="10">
        <v>0</v>
      </c>
      <c r="F14" s="10" t="s">
        <v>2777</v>
      </c>
      <c r="G14" s="81">
        <f>Table2[[#This Row],[Current Total FG QTY]]*Table2[[#This Row],[SAM Improvement]]*$S$7</f>
        <v>0</v>
      </c>
      <c r="H14" s="10" t="s">
        <v>2769</v>
      </c>
      <c r="I14" s="10" t="s">
        <v>2770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2780</v>
      </c>
      <c r="D76">
        <v>163</v>
      </c>
    </row>
    <row r="77" spans="2:4">
      <c r="B77" t="s">
        <v>2781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2782</v>
      </c>
      <c r="D167">
        <v>499</v>
      </c>
    </row>
    <row r="168" spans="2:4">
      <c r="B168" t="s">
        <v>2783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2788</v>
      </c>
      <c r="D210">
        <v>10</v>
      </c>
    </row>
    <row r="211" spans="2:4">
      <c r="B211" t="s">
        <v>2789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2790</v>
      </c>
      <c r="D218">
        <v>69</v>
      </c>
    </row>
    <row r="219" spans="2:4">
      <c r="B219" t="s">
        <v>2791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2026-05-18T07:04:09Z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