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94" documentId="13_ncr:1_{7EF57DF4-89AE-8C42-9C9C-3682908C3E34}" xr6:coauthVersionLast="47" xr6:coauthVersionMax="47" xr10:uidLastSave="{991C6211-A328-45DD-8CFF-A1824877C2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74" i="5" l="1"/>
  <c r="I187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H1962" i="5"/>
  <c r="H1963" i="5"/>
  <c r="H1964" i="5"/>
  <c r="H1965" i="5"/>
  <c r="I1961" i="5"/>
  <c r="I1962" i="5"/>
  <c r="I1963" i="5"/>
  <c r="I1964" i="5"/>
  <c r="I1965" i="5"/>
  <c r="H1960" i="5"/>
  <c r="I1960" i="5"/>
  <c r="I1959" i="5"/>
  <c r="H1959" i="5"/>
  <c r="I1958" i="5"/>
  <c r="H1958" i="5"/>
  <c r="I1957" i="5"/>
  <c r="H1957" i="5"/>
  <c r="I1956" i="5"/>
  <c r="H1956" i="5"/>
  <c r="I1955" i="5"/>
  <c r="H1955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H1938" i="5"/>
  <c r="I1938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0" i="5"/>
  <c r="H1931" i="5"/>
  <c r="I1930" i="5"/>
  <c r="I1931" i="5"/>
  <c r="H1929" i="5"/>
  <c r="I1929" i="5"/>
  <c r="H1928" i="5"/>
  <c r="I1928" i="5"/>
  <c r="H1927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I1876" i="5"/>
  <c r="H1876" i="5"/>
  <c r="I1875" i="5"/>
  <c r="H1875" i="5"/>
  <c r="I1873" i="5"/>
  <c r="H1873" i="5"/>
  <c r="I1872" i="5"/>
  <c r="H1872" i="5"/>
  <c r="I1871" i="5"/>
  <c r="H1871" i="5"/>
  <c r="H1877" i="5"/>
  <c r="I1877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H1857" i="5"/>
  <c r="I1857" i="5"/>
  <c r="H1856" i="5"/>
  <c r="I1856" i="5"/>
  <c r="H1855" i="5"/>
  <c r="I1855" i="5"/>
  <c r="H1854" i="5"/>
  <c r="I1854" i="5"/>
  <c r="H1851" i="5"/>
  <c r="H1852" i="5"/>
  <c r="H1853" i="5"/>
  <c r="I1851" i="5"/>
  <c r="I1852" i="5"/>
  <c r="I1853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<sst xmlns="http://schemas.openxmlformats.org/spreadsheetml/2006/main" count="11830" uniqueCount="2828">
  <si>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</si>
  <si>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</si>
  <si>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</si>
  <si>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</si>
  <si>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</si>
  <si>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</si>
  <si>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</si>
  <si>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</si>
  <si>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</si>
  <si>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</si>
  <si>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</si>
  <si>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</si>
  <si>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</si>
  <si>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</si>
  <si>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</si>
  <si>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</si>
  <si>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</si>
  <si>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</si>
  <si>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</si>
  <si>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</si>
  <si>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</si>
  <si>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</si>
  <si>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</si>
  <si>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</si>
  <si>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</si>
  <si>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</si>
  <si>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</si>
  <si>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</si>
  <si>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</si>
  <si>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</si>
  <si>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</si>
  <si>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</si>
  <si>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</si>
  <si>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</si>
  <si>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</si>
  <si>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</si>
  <si>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</si>
  <si>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</si>
  <si>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</si>
  <si>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</si>
  <si>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</si>
  <si>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</si>
  <si>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</si>
  <si>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</si>
  <si>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</si>
  <si>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</si>
  <si>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</si>
  <si>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</si>
  <si>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</si>
  <si>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</si>
  <si>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</si>
  <si>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</si>
  <si>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</si>
  <si>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</si>
  <si>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</si>
  <si>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</si>
  <si>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</si>
  <si>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</si>
  <si>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</si>
  <si>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</si>
  <si>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</si>
  <si>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</si>
  <si>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</si>
  <si>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</si>
  <si>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</si>
  <si>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</si>
  <si>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</si>
  <si>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</si>
  <si>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</si>
  <si>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</si>
  <si>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</si>
  <si>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</si>
  <si>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</si>
  <si>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</si>
  <si>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</si>
  <si>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</si>
  <si>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</si>
  <si>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</si>
  <si>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</si>
  <si>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</si>
  <si>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</si>
  <si>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</si>
  <si>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</si>
  <si>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</si>
  <si>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</si>
  <si>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</si>
  <si>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</si>
  <si>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</si>
  <si>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</si>
  <si>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</si>
  <si>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</si>
  <si>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</si>
  <si>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</si>
  <si>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</si>
  <si>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</si>
  <si>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</si>
  <si>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</si>
  <si>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</si>
  <si>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</si>
  <si>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</si>
  <si>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</si>
  <si>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</si>
  <si>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</si>
  <si>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</si>
  <si>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</si>
  <si>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</si>
  <si>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</si>
  <si>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</si>
  <si>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</si>
  <si>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</si>
  <si>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</si>
  <si>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</si>
  <si>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</si>
  <si>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</si>
  <si>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</si>
  <si>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</si>
  <si>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</si>
  <si>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</si>
  <si>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</si>
  <si>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</si>
  <si>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</si>
  <si>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</si>
  <si>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</si>
  <si>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</si>
  <si>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</si>
  <si>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</si>
  <si>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</si>
  <si>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</si>
  <si>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</si>
  <si>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</si>
  <si>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</si>
  <si>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</si>
  <si>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</si>
  <si>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</si>
  <si>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</si>
  <si>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</si>
  <si>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</si>
  <si>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</si>
  <si>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</si>
  <si>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</si>
  <si>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</si>
  <si>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</si>
  <si>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</si>
  <si>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</si>
  <si>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</si>
  <si>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</si>
  <si>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</si>
  <si>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</si>
  <si>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</si>
  <si>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</si>
  <si>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</si>
  <si>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</si>
  <si>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</si>
  <si>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</si>
  <si>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</si>
  <si>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</si>
  <si>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</si>
  <si>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</si>
  <si>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</si>
  <si>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</si>
  <si>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</si>
  <si>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</si>
  <si>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</si>
  <si>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</si>
  <si>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</si>
  <si>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</si>
  <si>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</si>
  <si>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</si>
  <si>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</si>
  <si>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</si>
  <si>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</si>
  <si>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</si>
  <si>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</si>
  <si>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</si>
  <si>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</si>
  <si>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</si>
  <si>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</si>
  <si>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</si>
  <si>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</si>
  <si>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</si>
  <si>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</si>
  <si>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</si>
  <si>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</si>
  <si>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</si>
  <si>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</si>
  <si>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</si>
  <si>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</si>
  <si>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</si>
  <si>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</si>
  <si>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</si>
  <si>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</si>
  <si>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</si>
  <si>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</si>
  <si>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</si>
  <si>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</si>
  <si>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</si>
  <si>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</si>
  <si>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</si>
  <si>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</si>
  <si>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</si>
  <si>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</si>
  <si>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</si>
  <si>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</si>
  <si>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</si>
  <si>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</si>
  <si>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</si>
  <si>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</si>
  <si>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</si>
  <si>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</si>
  <si>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</si>
  <si>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</si>
  <si>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</si>
  <si>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</si>
  <si>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</si>
  <si>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</si>
  <si>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</si>
  <si>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</si>
  <si>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</si>
  <si>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</si>
  <si>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</si>
  <si>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</si>
  <si>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</si>
  <si>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</si>
  <si>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</si>
  <si>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</si>
  <si>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</si>
  <si>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</si>
  <si>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</si>
  <si>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</si>
  <si>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</si>
  <si>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</si>
  <si>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</si>
  <si>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</si>
  <si>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</si>
  <si>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</si>
  <si>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</si>
  <si>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</si>
  <si>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</si>
  <si>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</si>
  <si>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</si>
  <si>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</si>
  <si>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</si>
  <si>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</si>
  <si>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</si>
  <si>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</si>
  <si>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</si>
  <si>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</si>
  <si>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</si>
  <si>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</si>
  <si>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</si>
  <si>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</si>
  <si>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</si>
  <si>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</si>
  <si>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</si>
  <si>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</si>
  <si>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</si>
  <si>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</si>
  <si>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</si>
  <si>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</si>
  <si>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</si>
  <si>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</si>
  <si>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</si>
  <si>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</si>
  <si>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</si>
  <si>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</si>
  <si>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</si>
  <si>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</si>
  <si>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</si>
  <si>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</si>
  <si>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</si>
  <si>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</si>
  <si>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</si>
  <si>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</si>
  <si>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</si>
  <si>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</si>
  <si>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</si>
  <si>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</si>
  <si>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</si>
  <si>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</si>
  <si>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</si>
  <si>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</si>
  <si>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</si>
  <si>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</si>
  <si>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</si>
  <si>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</si>
  <si>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</si>
  <si>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</si>
  <si>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</si>
  <si>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</si>
  <si>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</si>
  <si>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</si>
  <si>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</si>
  <si>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</si>
  <si>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</si>
  <si>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</si>
  <si>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</si>
  <si>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</si>
  <si>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</si>
  <si>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</si>
  <si>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</si>
  <si>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</si>
  <si>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</si>
  <si>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</si>
  <si>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</si>
  <si>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</si>
  <si>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</si>
  <si>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</si>
  <si>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</si>
  <si>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</si>
  <si>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</si>
  <si>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</si>
  <si>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</si>
  <si>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</si>
  <si>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</si>
  <si>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</si>
  <si>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</si>
  <si>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</si>
  <si>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</si>
  <si>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</si>
  <si>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</si>
  <si>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</si>
  <si>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</si>
  <si>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</si>
  <si>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</si>
  <si>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</si>
  <si>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</si>
  <si>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</si>
  <si>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</si>
  <si>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</si>
  <si>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</si>
  <si>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</si>
  <si>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</si>
  <si>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</si>
  <si>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</si>
  <si>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</si>
  <si>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</si>
  <si>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</si>
  <si>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</si>
  <si>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</si>
  <si>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</si>
  <si>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</si>
  <si>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</si>
  <si>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</si>
  <si>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</si>
  <si>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</si>
  <si>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</si>
  <si>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</si>
  <si>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</si>
  <si>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</si>
  <si>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</si>
  <si>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</si>
  <si>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</si>
  <si>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</si>
  <si>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</si>
  <si>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</si>
  <si>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</si>
  <si>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</si>
  <si>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</si>
  <si>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</si>
  <si>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</si>
  <si>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</si>
  <si>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</si>
  <si>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</si>
  <si>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</si>
  <si>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</si>
  <si>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</si>
  <si>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</si>
  <si>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</si>
  <si>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</si>
  <si>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</si>
  <si>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</si>
  <si>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</si>
  <si>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</si>
  <si>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</si>
  <si>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</si>
  <si>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</si>
  <si>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</si>
  <si>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</si>
  <si>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</si>
  <si>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</si>
  <si>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</si>
  <si>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</si>
  <si>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</si>
  <si>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</si>
  <si>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</si>
  <si>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</si>
  <si>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</si>
  <si>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</si>
  <si>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</si>
  <si>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</si>
  <si>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</si>
  <si>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</si>
  <si>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</si>
  <si>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</si>
  <si>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</si>
  <si>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</si>
  <si>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</si>
  <si>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</si>
  <si>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</si>
  <si>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</si>
  <si>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</si>
  <si>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</si>
  <si>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</si>
  <si>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</si>
  <si>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</si>
  <si>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</si>
  <si>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</si>
  <si>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</si>
  <si>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</si>
  <si>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</si>
  <si>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</si>
  <si>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</si>
  <si>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</si>
  <si>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</si>
  <si>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</si>
  <si>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</si>
  <si>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</si>
  <si>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</si>
  <si>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</si>
  <si>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</si>
  <si>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</si>
  <si>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</si>
  <si>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</si>
  <si>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</si>
  <si>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</si>
  <si>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</si>
  <si>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</si>
  <si>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</si>
  <si>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</si>
  <si>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</si>
  <si>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</si>
  <si>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</si>
  <si>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</si>
  <si>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</si>
  <si>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</si>
  <si>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</si>
  <si>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</si>
  <si>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</si>
  <si>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</si>
  <si>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</si>
  <si>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</si>
  <si>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</si>
  <si>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</si>
  <si>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</si>
  <si>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</si>
  <si>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</si>
  <si>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</si>
  <si>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</si>
  <si>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</si>
  <si>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</si>
  <si>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</si>
  <si>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</si>
  <si>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</si>
  <si>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</si>
  <si>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</si>
  <si>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</si>
  <si>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</si>
  <si>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</si>
  <si>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</si>
  <si>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</si>
  <si>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</si>
  <si>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</si>
  <si>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</si>
  <si>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</si>
  <si>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</si>
  <si>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</si>
  <si>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</si>
  <si>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</si>
  <si>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</si>
  <si>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</si>
  <si>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</si>
  <si>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</si>
  <si>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</si>
  <si>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</si>
  <si>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</si>
  <si>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</si>
  <si>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</si>
  <si>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</si>
  <si>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</si>
  <si>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</si>
  <si>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</si>
  <si>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</si>
  <si>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</si>
  <si>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</si>
  <si>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</si>
  <si>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</si>
  <si>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</si>
  <si>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</si>
  <si>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</si>
  <si>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</si>
  <si>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</si>
  <si>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</si>
  <si>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</si>
  <si>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</si>
  <si>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</si>
  <si>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</si>
  <si>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</si>
  <si>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</si>
  <si>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</si>
  <si>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</si>
  <si>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</si>
  <si>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</si>
  <si>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</si>
  <si>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</si>
  <si>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</si>
  <si>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</si>
  <si>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</si>
  <si>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</si>
  <si>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</si>
  <si>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</si>
  <si>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</si>
  <si>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</si>
  <si>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</si>
  <si>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</si>
  <si>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</si>
  <si>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</si>
  <si>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</si>
  <si>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</si>
  <si>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</si>
  <si>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</si>
  <si>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</si>
  <si>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</si>
  <si>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</si>
  <si>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</si>
  <si>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</si>
  <si>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</si>
  <si>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</si>
  <si>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</si>
  <si>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</si>
  <si>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</si>
  <si>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</si>
  <si>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</si>
  <si>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</si>
  <si>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</si>
  <si>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</si>
  <si>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</si>
  <si>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</si>
  <si>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</si>
  <si>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</si>
  <si>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</si>
  <si>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</si>
  <si>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</si>
  <si>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</si>
  <si>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</si>
  <si>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</si>
  <si>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</si>
  <si>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</si>
  <si>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</si>
  <si>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</si>
  <si>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</si>
  <si>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</si>
  <si>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</si>
  <si>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</si>
  <si>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</si>
  <si>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</si>
  <si>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</si>
  <si>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</si>
  <si>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</si>
  <si>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</si>
  <si>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</si>
  <si>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</si>
  <si>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</si>
  <si>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</si>
  <si>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</si>
  <si>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</si>
  <si>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</si>
  <si>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</si>
  <si>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</si>
  <si>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</si>
  <si>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</si>
  <si>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</si>
  <si>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</si>
  <si>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</si>
  <si>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</si>
  <si>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</si>
  <si>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</si>
  <si>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</si>
  <si>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</si>
  <si>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</si>
  <si>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</si>
  <si>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</si>
  <si>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</si>
  <si>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</si>
  <si>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</si>
  <si>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</si>
  <si>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</si>
  <si>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</si>
  <si>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</si>
  <si>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</si>
  <si>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</si>
  <si>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</si>
  <si>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</si>
  <si>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</si>
  <si>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</si>
  <si>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</si>
  <si>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</si>
  <si>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</si>
  <si>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</si>
  <si>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</si>
  <si>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</si>
  <si>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</si>
  <si>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</si>
  <si>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</si>
  <si>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</si>
  <si>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</si>
  <si>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</si>
  <si>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</si>
  <si>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</si>
  <si>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</si>
  <si>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</si>
  <si>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</si>
  <si>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</si>
  <si>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</si>
  <si>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</si>
  <si>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</si>
  <si>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</si>
  <si>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</si>
  <si>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</si>
  <si>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</si>
  <si>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</si>
  <si>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</si>
  <si>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</si>
  <si>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</si>
  <si>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</si>
  <si>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</si>
  <si>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</si>
  <si>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</si>
  <si>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</si>
  <si>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</si>
  <si>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</si>
  <si>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</si>
  <si>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</si>
  <si>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</si>
  <si>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</si>
  <si>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</si>
  <si>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</si>
  <si>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</si>
  <si>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</si>
  <si>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</si>
  <si>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</si>
  <si>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</si>
  <si>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</si>
  <si>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</si>
  <si>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</si>
  <si>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</si>
  <si>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</si>
  <si>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</si>
  <si>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</si>
  <si>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</si>
  <si>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</si>
  <si>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</si>
  <si>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</si>
  <si>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</si>
  <si>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</si>
  <si>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</si>
  <si>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</si>
  <si>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</si>
  <si>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</si>
  <si>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</si>
  <si>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</si>
  <si>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</si>
  <si>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</si>
  <si>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</si>
  <si>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</si>
  <si>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</si>
  <si>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</si>
  <si>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</si>
  <si>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</si>
  <si>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</si>
  <si>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</si>
  <si>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</si>
  <si>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</si>
  <si>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</si>
  <si>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</si>
  <si>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</si>
  <si>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</si>
  <si>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</si>
  <si>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</si>
  <si>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</si>
  <si>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</si>
  <si>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</si>
  <si>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</si>
  <si>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</si>
  <si>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</si>
  <si>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</si>
  <si>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</si>
  <si>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</si>
  <si>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</si>
  <si>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</si>
  <si>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</si>
  <si>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</si>
  <si>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</si>
  <si>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</si>
  <si>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</si>
  <si>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</si>
  <si>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</si>
  <si>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</si>
  <si>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</si>
  <si>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</si>
  <si>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</si>
  <si>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</si>
  <si>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</si>
  <si>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</si>
  <si>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</si>
  <si>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</si>
  <si>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</si>
  <si>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</si>
  <si>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</si>
  <si>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</si>
  <si>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</si>
  <si>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</si>
  <si>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</si>
  <si>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</si>
  <si>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</si>
  <si>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</si>
  <si>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</si>
  <si>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</si>
  <si>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</si>
  <si>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</si>
  <si>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</si>
  <si>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</si>
  <si>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</si>
  <si>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</si>
  <si>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</si>
  <si>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</si>
  <si>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</si>
  <si>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</si>
  <si>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</si>
  <si>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</si>
  <si>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</si>
  <si>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</si>
  <si>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</si>
  <si>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</si>
  <si>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</si>
  <si>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</si>
  <si>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</si>
  <si>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</si>
  <si>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</si>
  <si>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</si>
  <si>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</si>
  <si>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</si>
  <si>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</si>
  <si>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</si>
  <si>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</si>
  <si>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</si>
  <si>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</si>
  <si>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</si>
  <si>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</si>
  <si>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</si>
  <si>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</si>
  <si>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</si>
  <si>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</si>
  <si>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</si>
  <si>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</si>
  <si>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</si>
  <si>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</si>
  <si>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</si>
  <si>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</si>
  <si>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</si>
  <si>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</si>
  <si>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</si>
  <si>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</si>
  <si>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</si>
  <si>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</si>
  <si>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</si>
  <si>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</si>
  <si>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</si>
  <si>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</si>
  <si>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</si>
  <si>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</si>
  <si>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</si>
  <si>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</si>
  <si>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</si>
  <si>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</si>
  <si>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</si>
  <si>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</si>
  <si>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</si>
  <si>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</si>
  <si>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</si>
  <si>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</si>
  <si>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</si>
  <si>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</si>
  <si>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</si>
  <si>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</si>
  <si>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</si>
  <si>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</si>
  <si>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</si>
  <si>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</si>
  <si>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</si>
  <si>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</si>
  <si>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</si>
  <si>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</si>
  <si>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</si>
  <si>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</si>
  <si>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</si>
  <si>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</si>
  <si>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</si>
  <si>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</si>
  <si>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</si>
  <si>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</si>
  <si>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</si>
  <si>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</si>
  <si>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</si>
  <si>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</si>
  <si>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</si>
  <si>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</si>
  <si>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</si>
  <si>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</si>
  <si>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</si>
  <si>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</si>
  <si>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</si>
  <si>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</si>
  <si>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</si>
  <si>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</si>
  <si>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</si>
  <si>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</si>
  <si>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</si>
  <si>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</si>
  <si>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</si>
  <si>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</si>
  <si>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</si>
  <si>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</si>
  <si>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</si>
  <si>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</si>
  <si>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</si>
  <si>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</si>
  <si>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</si>
  <si>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</si>
  <si>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</si>
  <si>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</si>
  <si>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</si>
  <si>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</si>
  <si>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</si>
  <si>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</si>
  <si>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</si>
  <si>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</si>
  <si>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</si>
  <si>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</si>
  <si>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</si>
  <si>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</si>
  <si>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</si>
  <si>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</si>
  <si>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</si>
  <si>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</si>
  <si>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</si>
  <si>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</si>
  <si>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</si>
  <si>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</si>
  <si>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</si>
  <si>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</si>
  <si>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</si>
  <si>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</si>
  <si>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</si>
  <si>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</si>
  <si>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</si>
  <si>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</si>
  <si>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</si>
  <si>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</si>
  <si>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</si>
  <si>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</si>
  <si>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</si>
  <si>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</si>
  <si>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</si>
  <si>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</si>
  <si>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</si>
  <si>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</si>
  <si>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</si>
  <si>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</si>
  <si>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</si>
  <si>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</si>
  <si>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</si>
  <si>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</si>
  <si>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</si>
  <si>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</si>
  <si>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</si>
  <si>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</si>
  <si>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</si>
  <si>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</si>
  <si>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</si>
  <si>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</si>
  <si>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</si>
  <si>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</si>
  <si>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</si>
  <si>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</si>
  <si>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</si>
  <si>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</si>
  <si>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</si>
  <si>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</si>
  <si>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</si>
  <si>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</si>
  <si>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</si>
  <si>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</si>
  <si>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</si>
  <si>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</si>
  <si>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</si>
  <si>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</si>
  <si>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</si>
  <si>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</si>
  <si>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</si>
  <si>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</si>
  <si>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</si>
  <si>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</si>
  <si>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</si>
  <si>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</si>
  <si>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</si>
  <si>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</si>
  <si>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</si>
  <si>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</si>
  <si>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</si>
  <si>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</si>
  <si>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</si>
  <si>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</si>
  <si>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</si>
  <si>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</si>
  <si>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</si>
  <si>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</si>
  <si>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</si>
  <si>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</si>
  <si>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</si>
  <si>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</si>
  <si>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</si>
  <si>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</si>
  <si>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</si>
  <si>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</si>
  <si>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</si>
  <si>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</si>
  <si>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</si>
  <si>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</si>
  <si>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</si>
  <si>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</si>
  <si>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</si>
  <si>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</si>
  <si>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</si>
  <si>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</si>
  <si>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</si>
  <si>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</si>
  <si>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</si>
  <si>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</si>
  <si>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</si>
  <si>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</si>
  <si>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</si>
  <si>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</si>
  <si>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</si>
  <si>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</si>
  <si>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</si>
  <si>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</si>
  <si>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</si>
  <si>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</si>
  <si>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</si>
  <si>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</si>
  <si>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</si>
  <si>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</si>
  <si>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</si>
  <si>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</si>
  <si>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</si>
  <si>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</si>
  <si>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</si>
  <si>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</si>
  <si>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</si>
  <si>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</si>
  <si>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</si>
  <si>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</si>
  <si>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</si>
  <si>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</si>
  <si>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</si>
  <si>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</si>
  <si>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</si>
  <si>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</si>
  <si>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</si>
  <si>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</si>
  <si>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</si>
  <si>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</si>
  <si>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</si>
  <si>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</si>
  <si>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</si>
  <si>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</si>
  <si>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</si>
  <si>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</si>
  <si>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</si>
  <si>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</si>
  <si>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</si>
  <si>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</si>
  <si>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</si>
  <si>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</si>
  <si>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</si>
  <si>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</si>
  <si>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</si>
  <si>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</si>
  <si>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</si>
  <si>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</si>
  <si>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</si>
  <si>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</si>
  <si>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</si>
  <si>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</si>
  <si>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</si>
  <si>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</si>
  <si>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</si>
  <si>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</si>
  <si>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</si>
  <si>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</si>
  <si>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</si>
  <si>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</si>
  <si>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</si>
  <si>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</si>
  <si>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</si>
  <si>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</si>
  <si>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</si>
  <si>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</si>
  <si>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</si>
  <si>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</si>
  <si>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</si>
  <si>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</si>
  <si>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</si>
  <si>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</si>
  <si>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</si>
  <si>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</si>
  <si>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</si>
  <si>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</si>
  <si>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</si>
  <si>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</si>
  <si>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</si>
  <si>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</si>
  <si>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</si>
  <si>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</si>
  <si>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</si>
  <si>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</si>
  <si>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</si>
  <si>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</si>
  <si>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</si>
  <si>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</si>
  <si>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</si>
  <si>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</si>
  <si>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</si>
  <si>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</si>
  <si>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</si>
  <si>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</si>
  <si>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</si>
  <si>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</si>
  <si>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</si>
  <si>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</si>
  <si>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</si>
  <si>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</si>
  <si>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</si>
  <si>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</si>
  <si>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</si>
  <si>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</si>
  <si>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</si>
  <si>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</si>
  <si>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</si>
  <si>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</si>
  <si>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</si>
  <si>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</si>
  <si>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</si>
  <si>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</si>
  <si>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</si>
  <si>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</si>
  <si>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</si>
  <si>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</si>
  <si>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</si>
  <si>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</si>
  <si>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</si>
  <si>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</si>
  <si>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</si>
  <si>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</si>
  <si>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</si>
  <si>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</si>
  <si>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</si>
  <si>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</si>
  <si>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</si>
  <si>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</si>
  <si>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</si>
  <si>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</si>
  <si>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</si>
  <si>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</si>
  <si>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</si>
  <si>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</si>
  <si>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</si>
  <si>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</si>
  <si>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</si>
  <si>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</si>
  <si>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</si>
  <si>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</si>
  <si>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</si>
  <si>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</si>
  <si>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</si>
  <si>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</si>
  <si>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</si>
  <si>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</si>
  <si>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</si>
  <si>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</si>
  <si>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</si>
  <si>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</si>
  <si>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</si>
  <si>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</si>
  <si>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</si>
  <si>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</si>
  <si>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</si>
  <si>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</si>
  <si>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</si>
  <si>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</si>
  <si>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</si>
  <si>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</si>
  <si>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</si>
  <si>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</si>
  <si>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</si>
  <si>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</si>
  <si>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</si>
  <si>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</si>
  <si>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</si>
  <si>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</si>
  <si>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</si>
  <si>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</si>
  <si>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</si>
  <si>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</si>
  <si>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</si>
  <si>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</si>
  <si>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</si>
  <si>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</si>
  <si>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</si>
  <si>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</si>
  <si>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</si>
  <si>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</si>
  <si>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</si>
  <si>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</si>
  <si>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</si>
  <si>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</si>
  <si>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</si>
  <si>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</si>
  <si>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</si>
  <si>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</si>
  <si>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</si>
  <si>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</si>
  <si>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</si>
  <si>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</si>
  <si>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</si>
  <si>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</si>
  <si>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</si>
  <si>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</si>
  <si>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</si>
  <si>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</si>
  <si>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</si>
  <si>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</si>
  <si>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</si>
  <si>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</si>
  <si>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</si>
  <si>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</si>
  <si>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</si>
  <si>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</si>
  <si>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</si>
  <si>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</si>
  <si>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</si>
  <si>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</si>
  <si>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</si>
  <si>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</si>
  <si>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</si>
  <si>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</si>
  <si>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</si>
  <si>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</si>
  <si>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</si>
  <si>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</si>
  <si>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</si>
  <si>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</si>
  <si>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</si>
  <si>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</si>
  <si>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</si>
  <si>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</si>
  <si>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</si>
  <si>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</si>
  <si>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</si>
  <si>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</si>
  <si>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</si>
  <si>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</si>
  <si>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</si>
  <si>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</si>
  <si>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</si>
  <si>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</si>
  <si>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</si>
  <si>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</si>
  <si>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</si>
  <si>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</si>
  <si>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</si>
  <si>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</si>
  <si>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</si>
  <si>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</si>
  <si>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</si>
  <si>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</si>
  <si>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</si>
  <si>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</si>
  <si>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</si>
  <si>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</si>
  <si>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</si>
  <si>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</si>
  <si>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</si>
  <si>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</si>
  <si>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</si>
  <si>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</si>
  <si>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</si>
  <si>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</si>
  <si>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</si>
  <si>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</si>
  <si>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</si>
  <si>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</si>
  <si>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</si>
  <si>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</si>
  <si>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</si>
  <si>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</si>
  <si>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</si>
  <si>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</si>
  <si>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</si>
  <si>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</si>
  <si>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</si>
  <si>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</si>
  <si>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</si>
  <si>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</si>
  <si>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</si>
  <si>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</si>
  <si>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</si>
  <si>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</si>
  <si>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</si>
  <si>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</si>
  <si>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</si>
  <si>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</si>
  <si>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</si>
  <si>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</si>
  <si>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</si>
  <si>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</si>
  <si>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</si>
  <si>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</si>
  <si>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</si>
  <si>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</si>
  <si>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</si>
  <si>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</si>
  <si>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</si>
  <si>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</si>
  <si>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</si>
  <si>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</si>
  <si>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</si>
  <si>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</si>
  <si>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</si>
  <si>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</si>
  <si>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</si>
  <si>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</si>
  <si>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</si>
  <si>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</si>
  <si>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</si>
  <si>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</si>
  <si>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</si>
  <si>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</si>
  <si>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</si>
  <si>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</si>
  <si>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</si>
  <si>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</si>
  <si>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</si>
  <si>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</si>
  <si>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</si>
  <si>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</si>
  <si>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</si>
  <si>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</si>
  <si>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</si>
  <si>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</si>
  <si>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</si>
  <si>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</si>
  <si>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</si>
  <si>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</si>
  <si>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</si>
  <si>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</si>
  <si>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</si>
  <si>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</si>
  <si>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</si>
  <si>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</si>
  <si>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</si>
  <si>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</si>
  <si>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</si>
  <si>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</si>
  <si>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</si>
  <si>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</si>
  <si>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</si>
  <si>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</si>
  <si>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</si>
  <si>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</si>
  <si>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</si>
  <si>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</si>
  <si>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</si>
  <si>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</si>
  <si>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</si>
  <si>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</si>
  <si>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</si>
  <si>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</si>
  <si>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</si>
  <si>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</si>
  <si>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</si>
  <si>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</si>
  <si>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</si>
  <si>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</si>
  <si>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</si>
  <si>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</si>
  <si>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</si>
  <si>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</si>
  <si>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</si>
  <si>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</si>
  <si>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</si>
  <si>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</si>
  <si>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</si>
  <si>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</si>
  <si>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</si>
  <si>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</si>
  <si>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</si>
  <si>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</si>
  <si>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</si>
  <si>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</si>
  <si>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</si>
  <si>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</si>
  <si>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</si>
  <si>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</si>
  <si>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</si>
  <si>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</si>
  <si>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</si>
  <si>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</si>
  <si>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</si>
  <si>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</si>
  <si>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</si>
  <si>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</si>
  <si>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</si>
  <si>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</si>
  <si>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</si>
  <si>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</si>
  <si>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</si>
  <si>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</si>
  <si>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</si>
  <si>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</si>
  <si>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</si>
  <si>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</si>
  <si>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</si>
  <si>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</si>
  <si>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</si>
  <si>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</si>
  <si>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</si>
  <si>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</si>
  <si>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</si>
  <si>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</si>
  <si>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</si>
  <si>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</si>
  <si>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</si>
  <si>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</si>
  <si>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</si>
  <si>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</si>
  <si>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</si>
  <si>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</si>
  <si>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</si>
  <si>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</si>
  <si>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</si>
  <si>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</si>
  <si>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</si>
  <si>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</si>
  <si>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</si>
  <si>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</si>
  <si>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</si>
  <si>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</si>
  <si>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</si>
  <si>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</si>
  <si>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</si>
  <si>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</si>
  <si>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</si>
  <si>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</si>
  <si>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</si>
  <si>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</si>
  <si>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</si>
  <si>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</si>
  <si>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</si>
  <si>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</si>
  <si>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</si>
  <si>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</si>
  <si>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</si>
  <si>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</si>
  <si>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</si>
  <si>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</si>
  <si>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</si>
  <si>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</si>
  <si>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</si>
  <si>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</si>
  <si>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</si>
  <si>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</si>
  <si>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</si>
  <si>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</si>
  <si>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</si>
  <si>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</si>
  <si>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</si>
  <si>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</si>
  <si>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</si>
  <si>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</si>
  <si>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</si>
  <si>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</si>
  <si>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</si>
  <si>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</si>
  <si>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</si>
  <si>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</si>
  <si>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</si>
  <si>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</si>
  <si>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</si>
  <si>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</si>
  <si>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</si>
  <si>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</si>
  <si>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</si>
  <si>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</si>
  <si>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</si>
  <si>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</si>
  <si>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</si>
  <si>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</si>
  <si>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</si>
  <si>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</si>
  <si>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</si>
  <si>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</si>
  <si>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</si>
  <si>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</si>
  <si>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</si>
  <si>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</si>
  <si>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</si>
  <si>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</si>
  <si>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</si>
  <si>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</si>
  <si>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</si>
  <si>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</si>
  <si>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</si>
  <si>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</si>
  <si>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</si>
  <si>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</si>
  <si>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</si>
  <si>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</si>
  <si>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</si>
  <si>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</si>
  <si>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</si>
  <si>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</si>
  <si>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</si>
  <si>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</si>
  <si>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</si>
  <si>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</si>
  <si>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</si>
  <si>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</si>
  <si>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</si>
  <si>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</si>
  <si>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</si>
  <si>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</si>
  <si>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</si>
  <si>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</si>
  <si>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</si>
  <si>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</si>
  <si>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</si>
  <si>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</si>
  <si>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</si>
  <si>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</si>
  <si>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</si>
  <si>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</si>
  <si>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</si>
  <si>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</si>
  <si>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</si>
  <si>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</si>
  <si>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</si>
  <si>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</si>
  <si>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</si>
  <si>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</si>
  <si>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</si>
  <si>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</si>
  <si>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</si>
  <si>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</si>
  <si>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</si>
  <si>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</si>
  <si>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</si>
  <si>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</si>
  <si>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</si>
  <si>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</si>
  <si>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</si>
  <si>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</si>
  <si>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</si>
  <si>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</si>
  <si>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</si>
  <si>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</si>
  <si>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</si>
  <si>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</si>
  <si>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</si>
  <si>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</si>
  <si>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</si>
  <si>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</si>
  <si>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</si>
  <si>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</si>
  <si>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</si>
  <si>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</si>
  <si>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</si>
  <si>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</si>
  <si>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</si>
  <si>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</si>
  <si>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</si>
  <si>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</si>
  <si>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</si>
  <si>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</si>
  <si>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</si>
  <si>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</si>
  <si>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</si>
  <si>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</si>
  <si>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</si>
  <si>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</si>
  <si>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</si>
  <si>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</si>
  <si>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</si>
  <si>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</si>
  <si>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</si>
  <si>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</si>
  <si>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</si>
  <si>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</si>
  <si>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</si>
  <si>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</si>
  <si>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</si>
  <si>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</si>
  <si>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</si>
  <si>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</si>
  <si>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</si>
  <si>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</si>
  <si>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</si>
  <si>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</si>
  <si>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</si>
  <si>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</si>
  <si>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</si>
  <si>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</si>
  <si>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</si>
  <si>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</si>
  <si>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</si>
  <si>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</si>
  <si>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</si>
  <si>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</si>
  <si>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</si>
  <si>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</si>
  <si>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</si>
  <si>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</si>
  <si>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</si>
  <si>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</si>
  <si>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</si>
  <si>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</si>
  <si>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</si>
  <si>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</si>
  <si>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</si>
  <si>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</si>
  <si>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</si>
  <si>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</si>
  <si>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</si>
  <si>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</si>
  <si>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</si>
  <si>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</si>
  <si>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</si>
  <si>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</si>
  <si>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</si>
  <si>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</si>
  <si>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</si>
  <si>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</si>
  <si>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</si>
  <si>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</si>
  <si>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</si>
  <si>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</si>
  <si>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</si>
  <si>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</si>
  <si>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</si>
  <si>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</si>
  <si>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</si>
  <si>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</si>
  <si>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</si>
  <si>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</si>
  <si>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</si>
  <si>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</si>
  <si>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</si>
  <si>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</si>
  <si>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</si>
  <si>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</si>
  <si>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</si>
  <si>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</si>
  <si>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</si>
  <si>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</si>
  <si>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</si>
  <si>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</si>
  <si>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</si>
  <si>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</si>
  <si>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</si>
  <si>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</si>
  <si>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</si>
  <si>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</si>
  <si>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</si>
  <si>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</si>
  <si>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</si>
  <si>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</si>
  <si>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</si>
  <si>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</si>
  <si>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</si>
  <si>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</si>
  <si>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</si>
  <si>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</si>
  <si>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</si>
  <si>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</si>
  <si>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</si>
  <si>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</si>
  <si>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</si>
  <si>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</si>
  <si>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</si>
  <si>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</si>
  <si>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</si>
  <si>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</si>
  <si>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</si>
  <si>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</si>
  <si>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</si>
  <si>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</si>
  <si>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</si>
  <si>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</si>
  <si>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</si>
  <si>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</si>
  <si>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</si>
  <si>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</si>
  <si>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</si>
  <si>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</si>
  <si>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</si>
  <si>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</si>
  <si>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</si>
  <si>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</si>
  <si>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</si>
  <si>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</si>
  <si>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</si>
  <si>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</si>
  <si>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</si>
  <si>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</si>
  <si>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</si>
  <si>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</si>
  <si>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</si>
  <si>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</si>
  <si>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</si>
  <si>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</si>
  <si>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</si>
  <si>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</si>
  <si>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</si>
  <si>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</si>
  <si>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</si>
  <si>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</si>
  <si>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</si>
  <si>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</si>
  <si>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</si>
  <si>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</si>
  <si>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</si>
  <si>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</si>
  <si>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</si>
  <si>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</si>
  <si>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</si>
  <si>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</si>
  <si>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</si>
  <si>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</si>
  <si>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</si>
  <si>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</si>
  <si>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</si>
  <si>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</si>
  <si>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</si>
  <si>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</si>
  <si>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</si>
  <si>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</si>
  <si>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</si>
  <si>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</si>
  <si>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</si>
  <si>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</si>
  <si>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</si>
  <si>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</si>
  <si>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</si>
  <si>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</si>
  <si>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</si>
  <si>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</si>
  <si>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</si>
  <si>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</si>
  <si>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</si>
  <si>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</si>
  <si>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</si>
  <si>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</si>
  <si>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</si>
  <si>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</si>
  <si>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</si>
  <si>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</si>
  <si>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</si>
  <si>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</si>
  <si>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</si>
  <si>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</si>
  <si>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</si>
  <si>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</si>
  <si>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</si>
  <si>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</si>
  <si>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</si>
  <si>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</si>
  <si>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</si>
  <si>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</si>
  <si>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</si>
  <si>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</si>
  <si>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</si>
  <si>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</si>
  <si>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</si>
  <si>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</si>
  <si>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</si>
  <si>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</si>
  <si>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</si>
  <si>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</si>
  <si>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</si>
  <si>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</si>
  <si>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</si>
  <si>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</si>
  <si>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</si>
  <si>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</si>
  <si>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</si>
  <si>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</si>
  <si>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</si>
  <si>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</si>
  <si>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</si>
  <si>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</si>
  <si>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</si>
  <si>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</si>
  <si>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</si>
  <si>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</si>
  <si>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</si>
  <si>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</si>
  <si>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</si>
  <si>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</si>
  <si>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</si>
  <si>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</si>
  <si>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</si>
  <si>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</si>
  <si>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</si>
  <si>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</si>
  <si>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</si>
  <si>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</si>
  <si>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</si>
  <si>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</si>
  <si>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</si>
  <si>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</si>
  <si>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</si>
  <si>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</si>
  <si>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</si>
  <si>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</si>
  <si>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</si>
  <si>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</si>
  <si>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</si>
  <si>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</si>
  <si>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</si>
  <si>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</si>
  <si>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</si>
  <si>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</si>
  <si>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</si>
  <si>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</si>
  <si>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</si>
  <si>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</si>
  <si>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</si>
  <si>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</si>
  <si>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</si>
  <si>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</si>
  <si>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</si>
  <si>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</si>
  <si>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</si>
  <si>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</si>
  <si>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</si>
  <si>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</si>
  <si>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</si>
  <si>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</si>
  <si>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</si>
  <si>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</si>
  <si>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</si>
  <si>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</si>
  <si>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</si>
  <si>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</si>
  <si>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</si>
  <si>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</si>
  <si>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</si>
  <si>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</si>
  <si>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</si>
  <si>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</si>
  <si>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</si>
  <si>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</si>
  <si>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</si>
  <si>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</si>
  <si>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</si>
  <si>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</si>
  <si>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</si>
  <si>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</si>
  <si>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</si>
  <si>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</si>
  <si>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</si>
  <si>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</si>
  <si>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</si>
  <si>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</si>
  <si>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</si>
  <si>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</si>
  <si>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</si>
  <si>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</si>
  <si>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</si>
  <si>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</si>
  <si>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</si>
  <si>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</si>
  <si>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</si>
  <si>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</si>
  <si>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</si>
  <si>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</si>
  <si>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</si>
  <si>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</si>
  <si>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</si>
  <si>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</si>
  <si>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</si>
  <si>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</si>
  <si>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</si>
  <si>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</si>
  <si>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</si>
  <si>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</si>
  <si>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</si>
  <si>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</si>
  <si>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</si>
  <si>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</si>
  <si>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</si>
  <si>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</si>
  <si>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</si>
  <si>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</si>
  <si>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</si>
  <si>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</si>
  <si>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</si>
  <si>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</si>
  <si>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</si>
  <si>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</si>
  <si>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</si>
  <si>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</si>
  <si>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</si>
  <si>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</si>
  <si>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</si>
  <si>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</si>
  <si>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</si>
  <si>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</si>
  <si>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</si>
  <si>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</si>
  <si>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</si>
  <si>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</si>
  <si>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</si>
  <si>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</si>
  <si>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</si>
  <si>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</si>
  <si>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</si>
  <si>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</si>
  <si>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</si>
  <si>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</si>
  <si>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</si>
  <si>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</si>
  <si>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</si>
  <si>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</si>
  <si>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</si>
  <si>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</si>
  <si>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</si>
  <si>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</si>
  <si>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</si>
  <si>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</si>
  <si>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</si>
  <si>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</si>
  <si>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</si>
  <si>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</si>
  <si>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</si>
  <si>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</si>
  <si>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</si>
  <si>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</si>
  <si>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</si>
  <si>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</si>
  <si>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</si>
  <si>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</si>
  <si>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</si>
  <si>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</si>
  <si>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</si>
  <si>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</si>
  <si>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</si>
  <si>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</si>
  <si>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</si>
  <si>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</si>
  <si>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</si>
  <si>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</si>
  <si>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</si>
  <si>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</si>
  <si>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</si>
  <si>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</si>
  <si>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</si>
  <si>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</si>
  <si>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</si>
  <si>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</si>
  <si>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</si>
  <si>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</si>
  <si>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</si>
  <si>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</si>
  <si>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</si>
  <si>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</si>
  <si>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</si>
  <si>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</si>
  <si>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</si>
  <si>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</si>
  <si>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</si>
  <si>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</si>
  <si>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</si>
  <si>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</si>
  <si>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</si>
  <si>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</si>
  <si>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</si>
  <si>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</si>
  <si>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</si>
  <si>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</si>
  <si>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</si>
  <si>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</si>
  <si>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</si>
  <si>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</si>
  <si>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</si>
  <si>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</si>
  <si>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</si>
  <si>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</si>
  <si>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</si>
  <si>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</si>
  <si>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</si>
  <si>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</si>
  <si>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</si>
  <si>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</si>
  <si>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</si>
  <si>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</si>
  <si>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</si>
  <si>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</si>
  <si>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</si>
  <si>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</si>
  <si>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</si>
  <si>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</si>
  <si>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</si>
  <si>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</si>
  <si>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</si>
  <si>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</si>
  <si>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</si>
  <si>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</si>
  <si>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</si>
  <si>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</si>
  <si>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</si>
  <si>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</si>
  <si>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</si>
  <si>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</si>
  <si>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</si>
  <si>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</si>
  <si>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</si>
  <si>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</si>
  <si>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</si>
  <si>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</si>
  <si>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</si>
  <si>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</si>
  <si>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</si>
  <si>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</si>
  <si>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</si>
  <si>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</si>
  <si>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</si>
  <si>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</si>
  <si>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</si>
  <si>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</si>
  <si>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</si>
  <si>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</si>
  <si>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</si>
  <si>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</si>
  <si>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</si>
  <si>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</si>
  <si>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</si>
  <si>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</si>
  <si>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</si>
  <si>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</si>
  <si>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</si>
  <si>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</si>
  <si>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</si>
  <si>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</si>
  <si>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</si>
  <si>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</si>
  <si>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</si>
  <si>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</si>
  <si>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</si>
  <si>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</si>
  <si>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</si>
  <si>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</si>
  <si>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</si>
  <si>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</si>
  <si>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</si>
  <si>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</si>
  <si>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</si>
  <si>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</si>
  <si>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</si>
  <si>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</si>
  <si>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</si>
  <si>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</si>
  <si>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</si>
  <si>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</si>
  <si>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</si>
  <si>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</si>
  <si>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</si>
  <si>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</si>
  <si>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</si>
  <si>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</si>
  <si>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</si>
  <si>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</si>
  <si>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</si>
  <si>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</si>
  <si>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</si>
  <si>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</si>
  <si>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</si>
  <si>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</si>
  <si>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</si>
  <si>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</si>
  <si>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</si>
  <si>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</si>
  <si>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</si>
  <si>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</si>
  <si>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</si>
  <si>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</si>
  <si>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</si>
  <si>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</si>
  <si>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</si>
  <si>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</si>
  <si>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</si>
  <si>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</si>
  <si>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</si>
  <si>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</si>
  <si>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</si>
  <si>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</si>
  <si>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</si>
  <si>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</si>
  <si>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</si>
  <si>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</si>
  <si>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</si>
  <si>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</si>
  <si>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</si>
  <si>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</si>
  <si>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</si>
  <si>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</si>
  <si>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</si>
  <si>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</si>
  <si>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</si>
  <si>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</si>
  <si>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</si>
  <si>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</si>
  <si>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</si>
  <si>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</si>
  <si>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</si>
  <si>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</si>
  <si>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</si>
  <si>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</si>
  <si>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</si>
  <si>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</si>
  <si>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</si>
  <si>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</si>
  <si>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</si>
  <si>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</si>
  <si>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</si>
  <si>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</si>
  <si>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</si>
  <si>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</si>
  <si>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</si>
  <si>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</si>
  <si>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</si>
  <si>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</si>
  <si>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</si>
  <si>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</si>
  <si>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</si>
  <si>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</si>
  <si>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</si>
  <si>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</si>
  <si>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</si>
  <si>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</si>
  <si>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</si>
  <si>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</si>
  <si>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</si>
  <si>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</si>
  <si>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</si>
  <si>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</si>
  <si>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</si>
  <si>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</si>
  <si>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</si>
  <si>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</si>
  <si>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</si>
  <si>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</si>
  <si>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</si>
  <si>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</si>
  <si>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</si>
  <si>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</si>
  <si>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</si>
  <si>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</si>
  <si>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</si>
  <si>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</si>
  <si>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</si>
  <si>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</si>
  <si>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</si>
  <si>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</si>
  <si>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</si>
  <si>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</si>
  <si>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</si>
  <si>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</si>
  <si>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</si>
  <si>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</si>
  <si>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</si>
  <si>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</si>
  <si>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</si>
  <si>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</si>
  <si>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</si>
  <si>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</si>
  <si>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</si>
  <si>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</si>
  <si>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</si>
  <si>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</si>
  <si>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</si>
  <si>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</si>
  <si>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</si>
  <si>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</si>
  <si>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</si>
  <si>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</si>
  <si>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</si>
  <si>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</si>
  <si>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</si>
  <si>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</si>
  <si>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</si>
  <si>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</si>
  <si>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</si>
  <si>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</si>
  <si>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</si>
  <si>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</si>
  <si>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</si>
  <si>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</si>
  <si>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</si>
  <si>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</si>
  <si>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</si>
  <si>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</si>
  <si>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</si>
  <si>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</si>
  <si>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</si>
  <si>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</si>
  <si>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</si>
  <si>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</si>
  <si>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</si>
  <si>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</si>
  <si>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</si>
  <si>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</si>
  <si>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</si>
  <si>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</si>
  <si>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</si>
  <si>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</si>
  <si>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</si>
  <si>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</si>
  <si>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</si>
  <si>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</si>
  <si>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</si>
  <si>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</si>
  <si>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</si>
  <si>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</si>
  <si>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</si>
  <si>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</si>
  <si>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</si>
  <si>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</si>
  <si>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</si>
  <si>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</si>
  <si>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</si>
  <si>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</si>
  <si>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</si>
  <si>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</si>
  <si>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</si>
  <si>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</si>
  <si>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</si>
  <si>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</si>
  <si>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</si>
  <si>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</si>
  <si>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</si>
  <si>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</si>
  <si>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</si>
  <si>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</si>
  <si>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</si>
  <si>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</si>
  <si>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</si>
  <si>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</si>
  <si>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</si>
  <si>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</si>
  <si>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</si>
  <si>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</si>
  <si>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</si>
  <si>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</si>
  <si>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</si>
  <si>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</si>
  <si>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</si>
  <si>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</si>
  <si>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</si>
  <si>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</si>
  <si>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</si>
  <si>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</si>
  <si>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</si>
  <si>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</si>
  <si>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</si>
  <si>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</si>
  <si>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</si>
  <si>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</si>
  <si>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</si>
  <si>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</si>
  <si>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</si>
  <si>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</si>
  <si>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</si>
  <si>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</si>
  <si>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</si>
  <si>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</si>
  <si>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</si>
  <si>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</si>
  <si>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</si>
  <si>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</si>
  <si>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</si>
  <si>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</si>
  <si>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</si>
  <si>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</si>
  <si>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</si>
  <si>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</si>
  <si>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</si>
  <si>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</si>
  <si>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</si>
  <si>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</si>
  <si>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</si>
  <si>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</si>
  <si>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</si>
  <si>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</si>
  <si>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</si>
  <si>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</si>
  <si>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</si>
  <si>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</si>
  <si>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</si>
  <si>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</si>
  <si>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</si>
  <si>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</si>
  <si>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</si>
  <si>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</si>
  <si>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</si>
  <si>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</si>
  <si>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</si>
  <si>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</si>
  <si>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</si>
  <si>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</si>
  <si>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</si>
  <si>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</si>
  <si>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</si>
  <si>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</si>
  <si>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</si>
  <si>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</si>
  <si>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</si>
  <si>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</si>
  <si>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</si>
  <si>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</si>
  <si>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</si>
  <si>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</si>
  <si>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</si>
  <si>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</si>
  <si>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</si>
  <si>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</si>
  <si>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</si>
  <si>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</si>
  <si>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</si>
  <si>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</si>
  <si>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</si>
  <si>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</si>
  <si>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</si>
  <si>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</si>
  <si>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</si>
  <si>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</si>
  <si>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</si>
  <si>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</si>
  <si>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</si>
  <si>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</si>
  <si>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</si>
  <si>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</si>
  <si>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</si>
  <si>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</si>
  <si>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</si>
  <si>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</si>
  <si>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</si>
  <si>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</si>
  <si>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</si>
  <si>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</si>
  <si>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</si>
  <si>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</si>
  <si>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</si>
  <si>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</si>
  <si>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</si>
  <si>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</si>
  <si>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</si>
  <si>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</si>
  <si>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</si>
  <si>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</si>
  <si>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</si>
  <si>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</si>
  <si>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</si>
  <si>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</si>
  <si>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</si>
  <si>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</si>
  <si>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</si>
  <si>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</si>
  <si>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</si>
  <si>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</si>
  <si>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</si>
  <si>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</si>
  <si>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</si>
  <si>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</si>
  <si>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</si>
  <si>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</si>
  <si>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</si>
  <si>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</si>
  <si>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</si>
  <si>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</si>
  <si>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</si>
  <si>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</si>
  <si>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</si>
  <si>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</si>
  <si>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</si>
  <si>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</si>
  <si>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</si>
  <si>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</si>
  <si>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</si>
  <si>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</si>
  <si>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</si>
  <si>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</si>
  <si>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</si>
  <si>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</si>
  <si>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</si>
  <si>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</si>
  <si>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</si>
  <si>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</si>
  <si>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</si>
  <si>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</si>
  <si>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</si>
  <si>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</si>
  <si>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</si>
  <si>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</si>
  <si>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</si>
  <si>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</si>
  <si>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</si>
  <si>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</si>
  <si>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</si>
  <si>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</si>
  <si>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</si>
  <si>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</si>
  <si>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</si>
  <si>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</si>
  <si>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</si>
  <si>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</si>
  <si>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</si>
  <si>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</si>
  <si>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</si>
  <si>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</si>
  <si>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</si>
  <si>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</si>
  <si>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</si>
  <si>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</si>
  <si>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</si>
  <si>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</si>
  <si>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</si>
  <si>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</si>
  <si>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</si>
  <si>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</si>
  <si>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</si>
  <si>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</si>
  <si>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</si>
  <si>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</si>
  <si>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</si>
  <si>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</si>
  <si>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</si>
  <si>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</si>
  <si>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</si>
  <si>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</si>
  <si>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</si>
  <si>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</si>
  <si>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</si>
  <si>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</si>
  <si>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</si>
  <si>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</si>
  <si>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</si>
  <si>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</si>
  <si>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</si>
  <si>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</si>
  <si>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</si>
  <si>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</si>
  <si>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</si>
  <si>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</si>
  <si>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</si>
  <si>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</si>
  <si>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</si>
  <si>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</si>
  <si>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</si>
  <si>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</si>
  <si>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</si>
  <si>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</si>
  <si>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</si>
  <si>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</si>
  <si>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</si>
  <si>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</si>
  <si>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</si>
  <si>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</si>
  <si>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</si>
  <si>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</si>
  <si>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</si>
  <si>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</si>
  <si>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</si>
  <si>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</si>
  <si>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</si>
  <si>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</si>
  <si>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</si>
  <si>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</si>
  <si>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</si>
  <si>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</si>
  <si>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</si>
  <si>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</si>
  <si>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</si>
  <si>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</si>
  <si>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</si>
  <si>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</si>
  <si>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</si>
  <si>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</si>
  <si>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</si>
  <si>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</si>
  <si>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</si>
  <si>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</si>
  <si>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</si>
  <si>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</si>
  <si>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</si>
  <si>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</si>
  <si>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</si>
  <si>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</si>
  <si>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</si>
  <si>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</si>
  <si>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</si>
  <si>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</si>
  <si>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</si>
  <si>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</si>
  <si>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</si>
  <si>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</si>
  <si>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</si>
  <si>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</si>
  <si>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</si>
  <si>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</si>
  <si>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</si>
  <si>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</si>
  <si>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</si>
  <si>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</si>
  <si>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</si>
  <si>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</si>
  <si>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</si>
  <si>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</si>
  <si>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</si>
  <si>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</si>
  <si>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</si>
  <si>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</si>
  <si>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</si>
  <si>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</si>
  <si>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</si>
  <si>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</si>
  <si>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</si>
  <si>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</si>
  <si>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</si>
  <si>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</si>
  <si>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</si>
  <si>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</si>
  <si>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</si>
  <si>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</si>
  <si>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</si>
  <si>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</si>
  <si>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</si>
  <si>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</si>
  <si>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</si>
  <si>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</si>
  <si>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</si>
  <si>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</si>
  <si>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</si>
  <si>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</si>
  <si>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</si>
  <si>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</si>
  <si>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</si>
  <si>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</si>
  <si>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</si>
  <si>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</si>
  <si>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</si>
  <si>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</si>
  <si>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</si>
  <si>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</si>
  <si>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</si>
  <si>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</si>
  <si>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</si>
  <si>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</si>
  <si>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</si>
  <si>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</si>
  <si>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</si>
  <si>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</si>
  <si>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</si>
  <si>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</si>
  <si>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</si>
  <si>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</si>
  <si>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</si>
  <si>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</si>
  <si>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</si>
  <si>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</si>
  <si>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</si>
  <si>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</si>
  <si>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</si>
  <si>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</si>
  <si>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</si>
  <si>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</si>
  <si>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</si>
  <si>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</si>
  <si>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</si>
  <si>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</si>
  <si>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</si>
  <si>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</si>
  <si>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</si>
  <si>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</si>
  <si>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</si>
  <si>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</si>
  <si>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</si>
  <si>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</si>
  <si>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</si>
  <si>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</si>
  <si>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</si>
  <si>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</si>
  <si>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</si>
  <si>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</si>
  <si>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</si>
  <si>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</si>
  <si>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</si>
  <si>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</si>
  <si>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</si>
  <si>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</si>
  <si>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</si>
  <si>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</si>
  <si>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</si>
  <si>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</si>
  <si>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</si>
  <si>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</si>
  <si>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</si>
  <si>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</si>
  <si>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</si>
  <si>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</si>
  <si>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</si>
  <si>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</si>
  <si>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</si>
  <si>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</si>
  <si>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</si>
  <si>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</si>
  <si>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</si>
  <si>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</si>
  <si>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</si>
  <si>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</si>
  <si>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</si>
  <si>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</si>
  <si>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</si>
  <si>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</si>
  <si>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</si>
  <si>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</si>
  <si>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</si>
  <si>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</si>
  <si>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</si>
  <si>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</si>
  <si>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</si>
  <si>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</si>
  <si>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</si>
  <si>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</si>
  <si>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</si>
  <si>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</si>
  <si>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</si>
  <si>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</si>
  <si>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</si>
  <si>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</si>
  <si>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</si>
  <si>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</si>
  <si>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</si>
  <si>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</si>
  <si>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</si>
  <si>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</si>
  <si>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</si>
  <si>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</si>
  <si>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</si>
  <si>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</si>
  <si>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</si>
  <si>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</si>
  <si>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</si>
  <si>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</si>
  <si>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</si>
  <si>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</si>
  <si>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</si>
  <si>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</si>
  <si>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</si>
  <si>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</si>
  <si>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</si>
  <si>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</si>
  <si>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</si>
  <si>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</si>
  <si>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</si>
  <si>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</si>
  <si>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</si>
  <si>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</si>
  <si>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</si>
  <si>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</si>
  <si>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</si>
  <si>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</si>
  <si>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</si>
  <si>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</si>
  <si>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</si>
  <si>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</si>
  <si>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</si>
  <si>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</si>
  <si>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</si>
  <si>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</si>
  <si>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JS100</t>
  </si>
  <si>
    <t>dfm-1872</t>
  </si>
  <si>
    <t>dfm-1873</t>
  </si>
  <si>
    <t>dfm-1874</t>
  </si>
  <si>
    <t>PB301M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</si>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</sst>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9" totalsRowShown="0" headerRowDxfId="26" dataDxfId="25" tableBorderDxfId="24">
  <autoFilter ref="A2:K19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867" activePane="bottomLeft" state="frozen"/>
      <selection pane="bottomLeft" activeCell="B1874" sqref="B1874:E18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2" ht="41.25" customHeight="1">
      <c r="A1834" s="108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  <c r="L1834" s="109"/>
    </row>
    <row r="1835" spans="1:12" ht="41.25" customHeight="1">
      <c r="A1835" s="108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  <c r="L1835" s="109"/>
    </row>
    <row r="1836" spans="1:12" ht="41.25" customHeight="1">
      <c r="A1836" s="108" t="s">
        <v>2556</v>
      </c>
      <c r="B1836" s="105" t="s">
        <v>1308</v>
      </c>
      <c r="C1836" s="105" t="s">
        <v>1527</v>
      </c>
      <c r="D1836" s="89" t="s">
        <v>1447</v>
      </c>
      <c r="E1836" s="105" t="s">
        <v>2557</v>
      </c>
      <c r="F1836" s="106"/>
      <c r="G1836" s="105" t="s">
        <v>61</v>
      </c>
      <c r="H1836" s="107" t="str">
        <f t="shared" ref="H1836:H1840" si="189">IF(RIGHT(G1836,1)="M", LEFT(G1836,LEN(G1836)-1), G1836)</f>
        <v>DC101</v>
      </c>
      <c r="I1836" s="107" t="str">
        <f t="shared" ref="I1836:I1840" si="190">IF(RIGHT(G1836,1)="M","M","Non-M")</f>
        <v>Non-M</v>
      </c>
      <c r="J1836" s="90"/>
      <c r="K1836" s="79"/>
      <c r="L1836" s="109"/>
    </row>
    <row r="1837" spans="1:12" ht="41.25" customHeight="1">
      <c r="A1837" s="108" t="s">
        <v>2558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94</v>
      </c>
      <c r="H1837" s="107" t="str">
        <f t="shared" si="189"/>
        <v>DC202</v>
      </c>
      <c r="I1837" s="107" t="str">
        <f t="shared" si="190"/>
        <v>Non-M</v>
      </c>
      <c r="J1837" s="90"/>
      <c r="K1837" s="79"/>
      <c r="L1837" s="109"/>
    </row>
    <row r="1838" spans="1:12" ht="41.25" customHeight="1">
      <c r="A1838" s="108" t="s">
        <v>2559</v>
      </c>
      <c r="B1838" s="105" t="s">
        <v>1308</v>
      </c>
      <c r="C1838" s="105" t="s">
        <v>1527</v>
      </c>
      <c r="D1838" s="89" t="s">
        <v>1447</v>
      </c>
      <c r="E1838" s="105" t="s">
        <v>2557</v>
      </c>
      <c r="F1838" s="106"/>
      <c r="G1838" s="105" t="s">
        <v>2091</v>
      </c>
      <c r="H1838" s="107" t="str">
        <f t="shared" si="189"/>
        <v>JS302</v>
      </c>
      <c r="I1838" s="107" t="str">
        <f t="shared" si="190"/>
        <v>Non-M</v>
      </c>
      <c r="J1838" s="90"/>
      <c r="K1838" s="79"/>
      <c r="L1838" s="109"/>
    </row>
    <row r="1839" spans="1:12" ht="41.25" customHeight="1">
      <c r="A1839" s="108" t="s">
        <v>2560</v>
      </c>
      <c r="B1839" s="105" t="s">
        <v>1308</v>
      </c>
      <c r="C1839" s="105" t="s">
        <v>1527</v>
      </c>
      <c r="D1839" s="89" t="s">
        <v>1447</v>
      </c>
      <c r="E1839" s="105" t="s">
        <v>2557</v>
      </c>
      <c r="F1839" s="106"/>
      <c r="G1839" s="105" t="s">
        <v>1344</v>
      </c>
      <c r="H1839" s="107" t="str">
        <f t="shared" si="189"/>
        <v>JS105</v>
      </c>
      <c r="I1839" s="107" t="str">
        <f t="shared" si="190"/>
        <v>Non-M</v>
      </c>
      <c r="J1839" s="90"/>
      <c r="K1839" s="79"/>
      <c r="L1839" s="109"/>
    </row>
    <row r="1840" spans="1:12" ht="41.25" customHeight="1">
      <c r="A1840" s="108" t="s">
        <v>2561</v>
      </c>
      <c r="B1840" s="105" t="s">
        <v>1308</v>
      </c>
      <c r="C1840" s="105" t="s">
        <v>1527</v>
      </c>
      <c r="D1840" s="89" t="s">
        <v>1447</v>
      </c>
      <c r="E1840" s="105" t="s">
        <v>2557</v>
      </c>
      <c r="F1840" s="106"/>
      <c r="G1840" s="105" t="s">
        <v>306</v>
      </c>
      <c r="H1840" s="107" t="str">
        <f t="shared" si="189"/>
        <v>PK301</v>
      </c>
      <c r="I1840" s="107" t="str">
        <f t="shared" si="190"/>
        <v>Non-M</v>
      </c>
      <c r="J1840" s="90"/>
      <c r="K1840" s="79"/>
      <c r="L1840" s="109"/>
    </row>
    <row r="1841" spans="1:12" ht="41.25" customHeight="1">
      <c r="A1841" s="108" t="s">
        <v>2562</v>
      </c>
      <c r="B1841" s="105" t="s">
        <v>1308</v>
      </c>
      <c r="C1841" s="105" t="s">
        <v>1527</v>
      </c>
      <c r="D1841" s="89" t="s">
        <v>1447</v>
      </c>
      <c r="E1841" s="105" t="s">
        <v>2557</v>
      </c>
      <c r="F1841" s="106"/>
      <c r="G1841" s="105" t="s">
        <v>322</v>
      </c>
      <c r="H1841" s="107" t="str">
        <f>IF(RIGHT(G1841,1)="M", LEFT(G1841,LEN(G1841)-1), G1841)</f>
        <v>GT207</v>
      </c>
      <c r="I1841" s="107" t="str">
        <f>IF(RIGHT(G1841,1)="M","M","Non-M")</f>
        <v>Non-M</v>
      </c>
      <c r="J1841" s="90" t="s">
        <v>2538</v>
      </c>
      <c r="K1841" s="79"/>
      <c r="L1841" s="109"/>
    </row>
    <row r="1842" spans="1:12" ht="41.25" customHeight="1">
      <c r="A1842" s="108" t="s">
        <v>2563</v>
      </c>
      <c r="B1842" s="105" t="s">
        <v>1308</v>
      </c>
      <c r="C1842" s="105" t="s">
        <v>1527</v>
      </c>
      <c r="D1842" s="89" t="s">
        <v>1447</v>
      </c>
      <c r="E1842" s="105" t="s">
        <v>2557</v>
      </c>
      <c r="F1842" s="106"/>
      <c r="G1842" s="105" t="s">
        <v>2564</v>
      </c>
      <c r="H1842" s="107" t="str">
        <f>IF(RIGHT(G1842,1)="M", LEFT(G1842,LEN(G1842)-1), G1842)</f>
        <v>VT300</v>
      </c>
      <c r="I1842" s="107" t="str">
        <f>IF(RIGHT(G1842,1)="M","M","Non-M")</f>
        <v>M</v>
      </c>
      <c r="J1842" s="90"/>
      <c r="K1842" s="79"/>
      <c r="L1842" s="109"/>
    </row>
    <row r="1843" spans="1:12" ht="41.25" customHeight="1">
      <c r="A1843" s="108" t="s">
        <v>2565</v>
      </c>
      <c r="B1843" s="105" t="s">
        <v>1308</v>
      </c>
      <c r="C1843" s="105" t="s">
        <v>1527</v>
      </c>
      <c r="D1843" s="89" t="s">
        <v>1447</v>
      </c>
      <c r="E1843" s="105" t="s">
        <v>2557</v>
      </c>
      <c r="F1843" s="106"/>
      <c r="G1843" s="105" t="s">
        <v>1529</v>
      </c>
      <c r="H1843" s="107" t="str">
        <f>IF(RIGHT(G1843,1)="M", LEFT(G1843,LEN(G1843)-1), G1843)</f>
        <v>WB211</v>
      </c>
      <c r="I1843" s="107" t="str">
        <f>IF(RIGHT(G1843,1)="M","M","Non-M")</f>
        <v>M</v>
      </c>
      <c r="J1843" s="90"/>
      <c r="K1843" s="79"/>
      <c r="L1843" s="109"/>
    </row>
    <row r="1844" spans="1:12" ht="41.25" customHeight="1">
      <c r="A1844" s="108" t="s">
        <v>2566</v>
      </c>
      <c r="B1844" s="105" t="s">
        <v>1308</v>
      </c>
      <c r="C1844" s="105" t="s">
        <v>1527</v>
      </c>
      <c r="D1844" s="89" t="s">
        <v>1447</v>
      </c>
      <c r="E1844" s="105" t="s">
        <v>2557</v>
      </c>
      <c r="F1844" s="106"/>
      <c r="G1844" s="105" t="s">
        <v>502</v>
      </c>
      <c r="H1844" s="107" t="str">
        <f>IF(RIGHT(G1844,1)="M", LEFT(G1844,LEN(G1844)-1), G1844)</f>
        <v>HM414</v>
      </c>
      <c r="I1844" s="107" t="str">
        <f>IF(RIGHT(G1844,1)="M","M","Non-M")</f>
        <v>Non-M</v>
      </c>
      <c r="J1844" s="90"/>
      <c r="K1844" s="79"/>
      <c r="L1844" s="109"/>
    </row>
    <row r="1845" spans="1:12" ht="41.25" customHeight="1">
      <c r="A1845" s="108" t="s">
        <v>2567</v>
      </c>
      <c r="B1845" s="35" t="s">
        <v>1308</v>
      </c>
      <c r="C1845" s="35" t="s">
        <v>870</v>
      </c>
      <c r="D1845" s="60" t="s">
        <v>1447</v>
      </c>
      <c r="E1845" s="35" t="s">
        <v>2568</v>
      </c>
      <c r="F1845" s="48"/>
      <c r="G1845" s="35" t="s">
        <v>61</v>
      </c>
      <c r="H1845" s="57" t="str">
        <f t="shared" ref="H1845:H1850" si="191">IF(RIGHT(G1845,1)="M", LEFT(G1845,LEN(G1845)-1), G1845)</f>
        <v>DC101</v>
      </c>
      <c r="I1845" s="57" t="str">
        <f t="shared" ref="I1845:I1850" si="192">IF(RIGHT(G1845,1)="M","M","Non-M")</f>
        <v>Non-M</v>
      </c>
      <c r="J1845" s="58"/>
      <c r="K1845" s="79"/>
    </row>
    <row r="1846" spans="1:12" ht="41.25" customHeight="1">
      <c r="A1846" s="108" t="s">
        <v>2569</v>
      </c>
      <c r="B1846" s="35" t="s">
        <v>1308</v>
      </c>
      <c r="C1846" s="35" t="s">
        <v>870</v>
      </c>
      <c r="D1846" s="60" t="s">
        <v>1447</v>
      </c>
      <c r="E1846" s="35" t="s">
        <v>2568</v>
      </c>
      <c r="F1846" s="48"/>
      <c r="G1846" s="35" t="s">
        <v>135</v>
      </c>
      <c r="H1846" s="57" t="str">
        <f t="shared" si="191"/>
        <v>DC200</v>
      </c>
      <c r="I1846" s="57" t="str">
        <f t="shared" si="192"/>
        <v>Non-M</v>
      </c>
      <c r="J1846" s="58"/>
      <c r="K1846" s="79"/>
    </row>
    <row r="1847" spans="1:12" ht="41.25" customHeight="1">
      <c r="A1847" s="108" t="s">
        <v>2570</v>
      </c>
      <c r="B1847" s="35" t="s">
        <v>1308</v>
      </c>
      <c r="C1847" s="35" t="s">
        <v>870</v>
      </c>
      <c r="D1847" s="60" t="s">
        <v>1447</v>
      </c>
      <c r="E1847" s="35" t="s">
        <v>2568</v>
      </c>
      <c r="F1847" s="48"/>
      <c r="G1847" s="35" t="s">
        <v>96</v>
      </c>
      <c r="H1847" s="57" t="str">
        <f t="shared" si="191"/>
        <v>DC300</v>
      </c>
      <c r="I1847" s="57" t="str">
        <f t="shared" si="192"/>
        <v>Non-M</v>
      </c>
      <c r="J1847" s="58"/>
      <c r="K1847" s="79"/>
    </row>
    <row r="1848" spans="1:12" ht="41.25" customHeight="1">
      <c r="A1848" s="108" t="s">
        <v>2571</v>
      </c>
      <c r="B1848" s="35" t="s">
        <v>1308</v>
      </c>
      <c r="C1848" s="35" t="s">
        <v>870</v>
      </c>
      <c r="D1848" s="60" t="s">
        <v>1447</v>
      </c>
      <c r="E1848" s="35" t="s">
        <v>2568</v>
      </c>
      <c r="F1848" s="48"/>
      <c r="G1848" s="35" t="s">
        <v>152</v>
      </c>
      <c r="H1848" s="57" t="str">
        <f t="shared" si="191"/>
        <v>DC400</v>
      </c>
      <c r="I1848" s="57" t="str">
        <f t="shared" si="192"/>
        <v>Non-M</v>
      </c>
      <c r="J1848" s="58"/>
      <c r="K1848" s="79"/>
    </row>
    <row r="1849" spans="1:12" ht="41.25" customHeight="1">
      <c r="A1849" s="108" t="s">
        <v>2572</v>
      </c>
      <c r="B1849" s="35" t="s">
        <v>1308</v>
      </c>
      <c r="C1849" s="35" t="s">
        <v>870</v>
      </c>
      <c r="D1849" s="60" t="s">
        <v>1447</v>
      </c>
      <c r="E1849" s="35" t="s">
        <v>2568</v>
      </c>
      <c r="F1849" s="48"/>
      <c r="G1849" s="35" t="s">
        <v>1860</v>
      </c>
      <c r="H1849" s="57" t="str">
        <f t="shared" si="191"/>
        <v>WB204</v>
      </c>
      <c r="I1849" s="57" t="str">
        <f t="shared" si="192"/>
        <v>Non-M</v>
      </c>
      <c r="J1849" s="58"/>
      <c r="K1849" s="79"/>
    </row>
    <row r="1850" spans="1:12" ht="41.25" customHeight="1">
      <c r="A1850" s="108" t="s">
        <v>2573</v>
      </c>
      <c r="B1850" s="35" t="s">
        <v>1308</v>
      </c>
      <c r="C1850" s="35" t="s">
        <v>870</v>
      </c>
      <c r="D1850" s="60" t="s">
        <v>1447</v>
      </c>
      <c r="E1850" s="35" t="s">
        <v>2568</v>
      </c>
      <c r="F1850" s="48"/>
      <c r="G1850" s="35" t="s">
        <v>568</v>
      </c>
      <c r="H1850" s="57" t="str">
        <f t="shared" si="191"/>
        <v>PK200</v>
      </c>
      <c r="I1850" s="57" t="str">
        <f t="shared" si="192"/>
        <v>Non-M</v>
      </c>
      <c r="J1850" s="58"/>
      <c r="K1850" s="79"/>
    </row>
    <row r="1851" spans="1:12" ht="41.25" customHeight="1">
      <c r="A1851" s="108" t="s">
        <v>2574</v>
      </c>
      <c r="B1851" s="35" t="s">
        <v>1308</v>
      </c>
      <c r="C1851" s="35" t="s">
        <v>870</v>
      </c>
      <c r="D1851" s="60" t="s">
        <v>1447</v>
      </c>
      <c r="E1851" s="35" t="s">
        <v>2568</v>
      </c>
      <c r="F1851" s="48"/>
      <c r="G1851" s="35" t="s">
        <v>2140</v>
      </c>
      <c r="H1851" s="57" t="str">
        <f t="shared" ref="H1851:H1853" si="193">IF(RIGHT(G1851,1)="M", LEFT(G1851,LEN(G1851)-1), G1851)</f>
        <v>PK111</v>
      </c>
      <c r="I1851" s="57" t="str">
        <f t="shared" ref="I1851:I1853" si="194">IF(RIGHT(G1851,1)="M","M","Non-M")</f>
        <v>M</v>
      </c>
      <c r="J1851" s="58" t="s">
        <v>2575</v>
      </c>
      <c r="K1851" s="79"/>
    </row>
    <row r="1852" spans="1:12" ht="41.25" customHeight="1">
      <c r="A1852" s="108" t="s">
        <v>2576</v>
      </c>
      <c r="B1852" s="35" t="s">
        <v>1308</v>
      </c>
      <c r="C1852" s="35" t="s">
        <v>870</v>
      </c>
      <c r="D1852" s="60" t="s">
        <v>1447</v>
      </c>
      <c r="E1852" s="35" t="s">
        <v>2568</v>
      </c>
      <c r="F1852" s="48"/>
      <c r="G1852" s="35" t="s">
        <v>2257</v>
      </c>
      <c r="H1852" s="57" t="str">
        <f t="shared" si="193"/>
        <v>PB105</v>
      </c>
      <c r="I1852" s="57" t="str">
        <f t="shared" si="194"/>
        <v>Non-M</v>
      </c>
      <c r="J1852" s="58"/>
      <c r="K1852" s="79"/>
    </row>
    <row r="1853" spans="1:12" ht="41.25" customHeight="1">
      <c r="A1853" s="108" t="s">
        <v>2577</v>
      </c>
      <c r="B1853" s="35" t="s">
        <v>1308</v>
      </c>
      <c r="C1853" s="35" t="s">
        <v>870</v>
      </c>
      <c r="D1853" s="60" t="s">
        <v>1447</v>
      </c>
      <c r="E1853" s="35" t="s">
        <v>2568</v>
      </c>
      <c r="F1853" s="48"/>
      <c r="G1853" s="35" t="s">
        <v>155</v>
      </c>
      <c r="H1853" s="57" t="str">
        <f t="shared" si="193"/>
        <v>PB204</v>
      </c>
      <c r="I1853" s="57" t="str">
        <f t="shared" si="194"/>
        <v>Non-M</v>
      </c>
      <c r="J1853" s="58"/>
      <c r="K1853" s="79"/>
    </row>
    <row r="1854" spans="1:12" ht="41.25" customHeight="1">
      <c r="A1854" s="108" t="s">
        <v>2578</v>
      </c>
      <c r="B1854" s="35" t="s">
        <v>1308</v>
      </c>
      <c r="C1854" s="35" t="s">
        <v>870</v>
      </c>
      <c r="D1854" s="60" t="s">
        <v>1447</v>
      </c>
      <c r="E1854" s="35" t="s">
        <v>2568</v>
      </c>
      <c r="F1854" s="48"/>
      <c r="G1854" s="35" t="s">
        <v>120</v>
      </c>
      <c r="H1854" s="57" t="str">
        <f>IF(RIGHT(G1854,1)="M", LEFT(G1854,LEN(G1854)-1), G1854)</f>
        <v>JS124</v>
      </c>
      <c r="I1854" s="57" t="str">
        <f>IF(RIGHT(G1854,1)="M","M","Non-M")</f>
        <v>Non-M</v>
      </c>
      <c r="J1854" s="58"/>
      <c r="K1854" s="79"/>
    </row>
    <row r="1855" spans="1:12" ht="41.25" customHeight="1">
      <c r="A1855" s="108" t="s">
        <v>2579</v>
      </c>
      <c r="B1855" s="35" t="s">
        <v>1308</v>
      </c>
      <c r="C1855" s="35" t="s">
        <v>870</v>
      </c>
      <c r="D1855" s="60" t="s">
        <v>1447</v>
      </c>
      <c r="E1855" s="35" t="s">
        <v>2568</v>
      </c>
      <c r="F1855" s="48"/>
      <c r="G1855" s="35" t="s">
        <v>1344</v>
      </c>
      <c r="H1855" s="57" t="str">
        <f>IF(RIGHT(G1855,1)="M", LEFT(G1855,LEN(G1855)-1), G1855)</f>
        <v>JS105</v>
      </c>
      <c r="I1855" s="57" t="str">
        <f>IF(RIGHT(G1855,1)="M","M","Non-M")</f>
        <v>Non-M</v>
      </c>
      <c r="J1855" s="58"/>
      <c r="K1855" s="79"/>
    </row>
    <row r="1856" spans="1:12" ht="41.25" customHeight="1">
      <c r="A1856" s="108" t="s">
        <v>2580</v>
      </c>
      <c r="B1856" s="35" t="s">
        <v>1308</v>
      </c>
      <c r="C1856" s="35" t="s">
        <v>870</v>
      </c>
      <c r="D1856" s="60" t="s">
        <v>1447</v>
      </c>
      <c r="E1856" s="35" t="s">
        <v>2568</v>
      </c>
      <c r="F1856" s="48"/>
      <c r="G1856" s="35" t="s">
        <v>2581</v>
      </c>
      <c r="H1856" s="57" t="str">
        <f>IF(RIGHT(G1856,1)="M", LEFT(G1856,LEN(G1856)-1), G1856)</f>
        <v>VT700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108" t="s">
        <v>2582</v>
      </c>
      <c r="B1857" s="35" t="s">
        <v>1308</v>
      </c>
      <c r="C1857" s="35" t="s">
        <v>870</v>
      </c>
      <c r="D1857" s="60" t="s">
        <v>1447</v>
      </c>
      <c r="E1857" s="35" t="s">
        <v>2568</v>
      </c>
      <c r="F1857" s="48"/>
      <c r="G1857" s="35" t="s">
        <v>71</v>
      </c>
      <c r="H1857" s="57" t="str">
        <f>IF(RIGHT(G1857,1)="M", LEFT(G1857,LEN(G1857)-1), G1857)</f>
        <v>HM500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108" t="s">
        <v>2583</v>
      </c>
      <c r="B1858" s="35" t="s">
        <v>1308</v>
      </c>
      <c r="C1858" s="35" t="s">
        <v>870</v>
      </c>
      <c r="D1858" s="60" t="s">
        <v>1447</v>
      </c>
      <c r="E1858" s="35" t="s">
        <v>2584</v>
      </c>
      <c r="F1858" s="48"/>
      <c r="G1858" s="35" t="s">
        <v>61</v>
      </c>
      <c r="H1858" s="57" t="str">
        <f t="shared" ref="H1858:H1866" si="195">IF(RIGHT(G1858,1)="M", LEFT(G1858,LEN(G1858)-1), G1858)</f>
        <v>DC101</v>
      </c>
      <c r="I1858" s="57" t="str">
        <f t="shared" ref="I1858:I1866" si="196">IF(RIGHT(G1858,1)="M","M","Non-M")</f>
        <v>Non-M</v>
      </c>
      <c r="J1858" s="58"/>
      <c r="K1858" s="79"/>
    </row>
    <row r="1859" spans="1:11" ht="41.25" customHeight="1">
      <c r="A1859" s="108" t="s">
        <v>2585</v>
      </c>
      <c r="B1859" s="35" t="s">
        <v>1308</v>
      </c>
      <c r="C1859" s="35" t="s">
        <v>870</v>
      </c>
      <c r="D1859" s="60" t="s">
        <v>1447</v>
      </c>
      <c r="E1859" s="35" t="s">
        <v>2584</v>
      </c>
      <c r="F1859" s="48"/>
      <c r="G1859" s="35" t="s">
        <v>135</v>
      </c>
      <c r="H1859" s="57" t="str">
        <f t="shared" si="195"/>
        <v>DC200</v>
      </c>
      <c r="I1859" s="57" t="str">
        <f t="shared" si="196"/>
        <v>Non-M</v>
      </c>
      <c r="J1859" s="58"/>
      <c r="K1859" s="79"/>
    </row>
    <row r="1860" spans="1:11" ht="41.25" customHeight="1">
      <c r="A1860" s="108" t="s">
        <v>2586</v>
      </c>
      <c r="B1860" s="35" t="s">
        <v>1308</v>
      </c>
      <c r="C1860" s="35" t="s">
        <v>870</v>
      </c>
      <c r="D1860" s="60" t="s">
        <v>1447</v>
      </c>
      <c r="E1860" s="35" t="s">
        <v>2584</v>
      </c>
      <c r="F1860" s="48"/>
      <c r="G1860" s="35" t="s">
        <v>96</v>
      </c>
      <c r="H1860" s="57" t="str">
        <f t="shared" si="195"/>
        <v>DC300</v>
      </c>
      <c r="I1860" s="57" t="str">
        <f t="shared" si="196"/>
        <v>Non-M</v>
      </c>
      <c r="J1860" s="58"/>
      <c r="K1860" s="79"/>
    </row>
    <row r="1861" spans="1:11" ht="41.25" customHeight="1">
      <c r="A1861" s="108" t="s">
        <v>2587</v>
      </c>
      <c r="B1861" s="35" t="s">
        <v>1308</v>
      </c>
      <c r="C1861" s="35" t="s">
        <v>870</v>
      </c>
      <c r="D1861" s="60" t="s">
        <v>1447</v>
      </c>
      <c r="E1861" s="35" t="s">
        <v>2584</v>
      </c>
      <c r="F1861" s="48"/>
      <c r="G1861" s="35" t="s">
        <v>152</v>
      </c>
      <c r="H1861" s="57" t="str">
        <f t="shared" si="195"/>
        <v>DC400</v>
      </c>
      <c r="I1861" s="57" t="str">
        <f t="shared" si="196"/>
        <v>Non-M</v>
      </c>
      <c r="J1861" s="58"/>
      <c r="K1861" s="79"/>
    </row>
    <row r="1862" spans="1:11" ht="41.25" customHeight="1">
      <c r="A1862" s="108" t="s">
        <v>2588</v>
      </c>
      <c r="B1862" s="35" t="s">
        <v>1308</v>
      </c>
      <c r="C1862" s="35" t="s">
        <v>870</v>
      </c>
      <c r="D1862" s="60" t="s">
        <v>1447</v>
      </c>
      <c r="E1862" s="35" t="s">
        <v>2584</v>
      </c>
      <c r="F1862" s="48"/>
      <c r="G1862" s="35" t="s">
        <v>1860</v>
      </c>
      <c r="H1862" s="57" t="str">
        <f t="shared" si="195"/>
        <v>WB204</v>
      </c>
      <c r="I1862" s="57" t="str">
        <f t="shared" si="196"/>
        <v>Non-M</v>
      </c>
      <c r="J1862" s="58"/>
      <c r="K1862" s="79"/>
    </row>
    <row r="1863" spans="1:11" ht="41.25" customHeight="1">
      <c r="A1863" s="108" t="s">
        <v>2589</v>
      </c>
      <c r="B1863" s="35" t="s">
        <v>1308</v>
      </c>
      <c r="C1863" s="35" t="s">
        <v>870</v>
      </c>
      <c r="D1863" s="60" t="s">
        <v>1447</v>
      </c>
      <c r="E1863" s="35" t="s">
        <v>2584</v>
      </c>
      <c r="F1863" s="48"/>
      <c r="G1863" s="35" t="s">
        <v>568</v>
      </c>
      <c r="H1863" s="57" t="str">
        <f t="shared" si="195"/>
        <v>PK200</v>
      </c>
      <c r="I1863" s="57" t="str">
        <f t="shared" si="196"/>
        <v>Non-M</v>
      </c>
      <c r="J1863" s="58"/>
      <c r="K1863" s="79"/>
    </row>
    <row r="1864" spans="1:11" ht="41.25" customHeight="1">
      <c r="A1864" s="108" t="s">
        <v>2590</v>
      </c>
      <c r="B1864" s="35" t="s">
        <v>1308</v>
      </c>
      <c r="C1864" s="35" t="s">
        <v>870</v>
      </c>
      <c r="D1864" s="60" t="s">
        <v>1447</v>
      </c>
      <c r="E1864" s="35" t="s">
        <v>2584</v>
      </c>
      <c r="F1864" s="48"/>
      <c r="G1864" s="35" t="s">
        <v>2140</v>
      </c>
      <c r="H1864" s="57" t="str">
        <f t="shared" si="195"/>
        <v>PK111</v>
      </c>
      <c r="I1864" s="57" t="str">
        <f t="shared" si="196"/>
        <v>M</v>
      </c>
      <c r="J1864" s="58" t="s">
        <v>2575</v>
      </c>
      <c r="K1864" s="79"/>
    </row>
    <row r="1865" spans="1:11" ht="41.25" customHeight="1">
      <c r="A1865" s="108" t="s">
        <v>2591</v>
      </c>
      <c r="B1865" s="35" t="s">
        <v>1308</v>
      </c>
      <c r="C1865" s="35" t="s">
        <v>870</v>
      </c>
      <c r="D1865" s="60" t="s">
        <v>1447</v>
      </c>
      <c r="E1865" s="35" t="s">
        <v>2584</v>
      </c>
      <c r="F1865" s="48"/>
      <c r="G1865" s="35" t="s">
        <v>2257</v>
      </c>
      <c r="H1865" s="57" t="str">
        <f t="shared" si="195"/>
        <v>PB105</v>
      </c>
      <c r="I1865" s="57" t="str">
        <f t="shared" si="196"/>
        <v>Non-M</v>
      </c>
      <c r="J1865" s="58"/>
      <c r="K1865" s="79"/>
    </row>
    <row r="1866" spans="1:11" ht="41.25" customHeight="1">
      <c r="A1866" s="108" t="s">
        <v>2592</v>
      </c>
      <c r="B1866" s="35" t="s">
        <v>1308</v>
      </c>
      <c r="C1866" s="35" t="s">
        <v>870</v>
      </c>
      <c r="D1866" s="60" t="s">
        <v>1447</v>
      </c>
      <c r="E1866" s="35" t="s">
        <v>2584</v>
      </c>
      <c r="F1866" s="48"/>
      <c r="G1866" s="35" t="s">
        <v>155</v>
      </c>
      <c r="H1866" s="57" t="str">
        <f t="shared" si="195"/>
        <v>PB204</v>
      </c>
      <c r="I1866" s="57" t="str">
        <f t="shared" si="196"/>
        <v>Non-M</v>
      </c>
      <c r="J1866" s="58"/>
      <c r="K1866" s="79"/>
    </row>
    <row r="1867" spans="1:11" ht="41.25" customHeight="1">
      <c r="A1867" s="108" t="s">
        <v>2593</v>
      </c>
      <c r="B1867" s="35" t="s">
        <v>1308</v>
      </c>
      <c r="C1867" s="35" t="s">
        <v>870</v>
      </c>
      <c r="D1867" s="60" t="s">
        <v>1447</v>
      </c>
      <c r="E1867" s="35" t="s">
        <v>2584</v>
      </c>
      <c r="F1867" s="48"/>
      <c r="G1867" s="35" t="s">
        <v>120</v>
      </c>
      <c r="H1867" s="57" t="str">
        <f>IF(RIGHT(G1867,1)="M", LEFT(G1867,LEN(G1867)-1), G1867)</f>
        <v>JS124</v>
      </c>
      <c r="I1867" s="57" t="str">
        <f>IF(RIGHT(G1867,1)="M","M","Non-M")</f>
        <v>Non-M</v>
      </c>
      <c r="J1867" s="58"/>
      <c r="K1867" s="79"/>
    </row>
    <row r="1868" spans="1:11" ht="41.25" customHeight="1">
      <c r="A1868" s="108" t="s">
        <v>2594</v>
      </c>
      <c r="B1868" s="35" t="s">
        <v>1308</v>
      </c>
      <c r="C1868" s="35" t="s">
        <v>870</v>
      </c>
      <c r="D1868" s="60" t="s">
        <v>1447</v>
      </c>
      <c r="E1868" s="35" t="s">
        <v>2584</v>
      </c>
      <c r="F1868" s="48"/>
      <c r="G1868" s="35" t="s">
        <v>1344</v>
      </c>
      <c r="H1868" s="57" t="str">
        <f>IF(RIGHT(G1868,1)="M", LEFT(G1868,LEN(G1868)-1), G1868)</f>
        <v>JS105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108" t="s">
        <v>2595</v>
      </c>
      <c r="B1869" s="35" t="s">
        <v>1308</v>
      </c>
      <c r="C1869" s="35" t="s">
        <v>870</v>
      </c>
      <c r="D1869" s="60" t="s">
        <v>1447</v>
      </c>
      <c r="E1869" s="35" t="s">
        <v>2584</v>
      </c>
      <c r="F1869" s="48"/>
      <c r="G1869" s="35" t="s">
        <v>2581</v>
      </c>
      <c r="H1869" s="57" t="str">
        <f>IF(RIGHT(G1869,1)="M", LEFT(G1869,LEN(G1869)-1), G1869)</f>
        <v>VT700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108" t="s">
        <v>2596</v>
      </c>
      <c r="B1870" s="35" t="s">
        <v>1308</v>
      </c>
      <c r="C1870" s="35" t="s">
        <v>870</v>
      </c>
      <c r="D1870" s="60" t="s">
        <v>1447</v>
      </c>
      <c r="E1870" s="35" t="s">
        <v>2584</v>
      </c>
      <c r="F1870" s="48"/>
      <c r="G1870" s="35" t="s">
        <v>71</v>
      </c>
      <c r="H1870" s="57" t="str">
        <f>IF(RIGHT(G1870,1)="M", LEFT(G1870,LEN(G1870)-1), G1870)</f>
        <v>HM500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108" t="s">
        <v>2597</v>
      </c>
      <c r="B1871" s="35" t="s">
        <v>1308</v>
      </c>
      <c r="C1871" s="35" t="s">
        <v>1527</v>
      </c>
      <c r="D1871" s="60" t="s">
        <v>1447</v>
      </c>
      <c r="E1871" s="35" t="s">
        <v>2009</v>
      </c>
      <c r="F1871" s="48"/>
      <c r="G1871" s="35" t="s">
        <v>61</v>
      </c>
      <c r="H1871" s="57" t="str">
        <f t="shared" ref="H1871:H1876" si="197">IF(RIGHT(G1871,1)="M", LEFT(G1871,LEN(G1871)-1), G1871)</f>
        <v>DC101</v>
      </c>
      <c r="I1871" s="57" t="str">
        <f t="shared" ref="I1871:I1876" si="198">IF(RIGHT(G1871,1)="M","M","Non-M")</f>
        <v>Non-M</v>
      </c>
      <c r="J1871" s="58"/>
      <c r="K1871" s="26"/>
    </row>
    <row r="1872" spans="1:11" ht="41.25" customHeight="1">
      <c r="A1872" s="108" t="s">
        <v>2598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94</v>
      </c>
      <c r="H1872" s="57" t="str">
        <f t="shared" si="197"/>
        <v>DC202</v>
      </c>
      <c r="I1872" s="57" t="str">
        <f t="shared" si="198"/>
        <v>Non-M</v>
      </c>
      <c r="J1872" s="58"/>
      <c r="K1872" s="26"/>
    </row>
    <row r="1873" spans="1:11" ht="41.25" customHeight="1">
      <c r="A1873" s="108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2091</v>
      </c>
      <c r="H1873" s="57" t="str">
        <f t="shared" si="197"/>
        <v>JS302</v>
      </c>
      <c r="I1873" s="57" t="str">
        <f t="shared" si="198"/>
        <v>Non-M</v>
      </c>
      <c r="J1873" s="58"/>
      <c r="K1873" s="26"/>
    </row>
    <row r="1874" spans="1:11" ht="41.25" customHeight="1">
      <c r="A1874" s="110"/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2600</v>
      </c>
      <c r="H1874" s="57" t="str">
        <f>IF(RIGHT(G1874,1)="M", LEFT(G1874,LEN(G1874)-1), G1874)</f>
        <v>JS100</v>
      </c>
      <c r="I1874" s="57" t="str">
        <f>IF(RIGHT(G1874,1)="M","M","Non-M")</f>
        <v>Non-M</v>
      </c>
      <c r="J1874" s="58"/>
      <c r="K1874" s="26"/>
    </row>
    <row r="1875" spans="1:11" ht="41.25" customHeight="1">
      <c r="A1875" s="108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1529</v>
      </c>
      <c r="H1875" s="57" t="str">
        <f t="shared" si="197"/>
        <v>WB211</v>
      </c>
      <c r="I1875" s="57" t="str">
        <f t="shared" si="198"/>
        <v>M</v>
      </c>
      <c r="J1875" s="58"/>
      <c r="K1875" s="26"/>
    </row>
    <row r="1876" spans="1:11" ht="41.25" customHeight="1">
      <c r="A1876" s="108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188</v>
      </c>
      <c r="H1876" s="57" t="str">
        <f t="shared" si="197"/>
        <v>PK301</v>
      </c>
      <c r="I1876" s="57" t="str">
        <f t="shared" si="198"/>
        <v>M</v>
      </c>
      <c r="J1876" s="58"/>
      <c r="K1876" s="26"/>
    </row>
    <row r="1877" spans="1:11" ht="41.25" customHeight="1">
      <c r="A1877" s="108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2604</v>
      </c>
      <c r="H1877" s="57" t="str">
        <f>IF(RIGHT(G1877,1)="M", LEFT(G1877,LEN(G1877)-1), G1877)</f>
        <v>PB301</v>
      </c>
      <c r="I1877" s="57" t="str">
        <f>IF(RIGHT(G1877,1)="M","M","Non-M")</f>
        <v>M</v>
      </c>
      <c r="J1877" s="58"/>
      <c r="K1877" s="26"/>
    </row>
    <row r="1878" spans="1:11" ht="41.25" customHeight="1">
      <c r="A1878" s="108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1344</v>
      </c>
      <c r="H1878" s="57" t="str">
        <f>IF(RIGHT(G1878,1)="M", LEFT(G1878,LEN(G1878)-1), G1878)</f>
        <v>JS105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108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2015</v>
      </c>
      <c r="H1879" s="57" t="str">
        <f>IF(RIGHT(G1879,1)="M", LEFT(G1879,LEN(G1879)-1), G1879)</f>
        <v>JS123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108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2020</v>
      </c>
      <c r="H1880" s="57" t="str">
        <f>IF(RIGHT(G1880,1)="M", LEFT(G1880,LEN(G1880)-1), G1880)</f>
        <v>HM406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108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2609</v>
      </c>
      <c r="H1881" s="57" t="str">
        <f>IF(RIGHT(G1881,1)="M", LEFT(G1881,LEN(G1881)-1), G1881)</f>
        <v>VT302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108" t="s">
        <v>2610</v>
      </c>
      <c r="B1882" s="35" t="s">
        <v>1308</v>
      </c>
      <c r="C1882" s="35" t="s">
        <v>202</v>
      </c>
      <c r="D1882" s="60" t="s">
        <v>1447</v>
      </c>
      <c r="E1882" s="35" t="s">
        <v>2611</v>
      </c>
      <c r="F1882" s="48"/>
      <c r="G1882" s="35" t="s">
        <v>881</v>
      </c>
      <c r="H1882" s="57" t="str">
        <f>IF(RIGHT(G1882,1)="M", LEFT(G1882,LEN(G1882)-1), G1882)</f>
        <v>WB501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8" t="s">
        <v>2612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61</v>
      </c>
      <c r="H1883" s="57" t="str">
        <f>IF(RIGHT(G1883,1)="M", LEFT(G1883,LEN(G1883)-1), G1883)</f>
        <v>DC101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108" t="s">
        <v>2613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94</v>
      </c>
      <c r="H1884" s="57" t="str">
        <f>IF(RIGHT(G1884,1)="M", LEFT(G1884,LEN(G1884)-1), G1884)</f>
        <v>DC202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108" t="s">
        <v>2614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96</v>
      </c>
      <c r="H1885" s="57" t="str">
        <f>IF(RIGHT(G1885,1)="M", LEFT(G1885,LEN(G1885)-1), G1885)</f>
        <v>DC300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108" t="s">
        <v>2615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152</v>
      </c>
      <c r="H1886" s="57" t="str">
        <f>IF(RIGHT(G1886,1)="M", LEFT(G1886,LEN(G1886)-1), G1886)</f>
        <v>DC400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108" t="s">
        <v>2616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1398</v>
      </c>
      <c r="H1887" s="57" t="str">
        <f>IF(RIGHT(G1887,1)="M", LEFT(G1887,LEN(G1887)-1), G1887)</f>
        <v>JS121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108" t="s">
        <v>2617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418</v>
      </c>
      <c r="H1888" s="57" t="str">
        <f>IF(RIGHT(G1888,1)="M", LEFT(G1888,LEN(G1888)-1), G1888)</f>
        <v>GT205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108" t="s">
        <v>2618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1344</v>
      </c>
      <c r="H1889" s="57" t="str">
        <f>IF(RIGHT(G1889,1)="M", LEFT(G1889,LEN(G1889)-1), G1889)</f>
        <v>JS105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108" t="s">
        <v>2619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99</v>
      </c>
      <c r="H1890" s="57" t="str">
        <f>IF(RIGHT(G1890,1)="M", LEFT(G1890,LEN(G1890)-1), G1890)</f>
        <v>PK201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108" t="s">
        <v>2620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155</v>
      </c>
      <c r="H1891" s="57" t="str">
        <f>IF(RIGHT(G1891,1)="M", LEFT(G1891,LEN(G1891)-1), G1891)</f>
        <v>PB204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108" t="s">
        <v>2621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2622</v>
      </c>
      <c r="H1892" s="57" t="str">
        <f>IF(RIGHT(G1892,1)="M", LEFT(G1892,LEN(G1892)-1), G1892)</f>
        <v>VT702</v>
      </c>
      <c r="I1892" s="57" t="str">
        <f>IF(RIGHT(G1892,1)="M","M","Non-M")</f>
        <v>M</v>
      </c>
      <c r="J1892" s="58"/>
      <c r="K1892" s="79"/>
    </row>
    <row r="1893" spans="1:11" ht="41.25" customHeight="1">
      <c r="A1893" s="108" t="s">
        <v>2623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190</v>
      </c>
      <c r="H1893" s="57" t="str">
        <f>IF(RIGHT(G1893,1)="M", LEFT(G1893,LEN(G1893)-1), G1893)</f>
        <v>HM402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08" t="s">
        <v>2624</v>
      </c>
      <c r="B1894" s="35" t="s">
        <v>1308</v>
      </c>
      <c r="C1894" s="35" t="s">
        <v>870</v>
      </c>
      <c r="D1894" s="60" t="s">
        <v>1447</v>
      </c>
      <c r="E1894" s="35" t="s">
        <v>2625</v>
      </c>
      <c r="F1894" s="48"/>
      <c r="G1894" s="35" t="s">
        <v>1248</v>
      </c>
      <c r="H1894" s="57" t="str">
        <f>IF(RIGHT(G1894,1)="M", LEFT(G1894,LEN(G1894)-1), G1894)</f>
        <v>WB504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08" t="s">
        <v>2626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61</v>
      </c>
      <c r="H1895" s="57" t="str">
        <f>IF(RIGHT(G1895,1)="M", LEFT(G1895,LEN(G1895)-1), G1895)</f>
        <v>DC101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108" t="s">
        <v>2627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2628</v>
      </c>
      <c r="H1896" s="57" t="str">
        <f>IF(RIGHT(G1896,1)="M", LEFT(G1896,LEN(G1896)-1), G1896)</f>
        <v>DC200</v>
      </c>
      <c r="I1896" s="57" t="str">
        <f>IF(RIGHT(G1896,1)="M","M","Non-M")</f>
        <v>M</v>
      </c>
      <c r="J1896" s="58"/>
      <c r="K1896" s="79"/>
    </row>
    <row r="1897" spans="1:11" ht="41.25" customHeight="1">
      <c r="A1897" s="108" t="s">
        <v>2629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96</v>
      </c>
      <c r="H1897" s="57" t="str">
        <f>IF(RIGHT(G1897,1)="M", LEFT(G1897,LEN(G1897)-1), G1897)</f>
        <v>DC300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08" t="s">
        <v>2630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152</v>
      </c>
      <c r="H1898" s="57" t="str">
        <f>IF(RIGHT(G1898,1)="M", LEFT(G1898,LEN(G1898)-1), G1898)</f>
        <v>DC400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08" t="s">
        <v>2631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739</v>
      </c>
      <c r="H1899" s="57" t="str">
        <f>IF(RIGHT(G1899,1)="M", LEFT(G1899,LEN(G1899)-1), G1899)</f>
        <v>PK214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108" t="s">
        <v>2632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188</v>
      </c>
      <c r="H1900" s="57" t="str">
        <f>IF(RIGHT(G1900,1)="M", LEFT(G1900,LEN(G1900)-1), G1900)</f>
        <v>PK301</v>
      </c>
      <c r="I1900" s="57" t="str">
        <f>IF(RIGHT(G1900,1)="M","M","Non-M")</f>
        <v>M</v>
      </c>
      <c r="J1900" s="58"/>
      <c r="K1900" s="79"/>
    </row>
    <row r="1901" spans="1:11" ht="41.25" customHeight="1">
      <c r="A1901" s="108" t="s">
        <v>2633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155</v>
      </c>
      <c r="H1901" s="57" t="str">
        <f>IF(RIGHT(G1901,1)="M", LEFT(G1901,LEN(G1901)-1), G1901)</f>
        <v>PB204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08" t="s">
        <v>2634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1398</v>
      </c>
      <c r="H1902" s="57" t="str">
        <f>IF(RIGHT(G1902,1)="M", LEFT(G1902,LEN(G1902)-1), G1902)</f>
        <v>JS121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08" t="s">
        <v>2635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1344</v>
      </c>
      <c r="H1903" s="57" t="str">
        <f>IF(RIGHT(G1903,1)="M", LEFT(G1903,LEN(G1903)-1), G1903)</f>
        <v>JS105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108" t="s">
        <v>2636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2637</v>
      </c>
      <c r="H1904" s="57" t="str">
        <f>IF(RIGHT(G1904,1)="M", LEFT(G1904,LEN(G1904)-1), G1904)</f>
        <v>JS121</v>
      </c>
      <c r="I1904" s="57" t="str">
        <f>IF(RIGHT(G1904,1)="M","M","Non-M")</f>
        <v>M</v>
      </c>
      <c r="J1904" s="58" t="s">
        <v>2638</v>
      </c>
      <c r="K1904" s="79"/>
    </row>
    <row r="1905" spans="1:11" ht="41.25" customHeight="1">
      <c r="A1905" s="108" t="s">
        <v>2639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1001</v>
      </c>
      <c r="H1905" s="57" t="str">
        <f>IF(RIGHT(G1905,1)="M", LEFT(G1905,LEN(G1905)-1), G1905)</f>
        <v>HM803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08" t="s">
        <v>2640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71</v>
      </c>
      <c r="H1906" s="57" t="str">
        <f>IF(RIGHT(G1906,1)="M", LEFT(G1906,LEN(G1906)-1), G1906)</f>
        <v>HM500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08" t="s">
        <v>2641</v>
      </c>
      <c r="B1907" s="35" t="s">
        <v>1308</v>
      </c>
      <c r="C1907" s="35" t="s">
        <v>1527</v>
      </c>
      <c r="D1907" s="60" t="s">
        <v>1447</v>
      </c>
      <c r="E1907" s="35" t="s">
        <v>2642</v>
      </c>
      <c r="F1907" s="48"/>
      <c r="G1907" s="35" t="s">
        <v>194</v>
      </c>
      <c r="H1907" s="57" t="str">
        <f>IF(RIGHT(G1907,1)="M", LEFT(G1907,LEN(G1907)-1), G1907)</f>
        <v>WB208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8" t="s">
        <v>2643</v>
      </c>
      <c r="B1908" s="35" t="s">
        <v>1308</v>
      </c>
      <c r="C1908" s="35" t="s">
        <v>1527</v>
      </c>
      <c r="D1908" s="60" t="s">
        <v>1447</v>
      </c>
      <c r="E1908" s="35" t="s">
        <v>2642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8" t="s">
        <v>2644</v>
      </c>
      <c r="B1909" s="35" t="s">
        <v>1308</v>
      </c>
      <c r="C1909" s="35" t="s">
        <v>1527</v>
      </c>
      <c r="D1909" s="60" t="s">
        <v>1447</v>
      </c>
      <c r="E1909" s="35" t="s">
        <v>2642</v>
      </c>
      <c r="F1909" s="48"/>
      <c r="G1909" s="35" t="s">
        <v>94</v>
      </c>
      <c r="H1909" s="57" t="str">
        <f>IF(RIGHT(G1909,1)="M", LEFT(G1909,LEN(G1909)-1), G1909)</f>
        <v>DC202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08" t="s">
        <v>2645</v>
      </c>
      <c r="B1910" s="35" t="s">
        <v>1308</v>
      </c>
      <c r="C1910" s="35" t="s">
        <v>1527</v>
      </c>
      <c r="D1910" s="60" t="s">
        <v>1447</v>
      </c>
      <c r="E1910" s="35" t="s">
        <v>2642</v>
      </c>
      <c r="F1910" s="48"/>
      <c r="G1910" s="35" t="s">
        <v>197</v>
      </c>
      <c r="H1910" s="57" t="str">
        <f>IF(RIGHT(G1910,1)="M", LEFT(G1910,LEN(G1910)-1), G1910)</f>
        <v>JS207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108" t="s">
        <v>2646</v>
      </c>
      <c r="B1911" s="35" t="s">
        <v>1308</v>
      </c>
      <c r="C1911" s="35" t="s">
        <v>1527</v>
      </c>
      <c r="D1911" s="60" t="s">
        <v>1447</v>
      </c>
      <c r="E1911" s="35" t="s">
        <v>2642</v>
      </c>
      <c r="F1911" s="48"/>
      <c r="G1911" s="35" t="s">
        <v>1398</v>
      </c>
      <c r="H1911" s="57" t="str">
        <f>IF(RIGHT(G1911,1)="M", LEFT(G1911,LEN(G1911)-1), G1911)</f>
        <v>JS121</v>
      </c>
      <c r="I1911" s="57" t="str">
        <f>IF(RIGHT(G1911,1)="M","M","Non-M")</f>
        <v>Non-M</v>
      </c>
      <c r="J1911" s="58" t="s">
        <v>2647</v>
      </c>
      <c r="K1911" s="79"/>
    </row>
    <row r="1912" spans="1:11" ht="41.25" customHeight="1">
      <c r="A1912" s="108" t="s">
        <v>2648</v>
      </c>
      <c r="B1912" s="35" t="s">
        <v>1308</v>
      </c>
      <c r="C1912" s="35" t="s">
        <v>1527</v>
      </c>
      <c r="D1912" s="60" t="s">
        <v>1447</v>
      </c>
      <c r="E1912" s="35" t="s">
        <v>2642</v>
      </c>
      <c r="F1912" s="48"/>
      <c r="G1912" s="35" t="s">
        <v>1344</v>
      </c>
      <c r="H1912" s="57" t="str">
        <f>IF(RIGHT(G1912,1)="M", LEFT(G1912,LEN(G1912)-1), G1912)</f>
        <v>JS105</v>
      </c>
      <c r="I1912" s="57" t="str">
        <f>IF(RIGHT(G1912,1)="M","M","Non-M")</f>
        <v>Non-M</v>
      </c>
      <c r="J1912" s="58"/>
      <c r="K1912" s="79"/>
    </row>
    <row r="1913" spans="1:11" ht="41.25" customHeight="1">
      <c r="A1913" s="108" t="s">
        <v>2649</v>
      </c>
      <c r="B1913" s="35" t="s">
        <v>1308</v>
      </c>
      <c r="C1913" s="35" t="s">
        <v>1527</v>
      </c>
      <c r="D1913" s="60" t="s">
        <v>1447</v>
      </c>
      <c r="E1913" s="35" t="s">
        <v>2642</v>
      </c>
      <c r="F1913" s="48"/>
      <c r="G1913" s="35" t="s">
        <v>188</v>
      </c>
      <c r="H1913" s="57" t="str">
        <f>IF(RIGHT(G1913,1)="M", LEFT(G1913,LEN(G1913)-1), G1913)</f>
        <v>PK301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08" t="s">
        <v>2650</v>
      </c>
      <c r="B1914" s="35" t="s">
        <v>1308</v>
      </c>
      <c r="C1914" s="35" t="s">
        <v>1527</v>
      </c>
      <c r="D1914" s="60" t="s">
        <v>1447</v>
      </c>
      <c r="E1914" s="35" t="s">
        <v>2642</v>
      </c>
      <c r="F1914" s="48"/>
      <c r="G1914" s="35" t="s">
        <v>2604</v>
      </c>
      <c r="H1914" s="57" t="str">
        <f>IF(RIGHT(G1914,1)="M", LEFT(G1914,LEN(G1914)-1), G1914)</f>
        <v>PB301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108" t="s">
        <v>2651</v>
      </c>
      <c r="B1915" s="35" t="s">
        <v>1308</v>
      </c>
      <c r="C1915" s="35" t="s">
        <v>1527</v>
      </c>
      <c r="D1915" s="60" t="s">
        <v>1447</v>
      </c>
      <c r="E1915" s="35" t="s">
        <v>2642</v>
      </c>
      <c r="F1915" s="48"/>
      <c r="G1915" s="35" t="s">
        <v>887</v>
      </c>
      <c r="H1915" s="57" t="str">
        <f>IF(RIGHT(G1915,1)="M", LEFT(G1915,LEN(G1915)-1), G1915)</f>
        <v>VT302</v>
      </c>
      <c r="I1915" s="57" t="str">
        <f>IF(RIGHT(G1915,1)="M","M","Non-M")</f>
        <v>M</v>
      </c>
      <c r="J1915" s="58"/>
      <c r="K1915" s="79"/>
    </row>
    <row r="1916" spans="1:11" ht="41.25" customHeight="1">
      <c r="A1916" s="108" t="s">
        <v>2652</v>
      </c>
      <c r="B1916" s="35" t="s">
        <v>1308</v>
      </c>
      <c r="C1916" s="35" t="s">
        <v>1527</v>
      </c>
      <c r="D1916" s="60" t="s">
        <v>1447</v>
      </c>
      <c r="E1916" s="35" t="s">
        <v>2642</v>
      </c>
      <c r="F1916" s="48"/>
      <c r="G1916" s="35" t="s">
        <v>190</v>
      </c>
      <c r="H1916" s="57" t="str">
        <f>IF(RIGHT(G1916,1)="M", LEFT(G1916,LEN(G1916)-1), G1916)</f>
        <v>HM402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08" t="s">
        <v>2653</v>
      </c>
      <c r="B1917" s="35" t="s">
        <v>1308</v>
      </c>
      <c r="C1917" s="35" t="s">
        <v>1527</v>
      </c>
      <c r="D1917" s="60" t="s">
        <v>1447</v>
      </c>
      <c r="E1917" s="35" t="s">
        <v>2654</v>
      </c>
      <c r="F1917" s="48"/>
      <c r="G1917" s="35" t="s">
        <v>194</v>
      </c>
      <c r="H1917" s="57" t="str">
        <f>IF(RIGHT(G1917,1)="M", LEFT(G1917,LEN(G1917)-1), G1917)</f>
        <v>WB208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8" t="s">
        <v>2655</v>
      </c>
      <c r="B1918" s="35" t="s">
        <v>1308</v>
      </c>
      <c r="C1918" s="35" t="s">
        <v>1527</v>
      </c>
      <c r="D1918" s="60" t="s">
        <v>1447</v>
      </c>
      <c r="E1918" s="35" t="s">
        <v>2654</v>
      </c>
      <c r="F1918" s="48"/>
      <c r="G1918" s="35" t="s">
        <v>61</v>
      </c>
      <c r="H1918" s="57" t="str">
        <f>IF(RIGHT(G1918,1)="M", LEFT(G1918,LEN(G1918)-1), G1918)</f>
        <v>DC101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8" t="s">
        <v>2656</v>
      </c>
      <c r="B1919" s="35" t="s">
        <v>1308</v>
      </c>
      <c r="C1919" s="35" t="s">
        <v>1527</v>
      </c>
      <c r="D1919" s="60" t="s">
        <v>1447</v>
      </c>
      <c r="E1919" s="35" t="s">
        <v>2654</v>
      </c>
      <c r="F1919" s="48"/>
      <c r="G1919" s="35" t="s">
        <v>94</v>
      </c>
      <c r="H1919" s="57" t="str">
        <f>IF(RIGHT(G1919,1)="M", LEFT(G1919,LEN(G1919)-1), G1919)</f>
        <v>DC202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8" t="s">
        <v>2657</v>
      </c>
      <c r="B1920" s="35" t="s">
        <v>1308</v>
      </c>
      <c r="C1920" s="35" t="s">
        <v>1527</v>
      </c>
      <c r="D1920" s="60" t="s">
        <v>1447</v>
      </c>
      <c r="E1920" s="35" t="s">
        <v>2654</v>
      </c>
      <c r="F1920" s="48"/>
      <c r="G1920" s="35" t="s">
        <v>197</v>
      </c>
      <c r="H1920" s="57" t="str">
        <f>IF(RIGHT(G1920,1)="M", LEFT(G1920,LEN(G1920)-1), G1920)</f>
        <v>JS207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108" t="s">
        <v>2658</v>
      </c>
      <c r="B1921" s="35" t="s">
        <v>1308</v>
      </c>
      <c r="C1921" s="35" t="s">
        <v>1527</v>
      </c>
      <c r="D1921" s="60" t="s">
        <v>1447</v>
      </c>
      <c r="E1921" s="35" t="s">
        <v>2654</v>
      </c>
      <c r="F1921" s="48"/>
      <c r="G1921" s="35" t="s">
        <v>1398</v>
      </c>
      <c r="H1921" s="57" t="str">
        <f>IF(RIGHT(G1921,1)="M", LEFT(G1921,LEN(G1921)-1), G1921)</f>
        <v>JS121</v>
      </c>
      <c r="I1921" s="57" t="str">
        <f>IF(RIGHT(G1921,1)="M","M","Non-M")</f>
        <v>Non-M</v>
      </c>
      <c r="J1921" s="58" t="s">
        <v>2647</v>
      </c>
      <c r="K1921" s="79"/>
    </row>
    <row r="1922" spans="1:11" ht="41.25" customHeight="1">
      <c r="A1922" s="108" t="s">
        <v>2659</v>
      </c>
      <c r="B1922" s="35" t="s">
        <v>1308</v>
      </c>
      <c r="C1922" s="35" t="s">
        <v>1527</v>
      </c>
      <c r="D1922" s="60" t="s">
        <v>1447</v>
      </c>
      <c r="E1922" s="35" t="s">
        <v>2654</v>
      </c>
      <c r="F1922" s="48"/>
      <c r="G1922" s="35" t="s">
        <v>1344</v>
      </c>
      <c r="H1922" s="57" t="str">
        <f>IF(RIGHT(G1922,1)="M", LEFT(G1922,LEN(G1922)-1), G1922)</f>
        <v>JS105</v>
      </c>
      <c r="I1922" s="57" t="str">
        <f>IF(RIGHT(G1922,1)="M","M","Non-M")</f>
        <v>Non-M</v>
      </c>
      <c r="J1922" s="58"/>
      <c r="K1922" s="79"/>
    </row>
    <row r="1923" spans="1:11" ht="41.25" customHeight="1">
      <c r="A1923" s="108" t="s">
        <v>2660</v>
      </c>
      <c r="B1923" s="35" t="s">
        <v>1308</v>
      </c>
      <c r="C1923" s="35" t="s">
        <v>1527</v>
      </c>
      <c r="D1923" s="60" t="s">
        <v>1447</v>
      </c>
      <c r="E1923" s="35" t="s">
        <v>2654</v>
      </c>
      <c r="F1923" s="48"/>
      <c r="G1923" s="35" t="s">
        <v>188</v>
      </c>
      <c r="H1923" s="57" t="str">
        <f>IF(RIGHT(G1923,1)="M", LEFT(G1923,LEN(G1923)-1), G1923)</f>
        <v>PK301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08" t="s">
        <v>2661</v>
      </c>
      <c r="B1924" s="35" t="s">
        <v>1308</v>
      </c>
      <c r="C1924" s="35" t="s">
        <v>1527</v>
      </c>
      <c r="D1924" s="60" t="s">
        <v>1447</v>
      </c>
      <c r="E1924" s="35" t="s">
        <v>2654</v>
      </c>
      <c r="F1924" s="48"/>
      <c r="G1924" s="35" t="s">
        <v>2604</v>
      </c>
      <c r="H1924" s="57" t="str">
        <f>IF(RIGHT(G1924,1)="M", LEFT(G1924,LEN(G1924)-1), G1924)</f>
        <v>PB301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8" t="s">
        <v>2662</v>
      </c>
      <c r="B1925" s="35" t="s">
        <v>1308</v>
      </c>
      <c r="C1925" s="35" t="s">
        <v>1527</v>
      </c>
      <c r="D1925" s="60" t="s">
        <v>1447</v>
      </c>
      <c r="E1925" s="35" t="s">
        <v>2654</v>
      </c>
      <c r="F1925" s="48"/>
      <c r="G1925" s="35" t="s">
        <v>887</v>
      </c>
      <c r="H1925" s="57" t="str">
        <f>IF(RIGHT(G1925,1)="M", LEFT(G1925,LEN(G1925)-1), G1925)</f>
        <v>VT302</v>
      </c>
      <c r="I1925" s="57" t="str">
        <f>IF(RIGHT(G1925,1)="M","M","Non-M")</f>
        <v>M</v>
      </c>
      <c r="J1925" s="58"/>
      <c r="K1925" s="79"/>
    </row>
    <row r="1926" spans="1:11" ht="41.25" customHeight="1">
      <c r="A1926" s="108" t="s">
        <v>2663</v>
      </c>
      <c r="B1926" s="35" t="s">
        <v>1308</v>
      </c>
      <c r="C1926" s="35" t="s">
        <v>1527</v>
      </c>
      <c r="D1926" s="60" t="s">
        <v>1447</v>
      </c>
      <c r="E1926" s="35" t="s">
        <v>2654</v>
      </c>
      <c r="F1926" s="48"/>
      <c r="G1926" s="35" t="s">
        <v>190</v>
      </c>
      <c r="H1926" s="57" t="str">
        <f>IF(RIGHT(G1926,1)="M", LEFT(G1926,LEN(G1926)-1), G1926)</f>
        <v>HM402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08" t="s">
        <v>2664</v>
      </c>
      <c r="B1927" s="35" t="s">
        <v>1308</v>
      </c>
      <c r="C1927" s="35" t="s">
        <v>870</v>
      </c>
      <c r="D1927" s="60" t="s">
        <v>1447</v>
      </c>
      <c r="E1927" s="35" t="s">
        <v>2665</v>
      </c>
      <c r="F1927" s="48"/>
      <c r="G1927" s="35" t="s">
        <v>465</v>
      </c>
      <c r="H1927" s="57" t="str">
        <f>IF(RIGHT(G1927,1)="M", LEFT(G1927,LEN(G1927)-1), G1927)</f>
        <v>CL210</v>
      </c>
      <c r="I1927" s="57" t="str">
        <f>IF(RIGHT(G1927,1)="M","M","Non-M")</f>
        <v>M</v>
      </c>
      <c r="J1927" s="58" t="s">
        <v>2666</v>
      </c>
      <c r="K1927" s="79"/>
    </row>
    <row r="1928" spans="1:11" ht="41.25" customHeight="1">
      <c r="A1928" s="108" t="s">
        <v>2667</v>
      </c>
      <c r="B1928" s="35" t="s">
        <v>1308</v>
      </c>
      <c r="C1928" s="35" t="s">
        <v>870</v>
      </c>
      <c r="D1928" s="60" t="s">
        <v>1447</v>
      </c>
      <c r="E1928" s="35" t="s">
        <v>2665</v>
      </c>
      <c r="F1928" s="48"/>
      <c r="G1928" s="35" t="s">
        <v>469</v>
      </c>
      <c r="H1928" s="57" t="str">
        <f>IF(RIGHT(G1928,1)="M", LEFT(G1928,LEN(G1928)-1), G1928)</f>
        <v>LP100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08" t="s">
        <v>2668</v>
      </c>
      <c r="B1929" s="35" t="s">
        <v>1308</v>
      </c>
      <c r="C1929" s="35" t="s">
        <v>870</v>
      </c>
      <c r="D1929" s="60" t="s">
        <v>1447</v>
      </c>
      <c r="E1929" s="35" t="s">
        <v>2665</v>
      </c>
      <c r="F1929" s="48"/>
      <c r="G1929" s="35" t="s">
        <v>1344</v>
      </c>
      <c r="H1929" s="57" t="str">
        <f>IF(RIGHT(G1929,1)="M", LEFT(G1929,LEN(G1929)-1), G1929)</f>
        <v>JS105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108" t="s">
        <v>2669</v>
      </c>
      <c r="B1930" s="35" t="s">
        <v>1308</v>
      </c>
      <c r="C1930" s="35" t="s">
        <v>870</v>
      </c>
      <c r="D1930" s="60" t="s">
        <v>1447</v>
      </c>
      <c r="E1930" s="35" t="s">
        <v>2665</v>
      </c>
      <c r="F1930" s="48"/>
      <c r="G1930" s="35" t="s">
        <v>1524</v>
      </c>
      <c r="H1930" s="57" t="str">
        <f t="shared" ref="H1930:H1931" si="199">IF(RIGHT(G1930,1)="M", LEFT(G1930,LEN(G1930)-1), G1930)</f>
        <v>JS124</v>
      </c>
      <c r="I1930" s="57" t="str">
        <f t="shared" ref="I1930:I1931" si="200">IF(RIGHT(G1930,1)="M","M","Non-M")</f>
        <v>M</v>
      </c>
      <c r="J1930" s="58" t="s">
        <v>2638</v>
      </c>
      <c r="K1930" s="79"/>
    </row>
    <row r="1931" spans="1:11" ht="41.25" customHeight="1">
      <c r="A1931" s="108" t="s">
        <v>2670</v>
      </c>
      <c r="B1931" s="35" t="s">
        <v>1308</v>
      </c>
      <c r="C1931" s="35" t="s">
        <v>870</v>
      </c>
      <c r="D1931" s="60" t="s">
        <v>1447</v>
      </c>
      <c r="E1931" s="35" t="s">
        <v>2665</v>
      </c>
      <c r="F1931" s="48"/>
      <c r="G1931" s="35" t="s">
        <v>660</v>
      </c>
      <c r="H1931" s="57" t="str">
        <f t="shared" si="199"/>
        <v>PK100</v>
      </c>
      <c r="I1931" s="57" t="str">
        <f t="shared" si="200"/>
        <v>Non-M</v>
      </c>
      <c r="J1931" s="58"/>
      <c r="K1931" s="79"/>
    </row>
    <row r="1932" spans="1:11" ht="41.25" customHeight="1">
      <c r="A1932" s="108" t="s">
        <v>2671</v>
      </c>
      <c r="B1932" s="35" t="s">
        <v>1308</v>
      </c>
      <c r="C1932" s="35" t="s">
        <v>870</v>
      </c>
      <c r="D1932" s="60" t="s">
        <v>1447</v>
      </c>
      <c r="E1932" s="35" t="s">
        <v>2665</v>
      </c>
      <c r="F1932" s="48"/>
      <c r="G1932" s="35" t="s">
        <v>224</v>
      </c>
      <c r="H1932" s="57" t="str">
        <f t="shared" ref="H1932:H1937" si="201">IF(RIGHT(G1932,1)="M", LEFT(G1932,LEN(G1932)-1), G1932)</f>
        <v>PB201</v>
      </c>
      <c r="I1932" s="57" t="str">
        <f t="shared" ref="I1932:I1937" si="202">IF(RIGHT(G1932,1)="M","M","Non-M")</f>
        <v>Non-M</v>
      </c>
      <c r="J1932" s="58"/>
      <c r="K1932" s="79"/>
    </row>
    <row r="1933" spans="1:11" ht="41.25" customHeight="1">
      <c r="A1933" s="108" t="s">
        <v>2672</v>
      </c>
      <c r="B1933" s="35" t="s">
        <v>1308</v>
      </c>
      <c r="C1933" s="35" t="s">
        <v>870</v>
      </c>
      <c r="D1933" s="60" t="s">
        <v>1447</v>
      </c>
      <c r="E1933" s="35" t="s">
        <v>2665</v>
      </c>
      <c r="F1933" s="48"/>
      <c r="G1933" s="35" t="s">
        <v>729</v>
      </c>
      <c r="H1933" s="57" t="str">
        <f t="shared" si="201"/>
        <v>HM512</v>
      </c>
      <c r="I1933" s="57" t="str">
        <f t="shared" si="202"/>
        <v>Non-M</v>
      </c>
      <c r="J1933" s="58"/>
      <c r="K1933" s="79"/>
    </row>
    <row r="1934" spans="1:11" ht="41.25" customHeight="1">
      <c r="A1934" s="108" t="s">
        <v>2673</v>
      </c>
      <c r="B1934" s="35" t="s">
        <v>1308</v>
      </c>
      <c r="C1934" s="35" t="s">
        <v>870</v>
      </c>
      <c r="D1934" s="60" t="s">
        <v>1447</v>
      </c>
      <c r="E1934" s="35" t="s">
        <v>2665</v>
      </c>
      <c r="F1934" s="48"/>
      <c r="G1934" s="35" t="s">
        <v>1521</v>
      </c>
      <c r="H1934" s="57" t="str">
        <f t="shared" si="201"/>
        <v>HM506</v>
      </c>
      <c r="I1934" s="57" t="str">
        <f t="shared" si="202"/>
        <v>Non-M</v>
      </c>
      <c r="J1934" s="58"/>
      <c r="K1934" s="79"/>
    </row>
    <row r="1935" spans="1:11" ht="41.25" customHeight="1">
      <c r="A1935" s="108" t="s">
        <v>2674</v>
      </c>
      <c r="B1935" s="35" t="s">
        <v>1308</v>
      </c>
      <c r="C1935" s="35" t="s">
        <v>870</v>
      </c>
      <c r="D1935" s="60" t="s">
        <v>1447</v>
      </c>
      <c r="E1935" s="35" t="s">
        <v>2665</v>
      </c>
      <c r="F1935" s="48"/>
      <c r="G1935" s="35" t="s">
        <v>2675</v>
      </c>
      <c r="H1935" s="57" t="str">
        <f t="shared" si="201"/>
        <v>DC102</v>
      </c>
      <c r="I1935" s="57" t="str">
        <f t="shared" si="202"/>
        <v>M</v>
      </c>
      <c r="J1935" s="58"/>
      <c r="K1935" s="79"/>
    </row>
    <row r="1936" spans="1:11" ht="41.25" customHeight="1">
      <c r="A1936" s="108" t="s">
        <v>2676</v>
      </c>
      <c r="B1936" s="35" t="s">
        <v>1308</v>
      </c>
      <c r="C1936" s="35" t="s">
        <v>870</v>
      </c>
      <c r="D1936" s="60" t="s">
        <v>1447</v>
      </c>
      <c r="E1936" s="35" t="s">
        <v>2665</v>
      </c>
      <c r="F1936" s="48"/>
      <c r="G1936" s="35" t="s">
        <v>2677</v>
      </c>
      <c r="H1936" s="57" t="str">
        <f t="shared" si="201"/>
        <v>DC206</v>
      </c>
      <c r="I1936" s="57" t="str">
        <f t="shared" si="202"/>
        <v>Non-M</v>
      </c>
      <c r="J1936" s="58"/>
      <c r="K1936" s="79"/>
    </row>
    <row r="1937" spans="1:11" ht="41.25" customHeight="1">
      <c r="A1937" s="108" t="s">
        <v>2678</v>
      </c>
      <c r="B1937" s="35" t="s">
        <v>1308</v>
      </c>
      <c r="C1937" s="35" t="s">
        <v>870</v>
      </c>
      <c r="D1937" s="60" t="s">
        <v>1447</v>
      </c>
      <c r="E1937" s="35" t="s">
        <v>2665</v>
      </c>
      <c r="F1937" s="48"/>
      <c r="G1937" s="35" t="s">
        <v>152</v>
      </c>
      <c r="H1937" s="57" t="str">
        <f t="shared" si="201"/>
        <v>DC400</v>
      </c>
      <c r="I1937" s="57" t="str">
        <f t="shared" si="202"/>
        <v>Non-M</v>
      </c>
      <c r="J1937" s="58"/>
      <c r="K1937" s="79"/>
    </row>
    <row r="1938" spans="1:11" ht="41.25" customHeight="1">
      <c r="A1938" s="108" t="s">
        <v>2679</v>
      </c>
      <c r="B1938" s="35" t="s">
        <v>2421</v>
      </c>
      <c r="C1938" s="35" t="s">
        <v>1199</v>
      </c>
      <c r="D1938" s="60" t="s">
        <v>1047</v>
      </c>
      <c r="E1938" s="35" t="s">
        <v>2680</v>
      </c>
      <c r="F1938" s="48"/>
      <c r="G1938" s="35" t="s">
        <v>2681</v>
      </c>
      <c r="H1938" s="57" t="str">
        <f>IF(RIGHT(G1938,1)="M", LEFT(G1938,LEN(G1938)-1), G1938)</f>
        <v>WB103</v>
      </c>
      <c r="I1938" s="57" t="str">
        <f>IF(RIGHT(G1938,1)="M","M","Non-M")</f>
        <v>Non-M</v>
      </c>
      <c r="J1938" s="58"/>
      <c r="K1938" s="79"/>
    </row>
    <row r="1939" spans="1:11" ht="41.25" customHeight="1">
      <c r="A1939" s="108" t="s">
        <v>2682</v>
      </c>
      <c r="B1939" s="35" t="s">
        <v>2421</v>
      </c>
      <c r="C1939" s="35" t="s">
        <v>1199</v>
      </c>
      <c r="D1939" s="60" t="s">
        <v>1047</v>
      </c>
      <c r="E1939" s="35" t="s">
        <v>2680</v>
      </c>
      <c r="F1939" s="48"/>
      <c r="G1939" s="35" t="s">
        <v>94</v>
      </c>
      <c r="H1939" s="57" t="str">
        <f t="shared" ref="H1939:H1954" si="203">IF(RIGHT(G1939,1)="M", LEFT(G1939,LEN(G1939)-1), G1939)</f>
        <v>DC202</v>
      </c>
      <c r="I1939" s="57" t="str">
        <f t="shared" ref="I1939:I1954" si="204">IF(RIGHT(G1939,1)="M","M","Non-M")</f>
        <v>Non-M</v>
      </c>
      <c r="J1939" s="58"/>
      <c r="K1939" s="79"/>
    </row>
    <row r="1940" spans="1:11" ht="41.25" customHeight="1">
      <c r="A1940" s="108" t="s">
        <v>2683</v>
      </c>
      <c r="B1940" s="35" t="s">
        <v>2421</v>
      </c>
      <c r="C1940" s="35" t="s">
        <v>1199</v>
      </c>
      <c r="D1940" s="60" t="s">
        <v>1047</v>
      </c>
      <c r="E1940" s="35" t="s">
        <v>2680</v>
      </c>
      <c r="F1940" s="48"/>
      <c r="G1940" s="35" t="s">
        <v>61</v>
      </c>
      <c r="H1940" s="57" t="str">
        <f t="shared" si="203"/>
        <v>DC101</v>
      </c>
      <c r="I1940" s="57" t="str">
        <f t="shared" si="204"/>
        <v>Non-M</v>
      </c>
      <c r="J1940" s="58"/>
      <c r="K1940" s="79"/>
    </row>
    <row r="1941" spans="1:11" ht="41.25" customHeight="1">
      <c r="A1941" s="108" t="s">
        <v>2684</v>
      </c>
      <c r="B1941" s="35" t="s">
        <v>2421</v>
      </c>
      <c r="C1941" s="35" t="s">
        <v>1199</v>
      </c>
      <c r="D1941" s="60" t="s">
        <v>1047</v>
      </c>
      <c r="E1941" s="35" t="s">
        <v>2680</v>
      </c>
      <c r="F1941" s="48"/>
      <c r="G1941" s="35" t="s">
        <v>96</v>
      </c>
      <c r="H1941" s="57" t="str">
        <f t="shared" si="203"/>
        <v>DC300</v>
      </c>
      <c r="I1941" s="57" t="str">
        <f t="shared" si="204"/>
        <v>Non-M</v>
      </c>
      <c r="J1941" s="58"/>
      <c r="K1941" s="79"/>
    </row>
    <row r="1942" spans="1:11" ht="41.25" customHeight="1">
      <c r="A1942" s="108" t="s">
        <v>2685</v>
      </c>
      <c r="B1942" s="35" t="s">
        <v>2421</v>
      </c>
      <c r="C1942" s="35" t="s">
        <v>1199</v>
      </c>
      <c r="D1942" s="60" t="s">
        <v>1047</v>
      </c>
      <c r="E1942" s="35" t="s">
        <v>2680</v>
      </c>
      <c r="F1942" s="48"/>
      <c r="G1942" s="35" t="s">
        <v>152</v>
      </c>
      <c r="H1942" s="57" t="str">
        <f t="shared" si="203"/>
        <v>DC400</v>
      </c>
      <c r="I1942" s="57" t="str">
        <f t="shared" si="204"/>
        <v>Non-M</v>
      </c>
      <c r="J1942" s="58"/>
      <c r="K1942" s="79"/>
    </row>
    <row r="1943" spans="1:11" ht="41.25" customHeight="1">
      <c r="A1943" s="108" t="s">
        <v>2686</v>
      </c>
      <c r="B1943" s="35" t="s">
        <v>2421</v>
      </c>
      <c r="C1943" s="35" t="s">
        <v>1199</v>
      </c>
      <c r="D1943" s="60" t="s">
        <v>1047</v>
      </c>
      <c r="E1943" s="35" t="s">
        <v>2680</v>
      </c>
      <c r="F1943" s="48"/>
      <c r="G1943" s="35" t="s">
        <v>88</v>
      </c>
      <c r="H1943" s="57" t="str">
        <f t="shared" si="203"/>
        <v>DC201</v>
      </c>
      <c r="I1943" s="57" t="str">
        <f t="shared" si="204"/>
        <v>Non-M</v>
      </c>
      <c r="J1943" s="58"/>
      <c r="K1943" s="79"/>
    </row>
    <row r="1944" spans="1:11" ht="41.25" customHeight="1">
      <c r="A1944" s="108" t="s">
        <v>2687</v>
      </c>
      <c r="B1944" s="35" t="s">
        <v>2421</v>
      </c>
      <c r="C1944" s="35" t="s">
        <v>1199</v>
      </c>
      <c r="D1944" s="60" t="s">
        <v>1047</v>
      </c>
      <c r="E1944" s="35" t="s">
        <v>2680</v>
      </c>
      <c r="F1944" s="48"/>
      <c r="G1944" s="35" t="s">
        <v>155</v>
      </c>
      <c r="H1944" s="57" t="str">
        <f t="shared" si="203"/>
        <v>PB204</v>
      </c>
      <c r="I1944" s="57" t="str">
        <f t="shared" si="204"/>
        <v>Non-M</v>
      </c>
      <c r="J1944" s="58"/>
      <c r="K1944" s="79"/>
    </row>
    <row r="1945" spans="1:11" ht="41.25" customHeight="1">
      <c r="A1945" s="108" t="s">
        <v>2688</v>
      </c>
      <c r="B1945" s="35" t="s">
        <v>2421</v>
      </c>
      <c r="C1945" s="35" t="s">
        <v>1199</v>
      </c>
      <c r="D1945" s="60" t="s">
        <v>1047</v>
      </c>
      <c r="E1945" s="35" t="s">
        <v>2680</v>
      </c>
      <c r="F1945" s="48"/>
      <c r="G1945" s="35" t="s">
        <v>22</v>
      </c>
      <c r="H1945" s="57" t="str">
        <f t="shared" si="203"/>
        <v>HM309</v>
      </c>
      <c r="I1945" s="57" t="str">
        <f t="shared" si="204"/>
        <v>Non-M</v>
      </c>
      <c r="J1945" s="58"/>
      <c r="K1945" s="79"/>
    </row>
    <row r="1946" spans="1:11" ht="41.25" customHeight="1">
      <c r="A1946" s="108" t="s">
        <v>2689</v>
      </c>
      <c r="B1946" s="35" t="s">
        <v>2421</v>
      </c>
      <c r="C1946" s="35" t="s">
        <v>1199</v>
      </c>
      <c r="D1946" s="60" t="s">
        <v>1047</v>
      </c>
      <c r="E1946" s="35" t="s">
        <v>2680</v>
      </c>
      <c r="F1946" s="48"/>
      <c r="G1946" s="35" t="s">
        <v>204</v>
      </c>
      <c r="H1946" s="57" t="str">
        <f t="shared" si="203"/>
        <v>HM503</v>
      </c>
      <c r="I1946" s="57" t="str">
        <f t="shared" si="204"/>
        <v>Non-M</v>
      </c>
      <c r="J1946" s="58"/>
      <c r="K1946" s="79"/>
    </row>
    <row r="1947" spans="1:11" ht="41.25" customHeight="1">
      <c r="A1947" s="108" t="s">
        <v>2690</v>
      </c>
      <c r="B1947" s="35" t="s">
        <v>2421</v>
      </c>
      <c r="C1947" s="35" t="s">
        <v>348</v>
      </c>
      <c r="D1947" s="60" t="s">
        <v>1047</v>
      </c>
      <c r="E1947" s="35" t="s">
        <v>2691</v>
      </c>
      <c r="F1947" s="48"/>
      <c r="G1947" s="35" t="s">
        <v>2692</v>
      </c>
      <c r="H1947" s="57" t="str">
        <f t="shared" si="203"/>
        <v>NK204</v>
      </c>
      <c r="I1947" s="57" t="str">
        <f t="shared" si="204"/>
        <v>M</v>
      </c>
      <c r="J1947" s="58"/>
      <c r="K1947" s="79"/>
    </row>
    <row r="1948" spans="1:11" ht="41.25" customHeight="1">
      <c r="A1948" s="108" t="s">
        <v>2693</v>
      </c>
      <c r="B1948" s="35" t="s">
        <v>2421</v>
      </c>
      <c r="C1948" s="35" t="s">
        <v>348</v>
      </c>
      <c r="D1948" s="60" t="s">
        <v>1047</v>
      </c>
      <c r="E1948" s="35" t="s">
        <v>2691</v>
      </c>
      <c r="F1948" s="48"/>
      <c r="G1948" s="35" t="s">
        <v>1344</v>
      </c>
      <c r="H1948" s="57" t="str">
        <f t="shared" si="203"/>
        <v>JS105</v>
      </c>
      <c r="I1948" s="57" t="str">
        <f t="shared" si="204"/>
        <v>Non-M</v>
      </c>
      <c r="J1948" s="58"/>
      <c r="K1948" s="79"/>
    </row>
    <row r="1949" spans="1:11" ht="41.25" customHeight="1">
      <c r="A1949" s="108" t="s">
        <v>2694</v>
      </c>
      <c r="B1949" s="35" t="s">
        <v>2421</v>
      </c>
      <c r="C1949" s="35" t="s">
        <v>348</v>
      </c>
      <c r="D1949" s="60" t="s">
        <v>1047</v>
      </c>
      <c r="E1949" s="35" t="s">
        <v>2691</v>
      </c>
      <c r="F1949" s="48"/>
      <c r="G1949" s="35" t="s">
        <v>1461</v>
      </c>
      <c r="H1949" s="57" t="str">
        <f t="shared" si="203"/>
        <v>JS401</v>
      </c>
      <c r="I1949" s="57" t="str">
        <f t="shared" si="204"/>
        <v>Non-M</v>
      </c>
      <c r="J1949" s="58"/>
      <c r="K1949" s="79"/>
    </row>
    <row r="1950" spans="1:11" ht="41.25" customHeight="1">
      <c r="A1950" s="108" t="s">
        <v>2695</v>
      </c>
      <c r="B1950" s="35" t="s">
        <v>2421</v>
      </c>
      <c r="C1950" s="35" t="s">
        <v>348</v>
      </c>
      <c r="D1950" s="60" t="s">
        <v>1047</v>
      </c>
      <c r="E1950" s="35" t="s">
        <v>2691</v>
      </c>
      <c r="F1950" s="48"/>
      <c r="G1950" s="35" t="s">
        <v>2696</v>
      </c>
      <c r="H1950" s="57" t="str">
        <f t="shared" si="203"/>
        <v>PK508</v>
      </c>
      <c r="I1950" s="57" t="str">
        <f t="shared" si="204"/>
        <v>M</v>
      </c>
      <c r="J1950" s="58"/>
      <c r="K1950" s="79"/>
    </row>
    <row r="1951" spans="1:11" ht="41.25" customHeight="1">
      <c r="A1951" s="108" t="s">
        <v>2697</v>
      </c>
      <c r="B1951" s="35" t="s">
        <v>2421</v>
      </c>
      <c r="C1951" s="35" t="s">
        <v>348</v>
      </c>
      <c r="D1951" s="60" t="s">
        <v>1047</v>
      </c>
      <c r="E1951" s="35" t="s">
        <v>2691</v>
      </c>
      <c r="F1951" s="48"/>
      <c r="G1951" s="35" t="s">
        <v>216</v>
      </c>
      <c r="H1951" s="57" t="str">
        <f t="shared" si="203"/>
        <v>HM114</v>
      </c>
      <c r="I1951" s="57" t="str">
        <f t="shared" si="204"/>
        <v>M</v>
      </c>
      <c r="J1951" s="58" t="s">
        <v>2698</v>
      </c>
      <c r="K1951" s="79"/>
    </row>
    <row r="1952" spans="1:11" ht="41.25" customHeight="1">
      <c r="A1952" s="108" t="s">
        <v>2699</v>
      </c>
      <c r="B1952" s="35" t="s">
        <v>2421</v>
      </c>
      <c r="C1952" s="35" t="s">
        <v>348</v>
      </c>
      <c r="D1952" s="60" t="s">
        <v>1047</v>
      </c>
      <c r="E1952" s="35" t="s">
        <v>2700</v>
      </c>
      <c r="F1952" s="48"/>
      <c r="G1952" s="35" t="s">
        <v>61</v>
      </c>
      <c r="H1952" s="57" t="str">
        <f t="shared" si="203"/>
        <v>DC101</v>
      </c>
      <c r="I1952" s="57" t="str">
        <f t="shared" si="204"/>
        <v>Non-M</v>
      </c>
      <c r="J1952" s="58"/>
      <c r="K1952" s="79"/>
    </row>
    <row r="1953" spans="1:11" ht="41.25" customHeight="1">
      <c r="A1953" s="108" t="s">
        <v>2701</v>
      </c>
      <c r="B1953" s="35" t="s">
        <v>2421</v>
      </c>
      <c r="C1953" s="35" t="s">
        <v>348</v>
      </c>
      <c r="D1953" s="60" t="s">
        <v>1047</v>
      </c>
      <c r="E1953" s="35" t="s">
        <v>2700</v>
      </c>
      <c r="F1953" s="48"/>
      <c r="G1953" s="35" t="s">
        <v>94</v>
      </c>
      <c r="H1953" s="57" t="str">
        <f t="shared" si="203"/>
        <v>DC202</v>
      </c>
      <c r="I1953" s="57" t="str">
        <f t="shared" si="204"/>
        <v>Non-M</v>
      </c>
      <c r="J1953" s="58"/>
      <c r="K1953" s="79"/>
    </row>
    <row r="1954" spans="1:11" ht="41.25" customHeight="1">
      <c r="A1954" s="108" t="s">
        <v>2702</v>
      </c>
      <c r="B1954" s="35" t="s">
        <v>2421</v>
      </c>
      <c r="C1954" s="35" t="s">
        <v>348</v>
      </c>
      <c r="D1954" s="60" t="s">
        <v>1047</v>
      </c>
      <c r="E1954" s="35" t="s">
        <v>2700</v>
      </c>
      <c r="F1954" s="48"/>
      <c r="G1954" s="35" t="s">
        <v>152</v>
      </c>
      <c r="H1954" s="57" t="str">
        <f t="shared" si="203"/>
        <v>DC400</v>
      </c>
      <c r="I1954" s="57" t="str">
        <f t="shared" si="204"/>
        <v>Non-M</v>
      </c>
      <c r="J1954" s="58"/>
      <c r="K1954" s="79"/>
    </row>
    <row r="1955" spans="1:11" ht="41.25" customHeight="1">
      <c r="A1955" s="108" t="s">
        <v>2703</v>
      </c>
      <c r="B1955" s="35" t="s">
        <v>2421</v>
      </c>
      <c r="C1955" s="35" t="s">
        <v>348</v>
      </c>
      <c r="D1955" s="60" t="s">
        <v>1047</v>
      </c>
      <c r="E1955" s="35" t="s">
        <v>2700</v>
      </c>
      <c r="F1955" s="48"/>
      <c r="G1955" s="92" t="s">
        <v>2704</v>
      </c>
      <c r="H1955" s="57" t="str">
        <f t="shared" ref="H1955:H1959" si="205">IF(RIGHT(G1955,1)="M", LEFT(G1955,LEN(G1955)-1), G1955)</f>
        <v>WU200</v>
      </c>
      <c r="I1955" s="57" t="str">
        <f t="shared" ref="I1955:I1959" si="206">IF(RIGHT(G1955,1)="M","M","Non-M")</f>
        <v>M</v>
      </c>
      <c r="J1955" s="58"/>
      <c r="K1955" s="79"/>
    </row>
    <row r="1956" spans="1:11" ht="41.25" customHeight="1">
      <c r="A1956" s="108" t="s">
        <v>2705</v>
      </c>
      <c r="B1956" s="35" t="s">
        <v>2421</v>
      </c>
      <c r="C1956" s="35" t="s">
        <v>348</v>
      </c>
      <c r="D1956" s="60" t="s">
        <v>1047</v>
      </c>
      <c r="E1956" s="35" t="s">
        <v>2700</v>
      </c>
      <c r="F1956" s="48"/>
      <c r="G1956" s="92" t="s">
        <v>947</v>
      </c>
      <c r="H1956" s="57" t="str">
        <f t="shared" si="205"/>
        <v>WB202</v>
      </c>
      <c r="I1956" s="57" t="str">
        <f t="shared" si="206"/>
        <v>Non-M</v>
      </c>
      <c r="J1956" s="58"/>
      <c r="K1956" s="79"/>
    </row>
    <row r="1957" spans="1:11" ht="41.25" customHeight="1">
      <c r="A1957" s="108" t="s">
        <v>2706</v>
      </c>
      <c r="B1957" s="35" t="s">
        <v>2421</v>
      </c>
      <c r="C1957" s="35" t="s">
        <v>348</v>
      </c>
      <c r="D1957" s="60" t="s">
        <v>1047</v>
      </c>
      <c r="E1957" s="35" t="s">
        <v>2700</v>
      </c>
      <c r="F1957" s="48"/>
      <c r="G1957" s="35" t="s">
        <v>414</v>
      </c>
      <c r="H1957" s="57" t="str">
        <f t="shared" si="205"/>
        <v>LP202</v>
      </c>
      <c r="I1957" s="57" t="str">
        <f t="shared" si="206"/>
        <v>Non-M</v>
      </c>
      <c r="J1957" s="58"/>
      <c r="K1957" s="79"/>
    </row>
    <row r="1958" spans="1:11" ht="41.25" customHeight="1">
      <c r="A1958" s="108" t="s">
        <v>2707</v>
      </c>
      <c r="B1958" s="35" t="s">
        <v>2421</v>
      </c>
      <c r="C1958" s="35" t="s">
        <v>348</v>
      </c>
      <c r="D1958" s="60" t="s">
        <v>1047</v>
      </c>
      <c r="E1958" s="35" t="s">
        <v>2700</v>
      </c>
      <c r="F1958" s="48"/>
      <c r="G1958" s="35" t="s">
        <v>2708</v>
      </c>
      <c r="H1958" s="57" t="str">
        <f t="shared" si="205"/>
        <v>LU102</v>
      </c>
      <c r="I1958" s="57" t="str">
        <f t="shared" si="206"/>
        <v>Non-M</v>
      </c>
      <c r="J1958" s="58"/>
      <c r="K1958" s="79"/>
    </row>
    <row r="1959" spans="1:11" ht="41.25" customHeight="1">
      <c r="A1959" s="108" t="s">
        <v>2709</v>
      </c>
      <c r="B1959" s="35" t="s">
        <v>2421</v>
      </c>
      <c r="C1959" s="35" t="s">
        <v>348</v>
      </c>
      <c r="D1959" s="60" t="s">
        <v>1047</v>
      </c>
      <c r="E1959" s="35" t="s">
        <v>2700</v>
      </c>
      <c r="F1959" s="48"/>
      <c r="G1959" s="35" t="s">
        <v>963</v>
      </c>
      <c r="H1959" s="57" t="str">
        <f t="shared" si="205"/>
        <v>PK405</v>
      </c>
      <c r="I1959" s="57" t="str">
        <f t="shared" si="206"/>
        <v>M</v>
      </c>
      <c r="J1959" s="58"/>
      <c r="K1959" s="79"/>
    </row>
    <row r="1960" spans="1:11" ht="41.25" customHeight="1">
      <c r="A1960" s="108" t="s">
        <v>2710</v>
      </c>
      <c r="B1960" s="35" t="s">
        <v>2421</v>
      </c>
      <c r="C1960" s="35" t="s">
        <v>348</v>
      </c>
      <c r="D1960" s="60" t="s">
        <v>1047</v>
      </c>
      <c r="E1960" s="35" t="s">
        <v>2700</v>
      </c>
      <c r="F1960" s="48"/>
      <c r="G1960" s="92" t="s">
        <v>2711</v>
      </c>
      <c r="H1960" s="57" t="str">
        <f>IF(RIGHT(G1960,1)="M", LEFT(G1960,LEN(G1960)-1), G1960)</f>
        <v>PK800</v>
      </c>
      <c r="I1960" s="57" t="str">
        <f>IF(RIGHT(G1960,1)="M","M","Non-M")</f>
        <v>M</v>
      </c>
      <c r="J1960" s="58"/>
      <c r="K1960" s="79"/>
    </row>
    <row r="1961" spans="1:11" ht="41.25" customHeight="1">
      <c r="A1961" s="108" t="s">
        <v>2712</v>
      </c>
      <c r="B1961" s="35" t="s">
        <v>2421</v>
      </c>
      <c r="C1961" s="35" t="s">
        <v>348</v>
      </c>
      <c r="D1961" s="60" t="s">
        <v>1047</v>
      </c>
      <c r="E1961" s="35" t="s">
        <v>2700</v>
      </c>
      <c r="F1961" s="48"/>
      <c r="G1961" s="35" t="s">
        <v>660</v>
      </c>
      <c r="H1961" s="57" t="str">
        <f t="shared" ref="H1961:H1965" si="207">IF(RIGHT(G1961,1)="M", LEFT(G1961,LEN(G1961)-1), G1961)</f>
        <v>PK100</v>
      </c>
      <c r="I1961" s="57" t="str">
        <f t="shared" ref="I1961:I1965" si="208">IF(RIGHT(G1961,1)="M","M","Non-M")</f>
        <v>Non-M</v>
      </c>
      <c r="J1961" s="58"/>
      <c r="K1961" s="79"/>
    </row>
    <row r="1962" spans="1:11" ht="41.25" customHeight="1">
      <c r="A1962" s="108" t="s">
        <v>2713</v>
      </c>
      <c r="B1962" s="35" t="s">
        <v>2421</v>
      </c>
      <c r="C1962" s="35" t="s">
        <v>348</v>
      </c>
      <c r="D1962" s="60" t="s">
        <v>1047</v>
      </c>
      <c r="E1962" s="35" t="s">
        <v>2700</v>
      </c>
      <c r="F1962" s="48"/>
      <c r="G1962" s="35" t="s">
        <v>1630</v>
      </c>
      <c r="H1962" s="57" t="str">
        <f t="shared" si="207"/>
        <v>PB108</v>
      </c>
      <c r="I1962" s="57" t="str">
        <f t="shared" si="208"/>
        <v>Non-M</v>
      </c>
      <c r="J1962" s="58"/>
      <c r="K1962" s="79"/>
    </row>
    <row r="1963" spans="1:11" ht="41.25" customHeight="1">
      <c r="A1963" s="108" t="s">
        <v>2714</v>
      </c>
      <c r="B1963" s="35" t="s">
        <v>2421</v>
      </c>
      <c r="C1963" s="35" t="s">
        <v>348</v>
      </c>
      <c r="D1963" s="60" t="s">
        <v>1047</v>
      </c>
      <c r="E1963" s="35" t="s">
        <v>2700</v>
      </c>
      <c r="F1963" s="48"/>
      <c r="G1963" s="35" t="s">
        <v>118</v>
      </c>
      <c r="H1963" s="57" t="str">
        <f t="shared" si="207"/>
        <v>JS117</v>
      </c>
      <c r="I1963" s="57" t="str">
        <f t="shared" si="208"/>
        <v>M</v>
      </c>
      <c r="J1963" s="58" t="s">
        <v>2715</v>
      </c>
      <c r="K1963" s="79"/>
    </row>
    <row r="1964" spans="1:11" ht="41.25" customHeight="1">
      <c r="A1964" s="108" t="s">
        <v>2716</v>
      </c>
      <c r="B1964" s="35" t="s">
        <v>2421</v>
      </c>
      <c r="C1964" s="35" t="s">
        <v>348</v>
      </c>
      <c r="D1964" s="60" t="s">
        <v>1047</v>
      </c>
      <c r="E1964" s="35" t="s">
        <v>2700</v>
      </c>
      <c r="F1964" s="48"/>
      <c r="G1964" s="35" t="s">
        <v>2717</v>
      </c>
      <c r="H1964" s="57" t="str">
        <f t="shared" si="207"/>
        <v>HM800</v>
      </c>
      <c r="I1964" s="57" t="str">
        <f t="shared" si="208"/>
        <v>Non-M</v>
      </c>
      <c r="J1964" s="58"/>
      <c r="K1964" s="79"/>
    </row>
    <row r="1965" spans="1:11" ht="41.25" customHeight="1">
      <c r="A1965" s="108" t="s">
        <v>2718</v>
      </c>
      <c r="B1965" s="35" t="s">
        <v>2421</v>
      </c>
      <c r="C1965" s="35" t="s">
        <v>348</v>
      </c>
      <c r="D1965" s="60" t="s">
        <v>1047</v>
      </c>
      <c r="E1965" s="35" t="s">
        <v>2700</v>
      </c>
      <c r="F1965" s="48"/>
      <c r="G1965" s="35" t="s">
        <v>204</v>
      </c>
      <c r="H1965" s="57" t="str">
        <f t="shared" si="207"/>
        <v>HM503</v>
      </c>
      <c r="I1965" s="57" t="str">
        <f t="shared" si="208"/>
        <v>Non-M</v>
      </c>
      <c r="J1965" s="58"/>
      <c r="K1965" s="79"/>
    </row>
    <row r="1966" spans="1:11" ht="41.25" customHeight="1">
      <c r="A1966" s="108" t="s">
        <v>2719</v>
      </c>
      <c r="B1966" s="35" t="s">
        <v>2720</v>
      </c>
      <c r="C1966" s="35" t="s">
        <v>1512</v>
      </c>
      <c r="D1966" s="60" t="s">
        <v>1047</v>
      </c>
      <c r="E1966" s="35" t="s">
        <v>2721</v>
      </c>
      <c r="F1966" s="48"/>
      <c r="G1966" s="35" t="s">
        <v>2463</v>
      </c>
      <c r="H1966" s="57" t="str">
        <f t="shared" ref="H1966:H1979" si="209">IF(RIGHT(G1966,1)="M", LEFT(G1966,LEN(G1966)-1), G1966)</f>
        <v>WB209</v>
      </c>
      <c r="I1966" s="57" t="str">
        <f t="shared" ref="I1966:I1979" si="210">IF(RIGHT(G1966,1)="M","M","Non-M")</f>
        <v>Non-M</v>
      </c>
      <c r="J1966" s="58"/>
      <c r="K1966" s="79"/>
    </row>
    <row r="1967" spans="1:11" ht="41.25" customHeight="1">
      <c r="A1967" s="108" t="s">
        <v>2722</v>
      </c>
      <c r="B1967" s="35" t="s">
        <v>2720</v>
      </c>
      <c r="C1967" s="35" t="s">
        <v>1512</v>
      </c>
      <c r="D1967" s="60" t="s">
        <v>1047</v>
      </c>
      <c r="E1967" s="35" t="s">
        <v>2721</v>
      </c>
      <c r="F1967" s="48"/>
      <c r="G1967" s="35" t="s">
        <v>2723</v>
      </c>
      <c r="H1967" s="57" t="str">
        <f t="shared" si="209"/>
        <v>LU100</v>
      </c>
      <c r="I1967" s="57" t="str">
        <f t="shared" si="210"/>
        <v>Non-M</v>
      </c>
      <c r="J1967" s="58"/>
      <c r="K1967" s="79"/>
    </row>
    <row r="1968" spans="1:11" ht="41.25" customHeight="1">
      <c r="A1968" s="108" t="s">
        <v>2724</v>
      </c>
      <c r="B1968" s="35" t="s">
        <v>2720</v>
      </c>
      <c r="C1968" s="35" t="s">
        <v>1512</v>
      </c>
      <c r="D1968" s="60" t="s">
        <v>1047</v>
      </c>
      <c r="E1968" s="35" t="s">
        <v>2721</v>
      </c>
      <c r="F1968" s="48"/>
      <c r="G1968" s="35" t="s">
        <v>2725</v>
      </c>
      <c r="H1968" s="57" t="str">
        <f t="shared" si="209"/>
        <v>WW204</v>
      </c>
      <c r="I1968" s="57" t="str">
        <f t="shared" si="210"/>
        <v>M</v>
      </c>
      <c r="J1968" s="58"/>
      <c r="K1968" s="79"/>
    </row>
    <row r="1969" spans="1:11" ht="41.25" customHeight="1">
      <c r="A1969" s="108" t="s">
        <v>2726</v>
      </c>
      <c r="B1969" s="35" t="s">
        <v>2720</v>
      </c>
      <c r="C1969" s="35" t="s">
        <v>1512</v>
      </c>
      <c r="D1969" s="60" t="s">
        <v>1047</v>
      </c>
      <c r="E1969" s="35" t="s">
        <v>2721</v>
      </c>
      <c r="F1969" s="48"/>
      <c r="G1969" s="35" t="s">
        <v>1721</v>
      </c>
      <c r="H1969" s="57" t="str">
        <f t="shared" si="209"/>
        <v>LP203</v>
      </c>
      <c r="I1969" s="57" t="str">
        <f t="shared" si="210"/>
        <v>Non-M</v>
      </c>
      <c r="J1969" s="58"/>
      <c r="K1969" s="79"/>
    </row>
    <row r="1970" spans="1:11" ht="41.25" customHeight="1">
      <c r="A1970" s="108" t="s">
        <v>2727</v>
      </c>
      <c r="B1970" s="35" t="s">
        <v>2720</v>
      </c>
      <c r="C1970" s="35" t="s">
        <v>1512</v>
      </c>
      <c r="D1970" s="60" t="s">
        <v>1047</v>
      </c>
      <c r="E1970" s="35" t="s">
        <v>2721</v>
      </c>
      <c r="F1970" s="48"/>
      <c r="G1970" s="35" t="s">
        <v>61</v>
      </c>
      <c r="H1970" s="57" t="str">
        <f t="shared" si="209"/>
        <v>DC101</v>
      </c>
      <c r="I1970" s="57" t="str">
        <f t="shared" si="210"/>
        <v>Non-M</v>
      </c>
      <c r="J1970" s="58"/>
      <c r="K1970" s="79"/>
    </row>
    <row r="1971" spans="1:11" ht="41.25" customHeight="1">
      <c r="A1971" s="108" t="s">
        <v>2728</v>
      </c>
      <c r="B1971" s="35" t="s">
        <v>2720</v>
      </c>
      <c r="C1971" s="35" t="s">
        <v>1512</v>
      </c>
      <c r="D1971" s="60" t="s">
        <v>1047</v>
      </c>
      <c r="E1971" s="35" t="s">
        <v>2721</v>
      </c>
      <c r="F1971" s="48"/>
      <c r="G1971" s="35" t="s">
        <v>135</v>
      </c>
      <c r="H1971" s="57" t="str">
        <f t="shared" si="209"/>
        <v>DC200</v>
      </c>
      <c r="I1971" s="57" t="str">
        <f t="shared" si="210"/>
        <v>Non-M</v>
      </c>
      <c r="J1971" s="58"/>
      <c r="K1971" s="79"/>
    </row>
    <row r="1972" spans="1:11" ht="41.25" customHeight="1">
      <c r="A1972" s="108" t="s">
        <v>2729</v>
      </c>
      <c r="B1972" s="35" t="s">
        <v>2720</v>
      </c>
      <c r="C1972" s="35" t="s">
        <v>1512</v>
      </c>
      <c r="D1972" s="60" t="s">
        <v>1047</v>
      </c>
      <c r="E1972" s="35" t="s">
        <v>2721</v>
      </c>
      <c r="F1972" s="48"/>
      <c r="G1972" s="35" t="s">
        <v>152</v>
      </c>
      <c r="H1972" s="57" t="str">
        <f t="shared" si="209"/>
        <v>DC400</v>
      </c>
      <c r="I1972" s="57" t="str">
        <f t="shared" si="210"/>
        <v>Non-M</v>
      </c>
      <c r="J1972" s="58"/>
      <c r="K1972" s="79"/>
    </row>
    <row r="1973" spans="1:11" ht="41.25" customHeight="1">
      <c r="A1973" s="108" t="s">
        <v>2730</v>
      </c>
      <c r="B1973" s="35" t="s">
        <v>2720</v>
      </c>
      <c r="C1973" s="35" t="s">
        <v>1512</v>
      </c>
      <c r="D1973" s="60" t="s">
        <v>1047</v>
      </c>
      <c r="E1973" s="35" t="s">
        <v>2721</v>
      </c>
      <c r="F1973" s="48"/>
      <c r="G1973" s="35" t="s">
        <v>512</v>
      </c>
      <c r="H1973" s="57" t="str">
        <f t="shared" si="209"/>
        <v>PK103</v>
      </c>
      <c r="I1973" s="57" t="str">
        <f t="shared" si="210"/>
        <v>Non-M</v>
      </c>
      <c r="J1973" s="58"/>
      <c r="K1973" s="79"/>
    </row>
    <row r="1974" spans="1:11" ht="41.25" customHeight="1">
      <c r="A1974" s="108" t="s">
        <v>2731</v>
      </c>
      <c r="B1974" s="35" t="s">
        <v>2720</v>
      </c>
      <c r="C1974" s="35" t="s">
        <v>1512</v>
      </c>
      <c r="D1974" s="60" t="s">
        <v>1047</v>
      </c>
      <c r="E1974" s="35" t="s">
        <v>2721</v>
      </c>
      <c r="F1974" s="48"/>
      <c r="G1974" s="35" t="s">
        <v>1852</v>
      </c>
      <c r="H1974" s="57" t="str">
        <f t="shared" si="209"/>
        <v>PB106</v>
      </c>
      <c r="I1974" s="57" t="str">
        <f t="shared" si="210"/>
        <v>M</v>
      </c>
      <c r="J1974" s="58"/>
      <c r="K1974" s="79"/>
    </row>
    <row r="1975" spans="1:11" ht="41.25" customHeight="1">
      <c r="A1975" s="108" t="s">
        <v>2732</v>
      </c>
      <c r="B1975" s="35" t="s">
        <v>2720</v>
      </c>
      <c r="C1975" s="35" t="s">
        <v>1512</v>
      </c>
      <c r="D1975" s="60" t="s">
        <v>1047</v>
      </c>
      <c r="E1975" s="35" t="s">
        <v>2721</v>
      </c>
      <c r="F1975" s="48"/>
      <c r="G1975" s="35" t="s">
        <v>2733</v>
      </c>
      <c r="H1975" s="57" t="str">
        <f t="shared" si="209"/>
        <v>PK202</v>
      </c>
      <c r="I1975" s="57" t="str">
        <f t="shared" si="210"/>
        <v>M</v>
      </c>
      <c r="J1975" s="58"/>
      <c r="K1975" s="79"/>
    </row>
    <row r="1976" spans="1:11" ht="41.25" customHeight="1">
      <c r="A1976" s="108" t="s">
        <v>2734</v>
      </c>
      <c r="B1976" s="35" t="s">
        <v>2720</v>
      </c>
      <c r="C1976" s="35" t="s">
        <v>1512</v>
      </c>
      <c r="D1976" s="60" t="s">
        <v>1047</v>
      </c>
      <c r="E1976" s="35" t="s">
        <v>2721</v>
      </c>
      <c r="F1976" s="48"/>
      <c r="G1976" s="35" t="s">
        <v>2735</v>
      </c>
      <c r="H1976" s="57" t="str">
        <f t="shared" si="209"/>
        <v>PB208</v>
      </c>
      <c r="I1976" s="57" t="str">
        <f t="shared" si="210"/>
        <v>Non-M</v>
      </c>
      <c r="J1976" s="58"/>
      <c r="K1976" s="79"/>
    </row>
    <row r="1977" spans="1:11" ht="41.25" customHeight="1">
      <c r="A1977" s="108" t="s">
        <v>2736</v>
      </c>
      <c r="B1977" s="35" t="s">
        <v>2720</v>
      </c>
      <c r="C1977" s="35" t="s">
        <v>1512</v>
      </c>
      <c r="D1977" s="60" t="s">
        <v>1047</v>
      </c>
      <c r="E1977" s="35" t="s">
        <v>2721</v>
      </c>
      <c r="F1977" s="48"/>
      <c r="G1977" s="35" t="s">
        <v>120</v>
      </c>
      <c r="H1977" s="57" t="str">
        <f t="shared" si="209"/>
        <v>JS124</v>
      </c>
      <c r="I1977" s="57" t="str">
        <f t="shared" si="210"/>
        <v>Non-M</v>
      </c>
      <c r="J1977" s="58"/>
      <c r="K1977" s="79"/>
    </row>
    <row r="1978" spans="1:11" ht="41.25" customHeight="1">
      <c r="A1978" s="108" t="s">
        <v>2737</v>
      </c>
      <c r="B1978" s="35" t="s">
        <v>2720</v>
      </c>
      <c r="C1978" s="35" t="s">
        <v>1512</v>
      </c>
      <c r="D1978" s="60" t="s">
        <v>1047</v>
      </c>
      <c r="E1978" s="35" t="s">
        <v>2721</v>
      </c>
      <c r="F1978" s="48"/>
      <c r="G1978" s="35" t="s">
        <v>1001</v>
      </c>
      <c r="H1978" s="57" t="str">
        <f t="shared" si="209"/>
        <v>HM803</v>
      </c>
      <c r="I1978" s="57" t="str">
        <f t="shared" si="210"/>
        <v>Non-M</v>
      </c>
      <c r="J1978" s="58"/>
      <c r="K1978" s="79"/>
    </row>
    <row r="1979" spans="1:11" ht="41.25" customHeight="1">
      <c r="A1979" s="108" t="s">
        <v>2738</v>
      </c>
      <c r="B1979" s="35" t="s">
        <v>2720</v>
      </c>
      <c r="C1979" s="35" t="s">
        <v>1512</v>
      </c>
      <c r="D1979" s="60" t="s">
        <v>1047</v>
      </c>
      <c r="E1979" s="35" t="s">
        <v>2721</v>
      </c>
      <c r="F1979" s="48"/>
      <c r="G1979" s="35" t="s">
        <v>71</v>
      </c>
      <c r="H1979" s="57" t="str">
        <f t="shared" si="209"/>
        <v>HM500</v>
      </c>
      <c r="I1979" s="57" t="str">
        <f t="shared" si="210"/>
        <v>Non-M</v>
      </c>
      <c r="J1979" s="58"/>
      <c r="K1979" s="79"/>
    </row>
    <row r="1980" spans="1:11" ht="41.25" customHeight="1">
      <c r="H1980" s="18" t="s">
        <v>2739</v>
      </c>
    </row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2740</v>
      </c>
      <c r="B2" s="8" t="s">
        <v>2741</v>
      </c>
      <c r="C2" s="8" t="s">
        <v>2742</v>
      </c>
      <c r="D2" s="8" t="s">
        <v>2743</v>
      </c>
      <c r="E2" s="8" t="s">
        <v>2744</v>
      </c>
      <c r="F2" s="8" t="s">
        <v>2745</v>
      </c>
      <c r="G2" s="80" t="s">
        <v>2746</v>
      </c>
      <c r="H2" s="8" t="s">
        <v>2747</v>
      </c>
      <c r="I2" s="8" t="s">
        <v>2748</v>
      </c>
      <c r="J2" s="75" t="s">
        <v>2749</v>
      </c>
      <c r="R2" s="83" t="s">
        <v>2750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2751</v>
      </c>
      <c r="E3" s="10">
        <v>0.1234</v>
      </c>
      <c r="F3" s="10" t="s">
        <v>2752</v>
      </c>
      <c r="G3" s="81">
        <f>Table2[[#This Row],[Current Total FG QTY]]*Table2[[#This Row],[SAM Improvement]]*$S$7</f>
        <v>22089.830484330483</v>
      </c>
      <c r="H3" s="10" t="s">
        <v>2753</v>
      </c>
      <c r="I3" s="10" t="s">
        <v>2754</v>
      </c>
      <c r="J3" s="76">
        <v>46140.696493055599</v>
      </c>
      <c r="R3" s="85" t="s">
        <v>2755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2751</v>
      </c>
      <c r="E4" s="10"/>
      <c r="F4" s="10" t="s">
        <v>2756</v>
      </c>
      <c r="G4" s="81">
        <f>Table2[[#This Row],[Current Total FG QTY]]*Table2[[#This Row],[SAM Improvement]]*$S$7</f>
        <v>0</v>
      </c>
      <c r="H4" s="10"/>
      <c r="I4" s="10" t="s">
        <v>2754</v>
      </c>
      <c r="J4" s="76">
        <v>46149.4283796296</v>
      </c>
      <c r="R4" s="85" t="s">
        <v>2757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2751</v>
      </c>
      <c r="E5" s="10"/>
      <c r="F5" s="10" t="s">
        <v>2756</v>
      </c>
      <c r="G5" s="81">
        <f>Table2[[#This Row],[Current Total FG QTY]]*Table2[[#This Row],[SAM Improvement]]*$S$7</f>
        <v>0</v>
      </c>
      <c r="H5" s="10"/>
      <c r="I5" s="10" t="s">
        <v>2754</v>
      </c>
      <c r="J5" s="76">
        <v>46149.428298611099</v>
      </c>
      <c r="R5" s="85" t="s">
        <v>2758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2754</v>
      </c>
      <c r="J7" s="76">
        <v>46149.4286111111</v>
      </c>
      <c r="R7" s="87" t="s">
        <v>2759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2751</v>
      </c>
      <c r="E8" s="10">
        <v>0.1401</v>
      </c>
      <c r="F8" s="10" t="s">
        <v>2760</v>
      </c>
      <c r="G8" s="81">
        <f>Table2[[#This Row],[Current Total FG QTY]]*Table2[[#This Row],[SAM Improvement]]*$S$7</f>
        <v>11703.17965811966</v>
      </c>
      <c r="H8" s="10" t="s">
        <v>2753</v>
      </c>
      <c r="I8" s="10" t="s">
        <v>2754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2751</v>
      </c>
      <c r="E10" s="10">
        <v>0.1177</v>
      </c>
      <c r="F10" s="10" t="s">
        <v>2760</v>
      </c>
      <c r="G10" s="81">
        <f>Table2[[#This Row],[Current Total FG QTY]]*Table2[[#This Row],[SAM Improvement]]*$S$7</f>
        <v>8856.7573361823361</v>
      </c>
      <c r="H10" s="10"/>
      <c r="I10" s="10" t="s">
        <v>2754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2751</v>
      </c>
      <c r="E14" s="10">
        <v>0</v>
      </c>
      <c r="F14" s="10" t="s">
        <v>2761</v>
      </c>
      <c r="G14" s="81">
        <f>Table2[[#This Row],[Current Total FG QTY]]*Table2[[#This Row],[SAM Improvement]]*$S$7</f>
        <v>0</v>
      </c>
      <c r="H14" s="10" t="s">
        <v>2753</v>
      </c>
      <c r="I14" s="10" t="s">
        <v>2754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2764</v>
      </c>
      <c r="D76">
        <v>163</v>
      </c>
    </row>
    <row r="77" spans="2:4">
      <c r="B77" t="s">
        <v>2765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2766</v>
      </c>
      <c r="D167">
        <v>499</v>
      </c>
    </row>
    <row r="168" spans="2:4">
      <c r="B168" t="s">
        <v>2767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2772</v>
      </c>
      <c r="D210">
        <v>10</v>
      </c>
    </row>
    <row r="211" spans="2:4">
      <c r="B211" t="s">
        <v>2773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2774</v>
      </c>
      <c r="D218">
        <v>69</v>
      </c>
    </row>
    <row r="219" spans="2:4">
      <c r="B219" t="s">
        <v>2775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