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" documentId="13_ncr:1_{7EF57DF4-89AE-8C42-9C9C-3682908C3E34}" xr6:coauthVersionLast="47" xr6:coauthVersionMax="47" xr10:uidLastSave="{41450CC8-41AF-4031-87D8-09A9F282E8CF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S7" i="10"/>
  <c r="H1481" i="5"/>
  <c r="H1482" i="5"/>
  <c r="H1483" i="5"/>
  <c r="H1484" i="5"/>
  <c r="H1485" i="5"/>
  <c r="H1486" i="5"/>
  <c r="H1487" i="5"/>
  <c r="H1488" i="5"/>
  <c r="H1489" i="5"/>
  <c r="I1481" i="5"/>
  <c r="I1482" i="5"/>
  <c r="I1483" i="5"/>
  <c r="I1484" i="5"/>
  <c r="I1485" i="5"/>
  <c r="I1486" i="5"/>
  <c r="I1487" i="5"/>
  <c r="I1488" i="5"/>
  <c r="I1489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80" i="5"/>
  <c r="I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<sst xmlns="http://schemas.openxmlformats.org/spreadsheetml/2006/main" count="8779" uniqueCount="2241">
  <si>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</si>
  <si>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</si>
  <si>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</si>
  <si>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</si>
  <si>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</si>
  <si>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</si>
  <si>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</si>
  <si>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</si>
  <si>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</si>
  <si>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</si>
  <si>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</si>
  <si>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</si>
  <si>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</si>
  <si>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</si>
  <si>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</si>
  <si>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</si>
  <si>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</si>
  <si>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</si>
  <si>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</si>
  <si>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</si>
  <si>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</si>
  <si>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</si>
  <si>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</si>
  <si>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</si>
  <si>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</si>
  <si>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</si>
  <si>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</si>
  <si>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</si>
  <si>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</si>
  <si>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</si>
  <si>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</si>
  <si>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</si>
  <si>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</si>
  <si>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</si>
  <si>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</si>
  <si>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</si>
  <si>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</si>
  <si>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</si>
  <si>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</si>
  <si>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</si>
  <si>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</si>
  <si>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</si>
  <si>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</si>
  <si>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</si>
  <si>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</si>
  <si>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</si>
  <si>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</si>
  <si>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</si>
  <si>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</si>
  <si>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</si>
  <si>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</si>
  <si>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</si>
  <si>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</si>
  <si>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</si>
  <si>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</si>
  <si>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</si>
  <si>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</si>
  <si>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</si>
  <si>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</si>
  <si>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</si>
  <si>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</si>
  <si>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</si>
  <si>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</si>
  <si>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</si>
  <si>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</si>
  <si>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</si>
  <si>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</si>
  <si>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</si>
  <si>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</si>
  <si>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</si>
  <si>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</si>
  <si>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</si>
  <si>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</si>
  <si>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</si>
  <si>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</si>
  <si>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</si>
  <si>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</si>
  <si>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</si>
  <si>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</si>
  <si>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</si>
  <si>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</si>
  <si>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</si>
  <si>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</si>
  <si>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</si>
  <si>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</si>
  <si>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</si>
  <si>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</si>
  <si>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</si>
  <si>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</si>
  <si>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</si>
  <si>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</si>
  <si>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</si>
  <si>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</si>
  <si>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</si>
  <si>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</si>
  <si>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</si>
  <si>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</si>
  <si>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</si>
  <si>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</si>
  <si>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</si>
  <si>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</si>
  <si>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</si>
  <si>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</si>
  <si>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</si>
  <si>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</si>
  <si>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</si>
  <si>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</si>
  <si>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</si>
  <si>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</si>
  <si>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</si>
  <si>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</si>
  <si>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</si>
  <si>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</si>
  <si>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</si>
  <si>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</si>
  <si>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</si>
  <si>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</si>
  <si>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</si>
  <si>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</si>
  <si>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</si>
  <si>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</si>
  <si>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</si>
  <si>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</si>
  <si>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</si>
  <si>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</si>
  <si>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</si>
  <si>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</si>
  <si>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</si>
  <si>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</si>
  <si>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</si>
  <si>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</si>
  <si>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</si>
  <si>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</si>
  <si>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</si>
  <si>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</si>
  <si>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</si>
  <si>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</si>
  <si>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</si>
  <si>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</si>
  <si>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</si>
  <si>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</si>
  <si>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</si>
  <si>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</si>
  <si>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</si>
  <si>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</si>
  <si>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</si>
  <si>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</si>
  <si>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</si>
  <si>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</si>
  <si>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</si>
  <si>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</si>
  <si>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</si>
  <si>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</si>
  <si>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</si>
  <si>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</si>
  <si>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</si>
  <si>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</si>
  <si>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</si>
  <si>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</si>
  <si>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</si>
  <si>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</si>
  <si>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</si>
  <si>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</si>
  <si>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</si>
  <si>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</si>
  <si>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</si>
  <si>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</si>
  <si>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</si>
  <si>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</si>
  <si>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</si>
  <si>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</si>
  <si>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</si>
  <si>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</si>
  <si>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</si>
  <si>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</si>
  <si>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</si>
  <si>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</si>
  <si>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</si>
  <si>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</si>
  <si>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</si>
  <si>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</si>
  <si>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</si>
  <si>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</si>
  <si>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</si>
  <si>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</si>
  <si>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</si>
  <si>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</si>
  <si>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</si>
  <si>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</si>
  <si>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</si>
  <si>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</si>
  <si>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</si>
  <si>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</si>
  <si>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</si>
  <si>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</si>
  <si>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</si>
  <si>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</si>
  <si>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</si>
  <si>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</si>
  <si>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</si>
  <si>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</si>
  <si>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</si>
  <si>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</si>
  <si>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</si>
  <si>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</si>
  <si>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</si>
  <si>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</si>
  <si>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</si>
  <si>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</si>
  <si>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</si>
  <si>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</si>
  <si>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</si>
  <si>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</si>
  <si>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</si>
  <si>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</si>
  <si>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</si>
  <si>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</si>
  <si>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</si>
  <si>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</si>
  <si>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</si>
  <si>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</si>
  <si>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</si>
  <si>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</si>
  <si>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</si>
  <si>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</si>
  <si>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</si>
  <si>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</si>
  <si>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</si>
  <si>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</si>
  <si>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</si>
  <si>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</si>
  <si>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</si>
  <si>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</si>
  <si>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</si>
  <si>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</si>
  <si>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</si>
  <si>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</si>
  <si>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</si>
  <si>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</si>
  <si>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</si>
  <si>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</si>
  <si>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</si>
  <si>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</si>
  <si>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</si>
  <si>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</si>
  <si>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</si>
  <si>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</si>
  <si>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</si>
  <si>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</si>
  <si>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</si>
  <si>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</si>
  <si>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</si>
  <si>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</si>
  <si>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</si>
  <si>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</si>
  <si>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</si>
  <si>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</si>
  <si>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</si>
  <si>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</si>
  <si>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</si>
  <si>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</si>
  <si>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</si>
  <si>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</si>
  <si>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</si>
  <si>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</si>
  <si>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</si>
  <si>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</si>
  <si>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</si>
  <si>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</si>
  <si>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</si>
  <si>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</si>
  <si>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</si>
  <si>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</si>
  <si>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</si>
  <si>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</si>
  <si>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</si>
  <si>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</si>
  <si>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</si>
  <si>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</si>
  <si>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</si>
  <si>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</si>
  <si>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</si>
  <si>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</si>
  <si>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</si>
  <si>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</si>
  <si>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</si>
  <si>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</si>
  <si>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</si>
  <si>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</si>
  <si>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</si>
  <si>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</si>
  <si>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</si>
  <si>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</si>
  <si>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</si>
  <si>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</si>
  <si>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</si>
  <si>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</si>
  <si>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</si>
  <si>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</si>
  <si>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</si>
  <si>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</si>
  <si>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</si>
  <si>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</si>
  <si>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</si>
  <si>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</si>
  <si>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</si>
  <si>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</si>
  <si>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</si>
  <si>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</si>
  <si>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</si>
  <si>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</si>
  <si>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</si>
  <si>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</si>
  <si>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</si>
  <si>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</si>
  <si>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</si>
  <si>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</si>
  <si>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</si>
  <si>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</si>
  <si>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</si>
  <si>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</si>
  <si>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</si>
  <si>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</si>
  <si>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</si>
  <si>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</si>
  <si>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</si>
  <si>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</si>
  <si>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</si>
  <si>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</si>
  <si>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</si>
  <si>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</si>
  <si>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</si>
  <si>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</si>
  <si>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</si>
  <si>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</si>
  <si>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</si>
  <si>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</si>
  <si>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</si>
  <si>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</si>
  <si>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</si>
  <si>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</si>
  <si>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</si>
  <si>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</si>
  <si>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</si>
  <si>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</si>
  <si>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</si>
  <si>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</si>
  <si>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</si>
  <si>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</si>
  <si>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</si>
  <si>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</si>
  <si>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</si>
  <si>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</si>
  <si>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</si>
  <si>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</si>
  <si>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</si>
  <si>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</si>
  <si>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</si>
  <si>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</si>
  <si>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</si>
  <si>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</si>
  <si>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</si>
  <si>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</si>
  <si>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</si>
  <si>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</si>
  <si>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</si>
  <si>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</si>
  <si>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</si>
  <si>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</si>
  <si>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</si>
  <si>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</si>
  <si>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</si>
  <si>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</si>
  <si>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</si>
  <si>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</si>
  <si>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</si>
  <si>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</si>
  <si>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</si>
  <si>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</si>
  <si>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</si>
  <si>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</si>
  <si>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</si>
  <si>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</si>
  <si>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</si>
  <si>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</si>
  <si>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</si>
  <si>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</si>
  <si>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</si>
  <si>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</si>
  <si>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</si>
  <si>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</si>
  <si>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</si>
  <si>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</si>
  <si>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</si>
  <si>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</si>
  <si>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</si>
  <si>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</si>
  <si>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</si>
  <si>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</si>
  <si>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</si>
  <si>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</si>
  <si>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</si>
  <si>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</si>
  <si>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</si>
  <si>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</si>
  <si>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</si>
  <si>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</si>
  <si>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</si>
  <si>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</si>
  <si>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</si>
  <si>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</si>
  <si>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</si>
  <si>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</si>
  <si>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</si>
  <si>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</si>
  <si>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</si>
  <si>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</si>
  <si>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</si>
  <si>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</si>
  <si>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</si>
  <si>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</si>
  <si>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</si>
  <si>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</si>
  <si>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</si>
  <si>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</si>
  <si>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</si>
  <si>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</si>
  <si>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</si>
  <si>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</si>
  <si>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</si>
  <si>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</si>
  <si>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</si>
  <si>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</si>
  <si>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</si>
  <si>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</si>
  <si>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</si>
  <si>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</si>
  <si>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</si>
  <si>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</si>
  <si>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</si>
  <si>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</si>
  <si>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</si>
  <si>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</si>
  <si>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</si>
  <si>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</si>
  <si>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</si>
  <si>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</si>
  <si>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</si>
  <si>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</si>
  <si>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</si>
  <si>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</si>
  <si>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</si>
  <si>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</si>
  <si>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</si>
  <si>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</si>
  <si>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</si>
  <si>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</si>
  <si>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</si>
  <si>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</si>
  <si>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</si>
  <si>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</si>
  <si>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</si>
  <si>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</si>
  <si>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</si>
  <si>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</si>
  <si>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</si>
  <si>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</si>
  <si>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</si>
  <si>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</si>
  <si>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</si>
  <si>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</si>
  <si>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</si>
  <si>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</si>
  <si>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</si>
  <si>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</si>
  <si>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</si>
  <si>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</si>
  <si>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</si>
  <si>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</si>
  <si>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</si>
  <si>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</si>
  <si>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</si>
  <si>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</si>
  <si>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</si>
  <si>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</si>
  <si>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</si>
  <si>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</si>
  <si>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</si>
  <si>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</si>
  <si>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</si>
  <si>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</si>
  <si>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</si>
  <si>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</si>
  <si>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</si>
  <si>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</si>
  <si>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</si>
  <si>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</si>
  <si>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</si>
  <si>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</si>
  <si>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</si>
  <si>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</si>
  <si>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</si>
  <si>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</si>
  <si>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</si>
  <si>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</si>
  <si>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</si>
  <si>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</si>
  <si>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</si>
  <si>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</si>
  <si>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</si>
  <si>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</si>
  <si>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</si>
  <si>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</si>
  <si>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</si>
  <si>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</si>
  <si>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</si>
  <si>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</si>
  <si>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</si>
  <si>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</si>
  <si>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</si>
  <si>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</si>
  <si>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</si>
  <si>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</si>
  <si>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</si>
  <si>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</si>
  <si>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</si>
  <si>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</si>
  <si>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</si>
  <si>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</si>
  <si>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</si>
  <si>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</si>
  <si>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</si>
  <si>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</si>
  <si>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</si>
  <si>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</si>
  <si>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</si>
  <si>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</si>
  <si>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</si>
  <si>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</si>
  <si>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</si>
  <si>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</si>
  <si>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</si>
  <si>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</si>
  <si>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</si>
  <si>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</si>
  <si>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</si>
  <si>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</si>
  <si>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</si>
  <si>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</si>
  <si>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</si>
  <si>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</si>
  <si>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</si>
  <si>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</si>
  <si>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</si>
  <si>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</si>
  <si>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</si>
  <si>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</si>
  <si>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</si>
  <si>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</si>
  <si>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</si>
  <si>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</si>
  <si>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</si>
  <si>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</si>
  <si>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</si>
  <si>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</si>
  <si>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</si>
  <si>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</si>
  <si>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</si>
  <si>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</si>
  <si>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</si>
  <si>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</si>
  <si>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</si>
  <si>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</si>
  <si>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</si>
  <si>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</si>
  <si>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</si>
  <si>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</si>
  <si>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</si>
  <si>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</si>
  <si>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</si>
  <si>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</si>
  <si>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</si>
  <si>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</si>
  <si>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</si>
  <si>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</si>
  <si>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</si>
  <si>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</si>
  <si>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</si>
  <si>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</si>
  <si>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</si>
  <si>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</si>
  <si>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</si>
  <si>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</si>
  <si>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</si>
  <si>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</si>
  <si>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</si>
  <si>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</si>
  <si>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</si>
  <si>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</si>
  <si>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</si>
  <si>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</si>
  <si>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</si>
  <si>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</si>
  <si>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</si>
  <si>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</si>
  <si>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</si>
  <si>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</si>
  <si>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</si>
  <si>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</si>
  <si>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</si>
  <si>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</si>
  <si>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</si>
  <si>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</si>
  <si>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</si>
  <si>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</si>
  <si>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</si>
  <si>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</si>
  <si>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</si>
  <si>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</si>
  <si>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</si>
  <si>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</si>
  <si>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</si>
  <si>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</si>
  <si>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</si>
  <si>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</si>
  <si>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</si>
  <si>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</si>
  <si>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</si>
  <si>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</si>
  <si>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</si>
  <si>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</si>
  <si>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</si>
  <si>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</si>
  <si>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</si>
  <si>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</si>
  <si>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</si>
  <si>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</si>
  <si>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</si>
  <si>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</si>
  <si>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</si>
  <si>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</si>
  <si>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</si>
  <si>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</si>
  <si>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</si>
  <si>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</si>
  <si>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</si>
  <si>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</si>
  <si>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</si>
  <si>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</si>
  <si>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</si>
  <si>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</si>
  <si>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</si>
  <si>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</si>
  <si>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</si>
  <si>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</si>
  <si>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</si>
  <si>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</si>
  <si>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</si>
  <si>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</si>
  <si>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</si>
  <si>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</si>
  <si>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</si>
  <si>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</si>
  <si>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</si>
  <si>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</si>
  <si>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</si>
  <si>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</si>
  <si>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</si>
  <si>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</si>
  <si>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</si>
  <si>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</si>
  <si>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</si>
  <si>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</si>
  <si>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</si>
  <si>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</si>
  <si>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</si>
  <si>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</si>
  <si>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</si>
  <si>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</si>
  <si>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</si>
  <si>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</si>
  <si>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</si>
  <si>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</si>
  <si>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</si>
  <si>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</si>
  <si>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</si>
  <si>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</si>
  <si>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</si>
  <si>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</si>
  <si>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</si>
  <si>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</si>
  <si>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</si>
  <si>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</si>
  <si>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</si>
  <si>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</si>
  <si>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</si>
  <si>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</si>
  <si>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</si>
  <si>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</si>
  <si>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</si>
  <si>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</si>
  <si>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</si>
  <si>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</si>
  <si>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</si>
  <si>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</si>
  <si>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</si>
  <si>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</si>
  <si>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</si>
  <si>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</si>
  <si>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</si>
  <si>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</si>
  <si>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</si>
  <si>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</si>
  <si>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</si>
  <si>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</si>
  <si>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</si>
  <si>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</si>
  <si>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</si>
  <si>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</si>
  <si>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</si>
  <si>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</si>
  <si>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</si>
  <si>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</si>
  <si>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</si>
  <si>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</si>
  <si>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</si>
  <si>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</si>
  <si>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</si>
  <si>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</si>
  <si>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</si>
  <si>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</si>
  <si>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</si>
  <si>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</si>
  <si>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</si>
  <si>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</si>
  <si>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</si>
  <si>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</si>
  <si>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</si>
  <si>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</si>
  <si>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</si>
  <si>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</si>
  <si>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</si>
  <si>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</si>
  <si>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</si>
  <si>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</si>
  <si>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</si>
  <si>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</si>
  <si>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</si>
  <si>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</si>
  <si>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</si>
  <si>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</si>
  <si>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</si>
  <si>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</si>
  <si>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</si>
  <si>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</si>
  <si>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</si>
  <si>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</si>
  <si>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</si>
  <si>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</si>
  <si>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</si>
  <si>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</si>
  <si>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</si>
  <si>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</si>
  <si>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</si>
  <si>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</si>
  <si>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</si>
  <si>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</si>
  <si>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</si>
  <si>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</si>
  <si>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</si>
  <si>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</si>
  <si>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</si>
  <si>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</si>
  <si>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</si>
  <si>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</si>
  <si>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</si>
  <si>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</si>
  <si>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</si>
  <si>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</si>
  <si>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</si>
  <si>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</si>
  <si>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</si>
  <si>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</si>
  <si>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</si>
  <si>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</si>
  <si>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</si>
  <si>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</si>
  <si>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</si>
  <si>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</si>
  <si>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</si>
  <si>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</si>
  <si>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</si>
  <si>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</si>
  <si>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</si>
  <si>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</si>
  <si>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</si>
  <si>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</si>
  <si>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</si>
  <si>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</si>
  <si>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</si>
  <si>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</si>
  <si>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</si>
  <si>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</si>
  <si>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</si>
  <si>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</si>
  <si>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</si>
  <si>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</si>
  <si>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</si>
  <si>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</si>
  <si>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</si>
  <si>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</si>
  <si>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</si>
  <si>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</si>
  <si>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</si>
  <si>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</si>
  <si>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</si>
  <si>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</si>
  <si>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</si>
  <si>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</si>
  <si>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</si>
  <si>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</si>
  <si>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</si>
  <si>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</si>
  <si>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</si>
  <si>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</si>
  <si>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</si>
  <si>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</si>
  <si>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</si>
  <si>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</si>
  <si>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</si>
  <si>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</si>
  <si>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</si>
  <si>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</si>
  <si>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</si>
  <si>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</si>
  <si>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</si>
  <si>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</si>
  <si>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</si>
  <si>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</si>
  <si>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</si>
  <si>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</si>
  <si>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</si>
  <si>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</si>
  <si>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</si>
  <si>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</si>
  <si>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</si>
  <si>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</si>
  <si>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</si>
  <si>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</si>
  <si>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</si>
  <si>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</si>
  <si>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</si>
  <si>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</si>
  <si>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</si>
  <si>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</si>
  <si>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</si>
  <si>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</si>
  <si>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</si>
  <si>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</si>
  <si>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</si>
  <si>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</si>
  <si>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</si>
  <si>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</si>
  <si>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</si>
  <si>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</si>
  <si>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</si>
  <si>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</si>
  <si>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</si>
  <si>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</si>
  <si>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</si>
  <si>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</si>
  <si>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</si>
  <si>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</si>
  <si>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</si>
  <si>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</si>
  <si>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</si>
  <si>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</si>
  <si>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</si>
  <si>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</si>
  <si>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</si>
  <si>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</si>
  <si>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</si>
  <si>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</si>
  <si>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</si>
  <si>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</si>
  <si>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</si>
  <si>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</si>
  <si>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</si>
  <si>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</si>
  <si>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</si>
  <si>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</si>
  <si>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</si>
  <si>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</si>
  <si>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</si>
  <si>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</si>
  <si>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</si>
  <si>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</si>
  <si>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</si>
  <si>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</si>
  <si>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</si>
  <si>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</si>
  <si>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</si>
  <si>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</si>
  <si>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</si>
  <si>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</si>
  <si>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</si>
  <si>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</si>
  <si>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</si>
  <si>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</si>
  <si>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</si>
  <si>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</si>
  <si>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</si>
  <si>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</si>
  <si>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</si>
  <si>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</si>
  <si>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</si>
  <si>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</si>
  <si>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</si>
  <si>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</si>
  <si>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</si>
  <si>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</si>
  <si>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</si>
  <si>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</si>
  <si>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</si>
  <si>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</si>
  <si>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</si>
  <si>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</si>
  <si>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</si>
  <si>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</si>
  <si>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</si>
  <si>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</si>
  <si>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</si>
  <si>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</si>
  <si>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</si>
  <si>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</si>
  <si>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</si>
  <si>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</si>
  <si>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</si>
  <si>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</si>
  <si>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</si>
  <si>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</si>
  <si>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</si>
  <si>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</si>
  <si>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</si>
  <si>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</si>
  <si>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</si>
  <si>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</si>
  <si>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</si>
  <si>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</si>
  <si>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</si>
  <si>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</si>
  <si>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</si>
  <si>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</si>
  <si>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</si>
  <si>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</si>
  <si>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</si>
  <si>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</si>
  <si>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</si>
  <si>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</si>
  <si>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</si>
  <si>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</si>
  <si>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</si>
  <si>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</si>
  <si>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</si>
  <si>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</si>
  <si>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</si>
  <si>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</si>
  <si>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</si>
  <si>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</si>
  <si>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</si>
  <si>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</si>
  <si>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</si>
  <si>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</si>
  <si>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</si>
  <si>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</si>
  <si>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</si>
  <si>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</si>
  <si>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</si>
  <si>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</si>
  <si>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</si>
  <si>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</si>
  <si>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</si>
  <si>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</si>
  <si>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</si>
  <si>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</si>
  <si>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</si>
  <si>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</si>
  <si>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</si>
  <si>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</si>
  <si>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</si>
  <si>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</si>
  <si>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</si>
  <si>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</si>
  <si>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</si>
  <si>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</si>
  <si>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</si>
  <si>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</si>
  <si>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</si>
  <si>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</si>
  <si>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</si>
  <si>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</si>
  <si>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</si>
  <si>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</si>
  <si>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</si>
  <si>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</si>
  <si>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</si>
  <si>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</si>
  <si>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</si>
  <si>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</si>
  <si>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</si>
  <si>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</si>
  <si>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</si>
  <si>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</si>
  <si>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</si>
  <si>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</si>
  <si>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</si>
  <si>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</si>
  <si>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</si>
  <si>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</si>
  <si>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</si>
  <si>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</si>
  <si>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</si>
  <si>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</si>
  <si>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</si>
  <si>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</si>
  <si>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</si>
  <si>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</si>
  <si>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</si>
  <si>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</si>
  <si>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</si>
  <si>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</si>
  <si>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</si>
  <si>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</si>
  <si>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</si>
  <si>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</si>
  <si>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</si>
  <si>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</si>
  <si>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</si>
  <si>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</si>
  <si>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</si>
  <si>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</si>
  <si>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</si>
  <si>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</si>
  <si>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</si>
  <si>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</si>
  <si>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</si>
  <si>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</si>
  <si>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</si>
  <si>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</si>
  <si>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</si>
  <si>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</si>
  <si>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</si>
  <si>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</si>
  <si>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</si>
  <si>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</si>
  <si>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</si>
  <si>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</si>
  <si>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</si>
  <si>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</si>
  <si>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</si>
  <si>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</si>
  <si>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</si>
  <si>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</si>
  <si>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</si>
  <si>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</si>
  <si>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</si>
  <si>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</si>
  <si>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</si>
  <si>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</si>
  <si>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</si>
  <si>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</si>
  <si>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</si>
  <si>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</si>
  <si>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</si>
  <si>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</si>
  <si>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</si>
  <si>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</si>
  <si>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</si>
  <si>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</si>
  <si>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</si>
  <si>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</si>
  <si>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</si>
  <si>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</si>
  <si>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</si>
  <si>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</si>
  <si>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</si>
  <si>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</si>
  <si>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</si>
  <si>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</si>
  <si>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</si>
  <si>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</si>
  <si>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</si>
  <si>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</si>
  <si>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</si>
  <si>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</si>
  <si>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</si>
  <si>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</si>
  <si>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</si>
  <si>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</si>
  <si>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</si>
  <si>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</si>
  <si>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</si>
  <si>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</si>
  <si>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</si>
  <si>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</si>
  <si>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</si>
  <si>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</si>
  <si>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</si>
  <si>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</si>
  <si>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</si>
  <si>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</si>
  <si>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</si>
  <si>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</si>
  <si>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</si>
  <si>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</si>
  <si>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</si>
  <si>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</si>
  <si>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</si>
  <si>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</si>
  <si>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</si>
  <si>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</si>
  <si>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</si>
  <si>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</si>
  <si>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</si>
  <si>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</si>
  <si>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</si>
  <si>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</si>
  <si>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</si>
  <si>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</si>
  <si>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</si>
  <si>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</si>
  <si>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</si>
  <si>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</si>
  <si>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</si>
  <si>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</si>
  <si>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</si>
  <si>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</si>
  <si>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</si>
  <si>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</si>
  <si>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</si>
  <si>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</si>
  <si>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</si>
  <si>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</si>
  <si>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</si>
  <si>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</si>
  <si>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</si>
  <si>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</si>
  <si>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</si>
  <si>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</si>
  <si>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</si>
  <si>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</si>
  <si>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</si>
  <si>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</si>
  <si>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</si>
  <si>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</si>
  <si>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</si>
  <si>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</si>
  <si>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</si>
  <si>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</si>
  <si>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</si>
  <si>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</si>
  <si>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</si>
  <si>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</si>
  <si>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</si>
  <si>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</si>
  <si>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</si>
  <si>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</si>
  <si>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</si>
  <si>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</si>
  <si>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</si>
  <si>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</si>
  <si>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</si>
  <si>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</si>
  <si>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</si>
  <si>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</si>
  <si>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</si>
  <si>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</si>
  <si>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</si>
  <si>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</si>
  <si>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</si>
  <si>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</si>
  <si>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</si>
  <si>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</si>
  <si>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</si>
  <si>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</si>
  <si>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</si>
  <si>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</si>
  <si>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</si>
  <si>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</si>
  <si>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</si>
  <si>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</si>
  <si>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</si>
  <si>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</si>
  <si>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</si>
  <si>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</si>
  <si>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</si>
  <si>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</si>
  <si>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</si>
  <si>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</si>
  <si>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</si>
  <si>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</si>
  <si>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</si>
  <si>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</si>
  <si>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</si>
  <si>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</si>
  <si>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</si>
  <si>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</si>
  <si>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</si>
  <si>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</si>
  <si>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</si>
  <si>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</si>
  <si>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</si>
  <si>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</si>
  <si>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</si>
  <si>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</si>
  <si>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</si>
  <si>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</si>
  <si>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</si>
  <si>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</si>
  <si>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</si>
  <si>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</si>
  <si>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</si>
  <si>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</si>
  <si>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</si>
  <si>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</si>
  <si>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</si>
  <si>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</si>
  <si>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</si>
  <si>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</si>
  <si>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</si>
  <si>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</si>
  <si>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</si>
  <si>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</si>
  <si>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</si>
  <si>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</si>
  <si>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</si>
  <si>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</si>
  <si>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</si>
  <si>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</si>
  <si>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</si>
  <si>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</si>
  <si>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</si>
  <si>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</si>
  <si>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</si>
  <si>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</si>
  <si>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</si>
  <si>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</si>
  <si>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</si>
  <si>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</si>
  <si>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</si>
  <si>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</si>
  <si>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</si>
  <si>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</si>
  <si>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</si>
  <si>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</si>
  <si>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</si>
  <si>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</si>
  <si>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</si>
  <si>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</si>
  <si>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</si>
  <si>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</si>
  <si>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</si>
  <si>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</si>
  <si>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</si>
  <si>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</si>
  <si>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</si>
  <si>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</si>
  <si>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</si>
  <si>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</si>
  <si>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</si>
  <si>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</si>
  <si>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</si>
  <si>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</si>
  <si>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</si>
  <si>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</si>
  <si>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</si>
  <si>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</si>
  <si>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</si>
  <si>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</si>
  <si>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</si>
  <si>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</si>
  <si>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</si>
  <si>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</si>
  <si>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</si>
  <si>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</si>
  <si>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</si>
  <si>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</si>
  <si>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</si>
  <si>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</si>
  <si>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</si>
  <si>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</si>
  <si>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</si>
  <si>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</si>
  <si>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</si>
  <si>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</si>
  <si>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</si>
  <si>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</si>
  <si>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</si>
  <si>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</si>
  <si>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</si>
  <si>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</si>
  <si>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</si>
  <si>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</si>
  <si>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</si>
  <si>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</si>
  <si>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</si>
  <si>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</si>
  <si>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</si>
  <si>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</si>
  <si>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</si>
  <si>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</si>
  <si>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</si>
  <si>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</si>
  <si>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</si>
  <si>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</si>
  <si>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</si>
  <si>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</si>
  <si>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</si>
  <si>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</si>
  <si>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</si>
  <si>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</si>
  <si>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</si>
  <si>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</si>
  <si>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</si>
  <si>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</si>
  <si>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</si>
  <si>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</si>
  <si>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</si>
  <si>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</si>
  <si>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</si>
  <si>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</si>
  <si>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</si>
  <si>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</si>
  <si>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</si>
  <si>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</si>
  <si>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</si>
  <si>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</si>
  <si>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</si>
  <si>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</si>
  <si>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</si>
  <si>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</si>
  <si>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</si>
  <si>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</si>
  <si>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</si>
  <si>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</si>
  <si>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</si>
  <si>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</si>
  <si>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</si>
  <si>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</si>
  <si>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</si>
  <si>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</si>
  <si>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</si>
  <si>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</si>
  <si>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</si>
  <si>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</si>
  <si>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</si>
  <si>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</si>
  <si>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</si>
  <si>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</si>
  <si>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</si>
  <si>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</si>
  <si>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</si>
  <si>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</si>
  <si>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</si>
  <si>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</si>
  <si>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</si>
  <si>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</si>
  <si>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</si>
  <si>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</si>
  <si>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</si>
  <si>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</si>
  <si>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</si>
  <si>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</si>
  <si>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</si>
  <si>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</si>
  <si>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</si>
  <si>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</si>
  <si>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</si>
  <si>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</si>
  <si>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</si>
  <si>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</si>
  <si>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</si>
  <si>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</si>
  <si>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</si>
  <si>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</si>
  <si>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</si>
  <si>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</si>
  <si>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</si>
  <si>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</si>
  <si>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</si>
  <si>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</si>
  <si>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</si>
  <si>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</si>
  <si>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</si>
  <si>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</si>
  <si>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</si>
  <si>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</si>
  <si>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</si>
  <si>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</si>
  <si>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</si>
  <si>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</si>
  <si>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</si>
  <si>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</si>
  <si>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</si>
  <si>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</si>
  <si>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</si>
  <si>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</si>
  <si>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</si>
  <si>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</si>
  <si>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</si>
  <si>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</si>
  <si>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</si>
  <si>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</si>
  <si>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</si>
  <si>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</si>
  <si>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</si>
  <si>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</si>
  <si>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</si>
  <si>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</si>
  <si>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</si>
  <si>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</si>
  <si>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</si>
  <si>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</si>
  <si>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</si>
  <si>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</si>
  <si>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</si>
  <si>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</si>
  <si>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</si>
  <si>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</si>
  <si>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</si>
  <si>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</si>
  <si>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</si>
  <si>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</si>
  <si>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</si>
  <si>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</si>
  <si>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</si>
  <si>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</si>
  <si>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</si>
  <si>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</si>
  <si>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</si>
  <si>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</si>
  <si>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</si>
  <si>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</si>
  <si>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</si>
  <si>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</si>
  <si>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</si>
  <si>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</si>
  <si>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</si>
  <si>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</si>
  <si>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</si>
  <si>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</si>
  <si>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</si>
  <si>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</si>
  <si>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</si>
  <si>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</si>
  <si>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</si>
  <si>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</si>
  <si>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</si>
  <si>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</si>
  <si>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</si>
  <si>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</si>
  <si>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</si>
  <si>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</si>
  <si>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</si>
  <si>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</si>
  <si>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</si>
  <si>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</si>
  <si>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</si>
  <si>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</si>
  <si>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</si>
  <si>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</si>
  <si>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</si>
  <si>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</si>
  <si>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</si>
  <si>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</si>
  <si>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</si>
  <si>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</si>
  <si>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</si>
  <si>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</si>
  <si>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</si>
  <si>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</si>
  <si>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</si>
  <si>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</si>
  <si>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</si>
  <si>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</si>
  <si>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</si>
  <si>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</si>
  <si>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</si>
  <si>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</si>
  <si>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</si>
  <si>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</si>
  <si>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</si>
  <si>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</si>
  <si>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</si>
  <si>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</si>
  <si>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</si>
  <si>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</si>
  <si>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</si>
  <si>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</si>
  <si>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</si>
  <si>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</si>
  <si>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</si>
  <si>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</si>
  <si>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</si>
  <si>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</si>
  <si>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</si>
  <si>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</si>
  <si>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</si>
  <si>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</si>
  <si>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</si>
  <si>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</si>
  <si>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</si>
  <si>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</si>
  <si>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</si>
  <si>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</si>
  <si>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</si>
  <si>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</si>
  <si>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</si>
  <si>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</si>
  <si>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</si>
  <si>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</si>
  <si>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</si>
  <si>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</si>
  <si>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</si>
  <si>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</si>
  <si>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</si>
  <si>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</si>
  <si>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</si>
  <si>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</si>
  <si>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</si>
  <si>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</si>
  <si>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</si>
  <si>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</si>
  <si>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</si>
  <si>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</si>
  <si>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</si>
  <si>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</si>
  <si>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</si>
  <si>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</si>
  <si>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</si>
  <si>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</si>
  <si>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</si>
  <si>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</si>
  <si>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</si>
  <si>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</si>
  <si>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</si>
  <si>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</si>
  <si>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</si>
  <si>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</si>
  <si>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</si>
  <si>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</si>
  <si>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</si>
  <si>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</si>
  <si>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</si>
  <si>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</si>
  <si>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</si>
  <si>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</si>
  <si>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</si>
  <si>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</si>
  <si>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</si>
  <si>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</si>
  <si>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</si>
  <si>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</si>
  <si>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</si>
  <si>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</si>
  <si>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</si>
  <si>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</si>
  <si>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</si>
  <si>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</si>
  <si>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</si>
  <si>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</si>
  <si>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</si>
  <si>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</si>
  <si>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</si>
  <si>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</si>
  <si>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</si>
  <si>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</si>
  <si>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</si>
  <si>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</si>
  <si>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</si>
  <si>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</si>
  <si>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</si>
  <si>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</si>
  <si>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</si>
  <si>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</si>
  <si>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</si>
  <si>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</si>
  <si>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</si>
  <si>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</si>
  <si>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</si>
  <si>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</si>
  <si>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</si>
  <si>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</si>
  <si>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</si>
  <si>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</si>
  <si>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</si>
  <si>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</si>
  <si>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</si>
  <si>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</si>
  <si>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</si>
  <si>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</si>
  <si>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</si>
  <si>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</si>
  <si>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</si>
  <si>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</si>
  <si>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</si>
  <si>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</si>
  <si>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</si>
  <si>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</si>
  <si>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</si>
  <si>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</si>
  <si>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</si>
  <si>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</si>
  <si>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</si>
  <si>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</si>
  <si>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</si>
  <si>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</si>
  <si>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</si>
  <si>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</si>
  <si>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</si>
  <si>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</si>
  <si>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</si>
  <si>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</si>
  <si>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</si>
  <si>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</si>
  <si>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</si>
  <si>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</si>
  <si>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</si>
  <si>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</si>
  <si>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</si>
  <si>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</si>
  <si>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</si>
  <si>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</si>
  <si>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</si>
  <si>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</si>
  <si>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</si>
  <si>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</si>
  <si>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</si>
  <si>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</si>
  <si>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</si>
  <si>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</si>
  <si>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</si>
  <si>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</si>
  <si>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</si>
  <si>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</si>
  <si>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</si>
  <si>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</si>
  <si>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</si>
  <si>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</si>
  <si>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</si>
  <si>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</si>
  <si>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</si>
  <si>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</si>
  <si>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</si>
  <si>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</si>
  <si>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</si>
  <si>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</si>
  <si>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</si>
  <si>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</si>
  <si>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</si>
  <si>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</si>
  <si>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</si>
  <si>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</si>
  <si>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</si>
  <si>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</si>
  <si>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</si>
  <si>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</si>
  <si>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</si>
  <si>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</si>
  <si>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</si>
  <si>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</si>
  <si>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</si>
  <si>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</si>
  <si>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</si>
  <si>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</si>
  <si>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</si>
  <si>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</si>
  <si>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</si>
  <si>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</si>
  <si>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</si>
  <si>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</si>
  <si>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</si>
  <si>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</si>
  <si>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</si>
  <si>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</si>
  <si>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</si>
  <si>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</si>
  <si>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</si>
  <si>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</si>
  <si>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</si>
  <si>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</si>
  <si>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</si>
  <si>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</si>
  <si>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</si>
  <si>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</si>
  <si>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</si>
  <si>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</si>
  <si>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</si>
  <si>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</si>
  <si>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</si>
  <si>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</si>
  <si>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</si>
  <si>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</si>
  <si>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</si>
  <si>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</si>
  <si>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</si>
  <si>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</si>
  <si>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</si>
  <si>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</si>
  <si>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</si>
  <si>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</si>
  <si>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</si>
  <si>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</si>
  <si>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</si>
  <si>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</si>
  <si>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</si>
  <si>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</si>
  <si>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</si>
  <si>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</si>
  <si>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</si>
  <si>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</si>
  <si>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</si>
  <si>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</si>
  <si>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</si>
  <si>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</si>
  <si>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</si>
  <si>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</si>
  <si>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</si>
  <si>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</si>
  <si>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</si>
  <si>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</si>
  <si>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</si>
  <si>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</si>
  <si>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</si>
  <si>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</si>
  <si>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</si>
  <si>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</si>
  <si>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</si>
  <si>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</si>
  <si>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</si>
  <si>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</si>
  <si>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</si>
  <si>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</si>
  <si>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</si>
  <si>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</si>
  <si>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</si>
  <si>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</si>
  <si>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</si>
  <si>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</si>
  <si>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</si>
  <si>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</si>
  <si>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</si>
  <si>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</si>
  <si>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</si>
  <si>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</si>
  <si>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</si>
  <si>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</si>
  <si>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</si>
  <si>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</si>
  <si>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</si>
  <si>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</si>
  <si>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</si>
  <si>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</si>
  <si>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</si>
  <si>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</si>
  <si>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</si>
  <si>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</si>
  <si>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</si>
  <si>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</si>
  <si>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</si>
  <si>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</si>
  <si>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</si>
  <si>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</si>
  <si>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</si>
  <si>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</si>
  <si>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</si>
  <si>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</si>
  <si>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</si>
  <si>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</si>
  <si>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</si>
  <si>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</si>
  <si>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</si>
  <si>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</si>
  <si>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</si>
  <si>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</si>
  <si>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</si>
  <si>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</si>
  <si>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</si>
  <si>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</si>
  <si>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</si>
  <si>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</si>
  <si>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</si>
  <si>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</si>
  <si>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</si>
  <si>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</si>
  <si>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</si>
  <si>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</si>
  <si>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</si>
  <si>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</si>
  <si>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</si>
  <si>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</si>
  <si>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</si>
  <si>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</si>
  <si>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</si>
  <si>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</si>
  <si>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</si>
  <si>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</si>
  <si>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</si>
  <si>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</si>
  <si>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</si>
  <si>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</si>
  <si>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</si>
  <si>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</si>
  <si>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</si>
  <si>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</si>
  <si>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</si>
  <si>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</si>
  <si>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</si>
  <si>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</si>
  <si>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</si>
  <si>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</si>
  <si>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</si>
  <si>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</si>
  <si>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</si>
  <si>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</si>
  <si>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</si>
  <si>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</si>
  <si>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</si>
  <si>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</si>
  <si>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</si>
  <si>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</si>
  <si>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</si>
  <si>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</si>
  <si>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</si>
  <si>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</si>
  <si>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</si>
  <si>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</si>
  <si>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</si>
  <si>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</si>
  <si>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</si>
  <si>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</si>
  <si>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</si>
  <si>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</si>
  <si>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</si>
  <si>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</si>
  <si>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</si>
  <si>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</si>
  <si>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</si>
  <si>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</si>
  <si>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</si>
  <si>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</si>
  <si>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</si>
  <si>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</si>
  <si>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</si>
  <si>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</si>
  <si>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</si>
  <si>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</si>
  <si>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</si>
  <si>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</si>
  <si>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</si>
  <si>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</si>
  <si>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</si>
  <si>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</si>
  <si>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</si>
  <si>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</si>
  <si>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</si>
  <si>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</si>
  <si>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</si>
  <si>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</si>
  <si>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</si>
  <si>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</si>
  <si>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</si>
  <si>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</si>
  <si>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</si>
  <si>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</si>
  <si>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</si>
  <si>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</si>
  <si>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</si>
  <si>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</si>
  <si>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</si>
  <si>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</si>
  <si>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</si>
  <si>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</si>
  <si>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</si>
  <si>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</si>
  <si>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</si>
  <si>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</si>
  <si>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</si>
  <si>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</si>
  <si>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</si>
  <si>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</si>
  <si>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</si>
  <si>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</si>
  <si>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</si>
  <si>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</si>
  <si>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</si>
  <si>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</si>
  <si>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</si>
  <si>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</si>
  <si>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</si>
  <si>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</si>
  <si>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</si>
  <si>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</si>
  <si>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</si>
  <si>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</si>
  <si>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</si>
  <si>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</si>
  <si>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</si>
  <si>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</si>
  <si>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</si>
  <si>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</si>
  <si>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</si>
  <si>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</si>
  <si>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</si>
  <si>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</si>
  <si>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</si>
  <si>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</si>
  <si>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</si>
  <si>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</si>
  <si>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</si>
  <si>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</si>
  <si>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</si>
  <si>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</si>
  <si>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</si>
  <si>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</si>
  <si>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</si>
  <si>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</si>
  <si>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</si>
  <si>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</si>
  <si>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</si>
  <si>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</si>
  <si>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</si>
  <si>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</si>
  <si>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</si>
  <si>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</si>
  <si>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</si>
  <si>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</si>
  <si>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</si>
  <si>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</si>
  <si>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</si>
  <si>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</si>
  <si>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</si>
  <si>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</si>
  <si>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</si>
  <si>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</si>
  <si>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</si>
  <si>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</si>
  <si>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</si>
  <si>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</si>
  <si>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</si>
  <si>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</si>
  <si>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</si>
  <si>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</si>
  <si>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</si>
  <si>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</si>
  <si>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</si>
  <si>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</si>
  <si>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</si>
  <si>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</si>
  <si>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</si>
  <si>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</si>
  <si>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</si>
  <si>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</si>
  <si>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</si>
  <si>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</si>
  <si>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</si>
  <si>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</si>
  <si>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</si>
  <si>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</si>
  <si>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</si>
  <si>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</si>
  <si>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</si>
  <si>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</si>
  <si>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</si>
  <si>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</si>
  <si>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</si>
  <si>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</si>
  <si>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</si>
  <si>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</si>
  <si>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</si>
  <si>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</si>
  <si>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</si>
  <si>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</si>
  <si>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</si>
  <si>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</si>
  <si>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</si>
  <si>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</si>
  <si>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</si>
  <si>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</si>
  <si>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</si>
  <si>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</si>
  <si>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</si>
  <si>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</si>
  <si>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</si>
  <si>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</si>
  <si>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</si>
  <si>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</si>
  <si>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</si>
  <si>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</si>
  <si>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</si>
  <si>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</si>
  <si>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</si>
  <si>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</si>
  <si>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</si>
  <si>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</si>
  <si>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</si>
  <si>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</si>
  <si>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</si>
  <si>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</si>
  <si>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</si>
  <si>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</si>
  <si>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</si>
  <si>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</si>
  <si>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</si>
  <si>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</si>
  <si>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</si>
  <si>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</si>
  <si>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</si>
  <si>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</si>
  <si>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</si>
  <si>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</si>
  <si>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</si>
  <si>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</si>
  <si>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</si>
  <si>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</si>
  <si>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</si>
  <si>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</si>
  <si>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</si>
  <si>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</si>
  <si>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</si>
  <si>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</si>
  <si>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</si>
  <si>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</si>
  <si>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</si>
  <si>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</si>
  <si>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</si>
  <si>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</si>
  <si>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</si>
  <si>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</si>
  <si>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</si>
  <si>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</si>
  <si>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</si>
  <si>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</si>
  <si>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</si>
  <si>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</si>
  <si>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</si>
  <si>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</si>
  <si>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</si>
  <si>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</si>
  <si>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</si>
  <si>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</si>
  <si>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</si>
  <si>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</si>
  <si>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</si>
  <si>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</si>
  <si>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</si>
  <si>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</si>
  <si>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</si>
  <si>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</si>
  <si>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</si>
  <si>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</si>
  <si>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</si>
  <si>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</si>
  <si>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</si>
  <si>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</si>
  <si>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</si>
  <si>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</si>
  <si>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</si>
  <si>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</si>
  <si>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</si>
  <si>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</si>
  <si>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</si>
  <si>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</si>
  <si>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</si>
  <si>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</si>
  <si>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</si>
  <si>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</si>
  <si>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</si>
  <si>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</si>
  <si>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</si>
  <si>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</si>
  <si>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</si>
  <si>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</si>
  <si>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</si>
  <si>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</si>
  <si>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</si>
  <si>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</si>
  <si>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</si>
  <si>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</si>
  <si>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</si>
  <si>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</si>
  <si>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</si>
  <si>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</si>
  <si>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</si>
  <si>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</si>
  <si>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</si>
  <si>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</si>
  <si>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</si>
  <si>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</si>
  <si>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</si>
  <si>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</si>
  <si>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</si>
  <si>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</si>
  <si>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</si>
  <si>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M'S LIFESTYLE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</si>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</sst>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6" dataDxfId="25" tableBorderDxfId="24">
  <autoFilter ref="A2:K148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64" activePane="bottomLeft" state="frozen"/>
      <selection pane="bottomLeft" activeCell="F1471" sqref="F1471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1116</v>
      </c>
      <c r="H1450" s="25" t="str">
        <f t="shared" ref="H1450:H1451" si="136">IF(RIGHT(G1450,1)="M", LEFT(G1450,LEN(G1450)-1), G1450)</f>
        <v>CL410</v>
      </c>
      <c r="I1450" s="25" t="str">
        <f t="shared" ref="I1450:I1451" si="137">IF(RIGHT(G1450,1)="M","M","Non-M")</f>
        <v>M</v>
      </c>
      <c r="J1450" s="34"/>
      <c r="K1450" s="79"/>
      <c r="L1450" s="78">
        <f>IF(COUNTIFS($E$3:E1489,E1450)=1, K1450,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1750</v>
      </c>
      <c r="H1451" s="25" t="str">
        <f t="shared" si="136"/>
        <v>ZP105</v>
      </c>
      <c r="I1451" s="25" t="str">
        <f t="shared" si="137"/>
        <v>Non-M</v>
      </c>
      <c r="J1451" s="34"/>
      <c r="K1451" s="79"/>
      <c r="L1451" s="78">
        <f>IF(COUNTIFS($E$3:E1490,E1451)=1, K1451,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  <c r="L1452" s="78">
        <f>IF(COUNTIFS($E$3:E1491,E1452)=1, K1452,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  <c r="L1453" s="78">
        <f>IF(COUNTIFS($E$3:E1492,E1453)=1, K1453,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  <c r="L1454" s="78">
        <f>IF(COUNTIFS($E$3:E1493,E1454)=1, K1454,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 t="shared" si="138"/>
        <v>PB104</v>
      </c>
      <c r="I1455" s="25" t="str">
        <f t="shared" si="139"/>
        <v>Non-M</v>
      </c>
      <c r="J1455" s="34"/>
      <c r="K1455" s="79"/>
      <c r="L1455" s="78">
        <f>IF(COUNTIFS($E$3:E1494,E1455)=1, K1455,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  <c r="L1456" s="78">
        <f>IF(COUNTIFS($E$3:E1495,E1456)=1, K1456,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 t="shared" si="140"/>
        <v>HM105</v>
      </c>
      <c r="I1457" s="25" t="str">
        <f t="shared" si="141"/>
        <v>Non-M</v>
      </c>
      <c r="J1457" s="34"/>
      <c r="K1457" s="79"/>
      <c r="L1457" s="78">
        <f>IF(COUNTIFS($E$3:E1496,E1457)=1, K1457,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2104</v>
      </c>
      <c r="D1458" s="60" t="s">
        <v>2105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  <c r="L1458" s="78">
        <f>IF(COUNTIFS($E$3:E1497,E1458)=1, K1458, 0)</f>
        <v>0</v>
      </c>
    </row>
    <row r="1459" spans="1:12" ht="41.25" customHeight="1">
      <c r="A1459" s="18" t="s">
        <v>2119</v>
      </c>
      <c r="B1459" s="19" t="s">
        <v>2103</v>
      </c>
      <c r="C1459" s="19" t="s">
        <v>2104</v>
      </c>
      <c r="D1459" s="60" t="s">
        <v>2105</v>
      </c>
      <c r="E1459" s="19" t="s">
        <v>2118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  <c r="L1459" s="78">
        <f>IF(COUNTIFS($E$3:E1498,E1459)=1, K1459, 0)</f>
        <v>0</v>
      </c>
    </row>
    <row r="1460" spans="1:12" ht="41.25" customHeight="1">
      <c r="A1460" s="18" t="s">
        <v>2120</v>
      </c>
      <c r="B1460" s="19" t="s">
        <v>2103</v>
      </c>
      <c r="C1460" s="19" t="s">
        <v>2104</v>
      </c>
      <c r="D1460" s="60" t="s">
        <v>2105</v>
      </c>
      <c r="E1460" s="19" t="s">
        <v>2118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  <c r="L1460" s="78">
        <f>IF(COUNTIFS($E$3:E1499,E1460)=1, K1460,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2104</v>
      </c>
      <c r="D1461" s="60" t="s">
        <v>2105</v>
      </c>
      <c r="E1461" s="19" t="s">
        <v>2118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  <c r="L1461" s="78">
        <f>IF(COUNTIFS($E$3:E1500,E1461)=1, K1461,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2104</v>
      </c>
      <c r="D1462" s="60" t="s">
        <v>2105</v>
      </c>
      <c r="E1462" s="19" t="s">
        <v>2118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  <c r="L1462" s="78">
        <f>IF(COUNTIFS($E$3:E1501,E1462)=1, K1462,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2104</v>
      </c>
      <c r="D1463" s="60" t="s">
        <v>2105</v>
      </c>
      <c r="E1463" s="19" t="s">
        <v>2118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2122</v>
      </c>
      <c r="K1463" s="79"/>
      <c r="L1463" s="78">
        <f>IF(COUNTIFS($E$3:E1502,E1463)=1, K1463, 0)</f>
        <v>0</v>
      </c>
    </row>
    <row r="1464" spans="1:12" ht="41.25" customHeight="1">
      <c r="A1464" s="18" t="s">
        <v>2121</v>
      </c>
      <c r="B1464" s="19" t="s">
        <v>2103</v>
      </c>
      <c r="C1464" s="19" t="s">
        <v>2104</v>
      </c>
      <c r="D1464" s="60" t="s">
        <v>2105</v>
      </c>
      <c r="E1464" s="19" t="s">
        <v>2118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  <c r="L1464" s="78">
        <f>IF(COUNTIFS($E$3:E1503,E1464)=1, K1464, 0)</f>
        <v>0</v>
      </c>
    </row>
    <row r="1465" spans="1:12" ht="41.25" customHeight="1">
      <c r="A1465" s="18" t="s">
        <v>2123</v>
      </c>
      <c r="B1465" s="19" t="s">
        <v>2103</v>
      </c>
      <c r="C1465" s="19" t="s">
        <v>2104</v>
      </c>
      <c r="D1465" s="60" t="s">
        <v>2105</v>
      </c>
      <c r="E1465" s="19" t="s">
        <v>2118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  <c r="L1465" s="78">
        <f>IF(COUNTIFS($E$3:E1504,E1465)=1, K1465, 0)</f>
        <v>0</v>
      </c>
    </row>
    <row r="1466" spans="1:12" ht="41.25" customHeight="1">
      <c r="A1466" s="18" t="s">
        <v>2124</v>
      </c>
      <c r="B1466" s="19" t="s">
        <v>2103</v>
      </c>
      <c r="C1466" s="19" t="s">
        <v>2104</v>
      </c>
      <c r="D1466" s="60" t="s">
        <v>2105</v>
      </c>
      <c r="E1466" s="19" t="s">
        <v>2118</v>
      </c>
      <c r="F1466" s="21"/>
      <c r="G1466" s="19" t="s">
        <v>2125</v>
      </c>
      <c r="H1466" s="25" t="str">
        <f t="shared" si="144"/>
        <v>JF117</v>
      </c>
      <c r="I1466" s="25" t="str">
        <f t="shared" si="145"/>
        <v>M</v>
      </c>
      <c r="J1466" s="64"/>
      <c r="K1466" s="79"/>
      <c r="L1466" s="78">
        <f>IF(COUNTIFS($E$3:E1505,E1466)=1, K1466, 0)</f>
        <v>0</v>
      </c>
    </row>
    <row r="1467" spans="1:12" ht="41.25" customHeight="1">
      <c r="A1467" s="18" t="s">
        <v>2126</v>
      </c>
      <c r="B1467" s="19" t="s">
        <v>2103</v>
      </c>
      <c r="C1467" s="19" t="s">
        <v>2104</v>
      </c>
      <c r="D1467" s="60" t="s">
        <v>2105</v>
      </c>
      <c r="E1467" s="19" t="s">
        <v>2118</v>
      </c>
      <c r="F1467" s="21"/>
      <c r="G1467" s="19" t="s">
        <v>2127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  <c r="L1467" s="78">
        <f>IF(COUNTIFS($E$3:E1506,E1467)=1, K1467, 0)</f>
        <v>0</v>
      </c>
    </row>
    <row r="1468" spans="1:12" ht="41.25" customHeight="1">
      <c r="A1468" s="18" t="s">
        <v>2128</v>
      </c>
      <c r="B1468" s="19" t="s">
        <v>2103</v>
      </c>
      <c r="C1468" s="19" t="s">
        <v>2104</v>
      </c>
      <c r="D1468" s="60" t="s">
        <v>2105</v>
      </c>
      <c r="E1468" s="19" t="s">
        <v>2118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  <c r="L1468" s="78">
        <f>IF(COUNTIFS($E$3:E1507,E1468)=1, K1468, 0)</f>
        <v>0</v>
      </c>
    </row>
    <row r="1469" spans="1:12" ht="41.25" customHeight="1">
      <c r="A1469" s="18" t="s">
        <v>2129</v>
      </c>
      <c r="B1469" s="19" t="s">
        <v>2103</v>
      </c>
      <c r="C1469" s="19" t="s">
        <v>2104</v>
      </c>
      <c r="D1469" s="60" t="s">
        <v>2105</v>
      </c>
      <c r="E1469" s="19" t="s">
        <v>2118</v>
      </c>
      <c r="F1469" s="21"/>
      <c r="G1469" s="19" t="s">
        <v>2130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2131</v>
      </c>
      <c r="K1469" s="79"/>
      <c r="L1469" s="78">
        <f>IF(COUNTIFS($E$3:E1508,E1469)=1, K1469, 0)</f>
        <v>0</v>
      </c>
    </row>
    <row r="1470" spans="1:12" ht="41.25" customHeight="1">
      <c r="A1470" s="18" t="s">
        <v>2132</v>
      </c>
      <c r="B1470" s="19" t="s">
        <v>2103</v>
      </c>
      <c r="C1470" s="19"/>
      <c r="D1470" s="60" t="s">
        <v>2105</v>
      </c>
      <c r="E1470" s="20" t="s">
        <v>2133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  <c r="L1470" s="78">
        <f>IF(COUNTIFS($E$3:E1509,E1470)=1, K1470, 0)</f>
        <v>0</v>
      </c>
    </row>
    <row r="1471" spans="1:12" ht="41.25" customHeight="1">
      <c r="A1471" s="18" t="s">
        <v>2134</v>
      </c>
      <c r="B1471" s="19" t="s">
        <v>2103</v>
      </c>
      <c r="C1471" s="19"/>
      <c r="D1471" s="60" t="s">
        <v>2105</v>
      </c>
      <c r="E1471" s="20" t="s">
        <v>2133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  <c r="L1471" s="78">
        <f>IF(COUNTIFS($E$3:E1510,E1471)=1, K1471, 0)</f>
        <v>0</v>
      </c>
    </row>
    <row r="1472" spans="1:12" ht="41.25" customHeight="1">
      <c r="A1472" s="18" t="s">
        <v>2135</v>
      </c>
      <c r="B1472" s="19" t="s">
        <v>2103</v>
      </c>
      <c r="C1472" s="19"/>
      <c r="D1472" s="60" t="s">
        <v>2105</v>
      </c>
      <c r="E1472" s="20" t="s">
        <v>2133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  <c r="L1472" s="78">
        <f>IF(COUNTIFS($E$3:E1511,E1472)=1, K1472, 0)</f>
        <v>0</v>
      </c>
    </row>
    <row r="1473" spans="1:12" ht="41.25" customHeight="1">
      <c r="A1473" s="18" t="s">
        <v>2136</v>
      </c>
      <c r="B1473" s="19" t="s">
        <v>2103</v>
      </c>
      <c r="C1473" s="19"/>
      <c r="D1473" s="60" t="s">
        <v>2105</v>
      </c>
      <c r="E1473" s="20" t="s">
        <v>2133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  <c r="L1473" s="78">
        <f>IF(COUNTIFS($E$3:E1512,E1473)=1, K1473, 0)</f>
        <v>0</v>
      </c>
    </row>
    <row r="1474" spans="1:12" ht="41.25" customHeight="1">
      <c r="A1474" s="18" t="s">
        <v>2137</v>
      </c>
      <c r="B1474" s="19" t="s">
        <v>2103</v>
      </c>
      <c r="C1474" s="19"/>
      <c r="D1474" s="60" t="s">
        <v>2105</v>
      </c>
      <c r="E1474" s="20" t="s">
        <v>2133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IF(COUNTIFS($E$3:E1513,E1474)=1, K1474, 0)</f>
        <v>0</v>
      </c>
    </row>
    <row r="1475" spans="1:12" ht="41.25" customHeight="1">
      <c r="A1475" s="18" t="s">
        <v>2138</v>
      </c>
      <c r="B1475" s="19" t="s">
        <v>2103</v>
      </c>
      <c r="C1475" s="19"/>
      <c r="D1475" s="60" t="s">
        <v>2105</v>
      </c>
      <c r="E1475" s="20" t="s">
        <v>2133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IF(COUNTIFS($E$3:E1514,E1475)=1, K1475, 0)</f>
        <v>0</v>
      </c>
    </row>
    <row r="1476" spans="1:12" ht="41.25" customHeight="1">
      <c r="A1476" s="18" t="s">
        <v>2139</v>
      </c>
      <c r="B1476" s="19" t="s">
        <v>2103</v>
      </c>
      <c r="C1476" s="19"/>
      <c r="D1476" s="60" t="s">
        <v>2105</v>
      </c>
      <c r="E1476" s="20" t="s">
        <v>2133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IF(COUNTIFS($E$3:E1515,E1476)=1, K1476, 0)</f>
        <v>0</v>
      </c>
    </row>
    <row r="1477" spans="1:12" ht="41.25" customHeight="1">
      <c r="A1477" s="18" t="s">
        <v>2140</v>
      </c>
      <c r="B1477" s="19" t="s">
        <v>2103</v>
      </c>
      <c r="C1477" s="19"/>
      <c r="D1477" s="60" t="s">
        <v>2105</v>
      </c>
      <c r="E1477" s="20" t="s">
        <v>2133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IF(COUNTIFS($E$3:E1516,E1477)=1, K1477, 0)</f>
        <v>0</v>
      </c>
    </row>
    <row r="1478" spans="1:12" ht="41.25" customHeight="1">
      <c r="A1478" s="18" t="s">
        <v>2141</v>
      </c>
      <c r="B1478" s="19" t="s">
        <v>2103</v>
      </c>
      <c r="C1478" s="19"/>
      <c r="D1478" s="60" t="s">
        <v>2105</v>
      </c>
      <c r="E1478" s="20" t="s">
        <v>2133</v>
      </c>
      <c r="F1478" s="21"/>
      <c r="G1478" s="19" t="s">
        <v>2142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IF(COUNTIFS($E$3:E1517,E1478)=1, K1478, 0)</f>
        <v>0</v>
      </c>
    </row>
    <row r="1479" spans="1:12" ht="41.25" customHeight="1">
      <c r="A1479" s="18" t="s">
        <v>2143</v>
      </c>
      <c r="B1479" s="19" t="s">
        <v>2103</v>
      </c>
      <c r="C1479" s="19"/>
      <c r="D1479" s="60" t="s">
        <v>2105</v>
      </c>
      <c r="E1479" s="20" t="s">
        <v>2133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IF(COUNTIFS($E$3:E1518,E1479)=1, K1479, 0)</f>
        <v>0</v>
      </c>
    </row>
    <row r="1480" spans="1:12" ht="41.25" customHeight="1">
      <c r="A1480" s="18" t="s">
        <v>2144</v>
      </c>
      <c r="B1480" s="19" t="s">
        <v>2103</v>
      </c>
      <c r="C1480" s="19"/>
      <c r="D1480" s="60" t="s">
        <v>2105</v>
      </c>
      <c r="E1480" s="19" t="s">
        <v>2145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IF(COUNTIFS($E$3:E1519,E1480)=1, K1480, 0)</f>
        <v>0</v>
      </c>
    </row>
    <row r="1481" spans="1:12" ht="41.25" customHeight="1">
      <c r="A1481" s="18" t="s">
        <v>2146</v>
      </c>
      <c r="B1481" s="19" t="s">
        <v>2103</v>
      </c>
      <c r="C1481" s="19"/>
      <c r="D1481" s="60" t="s">
        <v>2105</v>
      </c>
      <c r="E1481" s="19" t="s">
        <v>2145</v>
      </c>
      <c r="F1481" s="21"/>
      <c r="G1481" s="19" t="s">
        <v>61</v>
      </c>
      <c r="H1481" s="25" t="str">
        <f t="shared" ref="H1481:H1489" si="150">IF(RIGHT(G1481,1)="M", LEFT(G1481,LEN(G1481)-1), G1481)</f>
        <v>DC101</v>
      </c>
      <c r="I1481" s="25" t="str">
        <f t="shared" ref="I1481:I1489" si="151">IF(RIGHT(G1481,1)="M","M","Non-M")</f>
        <v>Non-M</v>
      </c>
      <c r="J1481" s="34"/>
      <c r="K1481" s="79"/>
      <c r="L1481" s="78">
        <f>IF(COUNTIFS($E$3:E1520,E1490)=1, K1490, 0)</f>
        <v>0</v>
      </c>
    </row>
    <row r="1482" spans="1:12" ht="41.25" customHeight="1">
      <c r="A1482" s="18" t="s">
        <v>2147</v>
      </c>
      <c r="B1482" s="19" t="s">
        <v>2103</v>
      </c>
      <c r="C1482" s="19"/>
      <c r="D1482" s="60" t="s">
        <v>2105</v>
      </c>
      <c r="E1482" s="19" t="s">
        <v>2145</v>
      </c>
      <c r="F1482" s="21"/>
      <c r="G1482" s="19" t="s">
        <v>96</v>
      </c>
      <c r="H1482" s="25" t="str">
        <f t="shared" si="150"/>
        <v>DC300</v>
      </c>
      <c r="I1482" s="25" t="str">
        <f t="shared" si="151"/>
        <v>Non-M</v>
      </c>
      <c r="J1482" s="34"/>
      <c r="K1482" s="79"/>
      <c r="L1482" s="78">
        <f>IF(COUNTIFS($E$3:E1521,E1491)=1, K1491, 0)</f>
        <v>0</v>
      </c>
    </row>
    <row r="1483" spans="1:12" ht="41.25" customHeight="1">
      <c r="A1483" s="18" t="s">
        <v>2148</v>
      </c>
      <c r="B1483" s="19" t="s">
        <v>2103</v>
      </c>
      <c r="C1483" s="19"/>
      <c r="D1483" s="60" t="s">
        <v>2105</v>
      </c>
      <c r="E1483" s="19" t="s">
        <v>2145</v>
      </c>
      <c r="F1483" s="21"/>
      <c r="G1483" s="19" t="s">
        <v>152</v>
      </c>
      <c r="H1483" s="25" t="str">
        <f t="shared" si="150"/>
        <v>DC400</v>
      </c>
      <c r="I1483" s="25" t="str">
        <f t="shared" si="151"/>
        <v>Non-M</v>
      </c>
      <c r="J1483" s="34"/>
      <c r="K1483" s="79"/>
      <c r="L1483" s="78">
        <f>IF(COUNTIFS($E$3:E1522,E1492)=1, K1492, 0)</f>
        <v>0</v>
      </c>
    </row>
    <row r="1484" spans="1:12" ht="41.25" customHeight="1">
      <c r="A1484" s="18" t="s">
        <v>2149</v>
      </c>
      <c r="B1484" s="19" t="s">
        <v>2103</v>
      </c>
      <c r="C1484" s="19"/>
      <c r="D1484" s="60" t="s">
        <v>2105</v>
      </c>
      <c r="E1484" s="19" t="s">
        <v>2145</v>
      </c>
      <c r="F1484" s="21"/>
      <c r="G1484" s="19" t="s">
        <v>135</v>
      </c>
      <c r="H1484" s="25" t="str">
        <f t="shared" si="150"/>
        <v>DC200</v>
      </c>
      <c r="I1484" s="25" t="str">
        <f t="shared" si="151"/>
        <v>Non-M</v>
      </c>
      <c r="J1484" s="34"/>
      <c r="K1484" s="79"/>
      <c r="L1484" s="78">
        <f>IF(COUNTIFS($E$3:E1523,E1493)=1, K1493, 0)</f>
        <v>0</v>
      </c>
    </row>
    <row r="1485" spans="1:12" ht="41.25" customHeight="1">
      <c r="A1485" s="18" t="s">
        <v>2150</v>
      </c>
      <c r="B1485" s="19" t="s">
        <v>2103</v>
      </c>
      <c r="C1485" s="19"/>
      <c r="D1485" s="60" t="s">
        <v>2105</v>
      </c>
      <c r="E1485" s="19" t="s">
        <v>2145</v>
      </c>
      <c r="F1485" s="21"/>
      <c r="G1485" s="19" t="s">
        <v>1344</v>
      </c>
      <c r="H1485" s="25" t="str">
        <f t="shared" si="150"/>
        <v>JS105</v>
      </c>
      <c r="I1485" s="25" t="str">
        <f t="shared" si="151"/>
        <v>Non-M</v>
      </c>
      <c r="J1485" s="34"/>
      <c r="K1485" s="79"/>
      <c r="L1485" s="78">
        <f>IF(COUNTIFS($E$3:E1524,E1494)=1, K1494, 0)</f>
        <v>0</v>
      </c>
    </row>
    <row r="1486" spans="1:12" ht="41.25" customHeight="1">
      <c r="A1486" s="18" t="s">
        <v>2151</v>
      </c>
      <c r="B1486" s="19" t="s">
        <v>2103</v>
      </c>
      <c r="C1486" s="19"/>
      <c r="D1486" s="60" t="s">
        <v>2105</v>
      </c>
      <c r="E1486" s="19" t="s">
        <v>2145</v>
      </c>
      <c r="F1486" s="21"/>
      <c r="G1486" s="19" t="s">
        <v>120</v>
      </c>
      <c r="H1486" s="25" t="str">
        <f t="shared" si="150"/>
        <v>JS124</v>
      </c>
      <c r="I1486" s="25" t="str">
        <f t="shared" si="151"/>
        <v>Non-M</v>
      </c>
      <c r="J1486" s="34"/>
      <c r="K1486" s="79"/>
      <c r="L1486" s="78">
        <f>IF(COUNTIFS($E$3:E1525,E1495)=1, K1495, 0)</f>
        <v>0</v>
      </c>
    </row>
    <row r="1487" spans="1:12" ht="41.25" customHeight="1">
      <c r="A1487" s="18" t="s">
        <v>2152</v>
      </c>
      <c r="B1487" s="19" t="s">
        <v>2103</v>
      </c>
      <c r="C1487" s="19"/>
      <c r="D1487" s="60" t="s">
        <v>2105</v>
      </c>
      <c r="E1487" s="19" t="s">
        <v>2145</v>
      </c>
      <c r="F1487" s="21"/>
      <c r="G1487" s="19" t="s">
        <v>322</v>
      </c>
      <c r="H1487" s="25" t="str">
        <f t="shared" si="150"/>
        <v>GT207</v>
      </c>
      <c r="I1487" s="25" t="str">
        <f t="shared" si="151"/>
        <v>Non-M</v>
      </c>
      <c r="J1487" s="34"/>
      <c r="K1487" s="79"/>
      <c r="L1487" s="78">
        <f>IF(COUNTIFS($E$3:E1526,E1496)=1, K1496, 0)</f>
        <v>0</v>
      </c>
    </row>
    <row r="1488" spans="1:12" ht="41.25" customHeight="1">
      <c r="A1488" s="18" t="s">
        <v>2153</v>
      </c>
      <c r="B1488" s="19" t="s">
        <v>2103</v>
      </c>
      <c r="C1488" s="19"/>
      <c r="D1488" s="60" t="s">
        <v>2105</v>
      </c>
      <c r="E1488" s="19" t="s">
        <v>2145</v>
      </c>
      <c r="F1488" s="21"/>
      <c r="G1488" s="19" t="s">
        <v>2142</v>
      </c>
      <c r="H1488" s="25" t="str">
        <f t="shared" si="150"/>
        <v>PK305</v>
      </c>
      <c r="I1488" s="25" t="str">
        <f t="shared" si="151"/>
        <v>M</v>
      </c>
      <c r="J1488" s="34"/>
      <c r="K1488" s="79"/>
    </row>
    <row r="1489" spans="1:11" ht="41.25" customHeight="1">
      <c r="A1489" s="18" t="s">
        <v>2154</v>
      </c>
      <c r="B1489" s="19" t="s">
        <v>2103</v>
      </c>
      <c r="C1489" s="19"/>
      <c r="D1489" s="60" t="s">
        <v>2105</v>
      </c>
      <c r="E1489" s="19" t="s">
        <v>2145</v>
      </c>
      <c r="F1489" s="21"/>
      <c r="G1489" s="19" t="s">
        <v>71</v>
      </c>
      <c r="H1489" s="25" t="str">
        <f t="shared" si="150"/>
        <v>HM500</v>
      </c>
      <c r="I1489" s="25" t="str">
        <f t="shared" si="151"/>
        <v>Non-M</v>
      </c>
      <c r="J1489" s="34"/>
      <c r="K1489" s="79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C27" sqref="C27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2</v>
      </c>
      <c r="F3" s="10" t="s">
        <v>2167</v>
      </c>
      <c r="G3" s="81">
        <f>Table2[[#This Row],[SAM Improvement]]*$S$7</f>
        <v>0.28490028490028491</v>
      </c>
      <c r="H3" s="10" t="s">
        <v>2166</v>
      </c>
      <c r="I3" s="10" t="s">
        <v>2168</v>
      </c>
      <c r="J3" s="76">
        <v>46136.677581018521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/>
      <c r="F4" s="10"/>
      <c r="G4" s="81">
        <f>Table2[[#This Row],[SAM Improvement]]*$S$7</f>
        <v>0</v>
      </c>
      <c r="H4" s="10"/>
      <c r="I4" s="10"/>
      <c r="J4" s="76"/>
      <c r="R4" s="85" t="s">
        <v>2170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f>Table2[[#This Row],[SAM Improvement]]*$S$7</f>
        <v>0</v>
      </c>
      <c r="H5" s="10"/>
      <c r="I5" s="10"/>
      <c r="J5" s="76"/>
      <c r="R5" s="85" t="s">
        <v>2171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1">
        <f>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f>Table2[[#This Row],[SAM Improvement]]*$S$7</f>
        <v>0</v>
      </c>
      <c r="H7" s="10"/>
      <c r="I7" s="10"/>
      <c r="J7" s="76"/>
      <c r="R7" s="87" t="s">
        <v>2172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f>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f>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f>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f>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f>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f>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f>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f>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f>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f>Table2[[#This Row],[SAM Improvement]]*$S$7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f>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f>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f>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f>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f>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G18" sqref="G18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2026-04-24T08:21:53Z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