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190" documentId="13_ncr:1_{7EF57DF4-89AE-8C42-9C9C-3682908C3E34}" xr6:coauthVersionLast="47" xr6:coauthVersionMax="47" xr10:uidLastSave="{3804235C-B49B-43F2-8E91-0FE63335240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109" i="5"/>
  <c r="H2110" i="5"/>
  <c r="H2111" i="5"/>
  <c r="H2112" i="5"/>
  <c r="H2113" i="5"/>
  <c r="I2109" i="5"/>
  <c r="I2110" i="5"/>
  <c r="I2111" i="5"/>
  <c r="I2112" i="5"/>
  <c r="I211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H2088" i="5"/>
  <c r="H2087" i="5"/>
  <c r="I2087" i="5"/>
  <c r="I2089" i="5"/>
  <c r="H2089" i="5"/>
  <c r="I2088" i="5"/>
  <c r="I2086" i="5"/>
  <c r="H2086" i="5"/>
  <c r="H2083" i="5"/>
  <c r="H2084" i="5"/>
  <c r="H2085" i="5"/>
  <c r="I2083" i="5"/>
  <c r="I2084" i="5"/>
  <c r="I2085" i="5"/>
  <c r="H2081" i="5"/>
  <c r="H2082" i="5"/>
  <c r="I2081" i="5"/>
  <c r="I20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<sst xmlns="http://schemas.openxmlformats.org/spreadsheetml/2006/main" count="12629" uniqueCount="2991">
  <si>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</si>
  <si>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</si>
  <si>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</si>
  <si>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</si>
  <si>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</si>
  <si>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</si>
  <si>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</si>
  <si>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</si>
  <si>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</si>
  <si>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</si>
  <si>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</si>
  <si>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</si>
  <si>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</si>
  <si>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</si>
  <si>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</si>
  <si>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</si>
  <si>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</si>
  <si>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</si>
  <si>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</si>
  <si>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</si>
  <si>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</si>
  <si>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</si>
  <si>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</si>
  <si>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</si>
  <si>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</si>
  <si>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</si>
  <si>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</si>
  <si>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</si>
  <si>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</si>
  <si>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</si>
  <si>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</si>
  <si>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</si>
  <si>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</si>
  <si>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</si>
  <si>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</si>
  <si>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</si>
  <si>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</si>
  <si>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</si>
  <si>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</si>
  <si>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</si>
  <si>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</si>
  <si>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</si>
  <si>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</si>
  <si>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</si>
  <si>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</si>
  <si>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</si>
  <si>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</si>
  <si>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</si>
  <si>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</si>
  <si>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</si>
  <si>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</si>
  <si>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</si>
  <si>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</si>
  <si>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</si>
  <si>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</si>
  <si>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</si>
  <si>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</si>
  <si>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</si>
  <si>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</si>
  <si>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</si>
  <si>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</si>
  <si>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</si>
  <si>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</si>
  <si>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</si>
  <si>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</si>
  <si>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</si>
  <si>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</si>
  <si>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</si>
  <si>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</si>
  <si>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</si>
  <si>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</si>
  <si>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</si>
  <si>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</si>
  <si>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</si>
  <si>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</si>
  <si>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</si>
  <si>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</si>
  <si>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</si>
  <si>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</si>
  <si>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</si>
  <si>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</si>
  <si>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</si>
  <si>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</si>
  <si>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</si>
  <si>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</si>
  <si>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</si>
  <si>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</si>
  <si>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</si>
  <si>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</si>
  <si>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</si>
  <si>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</si>
  <si>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</si>
  <si>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</si>
  <si>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</si>
  <si>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</si>
  <si>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</si>
  <si>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</si>
  <si>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</si>
  <si>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</si>
  <si>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</si>
  <si>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</si>
  <si>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</si>
  <si>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</si>
  <si>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</si>
  <si>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</si>
  <si>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</si>
  <si>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</si>
  <si>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</si>
  <si>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</si>
  <si>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</si>
  <si>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</si>
  <si>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</si>
  <si>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</si>
  <si>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</si>
  <si>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</si>
  <si>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</si>
  <si>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</si>
  <si>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</si>
  <si>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</si>
  <si>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</si>
  <si>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</si>
  <si>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</si>
  <si>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</si>
  <si>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</si>
  <si>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</si>
  <si>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</si>
  <si>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</si>
  <si>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</si>
  <si>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</si>
  <si>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</si>
  <si>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</si>
  <si>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</si>
  <si>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</si>
  <si>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</si>
  <si>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</si>
  <si>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</si>
  <si>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</si>
  <si>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</si>
  <si>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</si>
  <si>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</si>
  <si>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</si>
  <si>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</si>
  <si>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</si>
  <si>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</si>
  <si>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</si>
  <si>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</si>
  <si>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</si>
  <si>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</si>
  <si>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</si>
  <si>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</si>
  <si>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</si>
  <si>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</si>
  <si>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</si>
  <si>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</si>
  <si>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</si>
  <si>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</si>
  <si>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</si>
  <si>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</si>
  <si>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</si>
  <si>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</si>
  <si>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</si>
  <si>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</si>
  <si>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</si>
  <si>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</si>
  <si>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</si>
  <si>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</si>
  <si>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</si>
  <si>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</si>
  <si>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</si>
  <si>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</si>
  <si>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</si>
  <si>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</si>
  <si>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</si>
  <si>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</si>
  <si>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</si>
  <si>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</si>
  <si>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</si>
  <si>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</si>
  <si>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</si>
  <si>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</si>
  <si>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</si>
  <si>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</si>
  <si>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</si>
  <si>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</si>
  <si>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</si>
  <si>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</si>
  <si>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</si>
  <si>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</si>
  <si>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</si>
  <si>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</si>
  <si>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</si>
  <si>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</si>
  <si>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</si>
  <si>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</si>
  <si>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</si>
  <si>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</si>
  <si>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</si>
  <si>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</si>
  <si>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</si>
  <si>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</si>
  <si>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</si>
  <si>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</si>
  <si>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</si>
  <si>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</si>
  <si>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</si>
  <si>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</si>
  <si>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</si>
  <si>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</si>
  <si>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</si>
  <si>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</si>
  <si>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</si>
  <si>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</si>
  <si>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</si>
  <si>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</si>
  <si>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</si>
  <si>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</si>
  <si>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</si>
  <si>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</si>
  <si>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</si>
  <si>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</si>
  <si>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</si>
  <si>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</si>
  <si>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</si>
  <si>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</si>
  <si>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</si>
  <si>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</si>
  <si>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</si>
  <si>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</si>
  <si>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</si>
  <si>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</si>
  <si>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</si>
  <si>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</si>
  <si>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</si>
  <si>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</si>
  <si>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</si>
  <si>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</si>
  <si>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</si>
  <si>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</si>
  <si>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</si>
  <si>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</si>
  <si>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</si>
  <si>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</si>
  <si>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</si>
  <si>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</si>
  <si>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</si>
  <si>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</si>
  <si>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</si>
  <si>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</si>
  <si>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</si>
  <si>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</si>
  <si>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</si>
  <si>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</si>
  <si>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</si>
  <si>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</si>
  <si>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</si>
  <si>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</si>
  <si>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</si>
  <si>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</si>
  <si>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</si>
  <si>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</si>
  <si>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</si>
  <si>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</si>
  <si>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</si>
  <si>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</si>
  <si>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</si>
  <si>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</si>
  <si>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</si>
  <si>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</si>
  <si>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</si>
  <si>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</si>
  <si>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</si>
  <si>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</si>
  <si>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</si>
  <si>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</si>
  <si>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</si>
  <si>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</si>
  <si>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</si>
  <si>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</si>
  <si>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</si>
  <si>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</si>
  <si>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</si>
  <si>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</si>
  <si>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</si>
  <si>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</si>
  <si>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</si>
  <si>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</si>
  <si>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</si>
  <si>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</si>
  <si>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</si>
  <si>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</si>
  <si>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</si>
  <si>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</si>
  <si>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</si>
  <si>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</si>
  <si>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</si>
  <si>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</si>
  <si>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</si>
  <si>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</si>
  <si>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</si>
  <si>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</si>
  <si>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</si>
  <si>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</si>
  <si>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</si>
  <si>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</si>
  <si>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</si>
  <si>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</si>
  <si>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</si>
  <si>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</si>
  <si>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</si>
  <si>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</si>
  <si>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</si>
  <si>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</si>
  <si>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</si>
  <si>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</si>
  <si>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</si>
  <si>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</si>
  <si>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</si>
  <si>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</si>
  <si>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</si>
  <si>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</si>
  <si>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</si>
  <si>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</si>
  <si>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</si>
  <si>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</si>
  <si>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</si>
  <si>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</si>
  <si>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</si>
  <si>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</si>
  <si>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</si>
  <si>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</si>
  <si>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</si>
  <si>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</si>
  <si>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</si>
  <si>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</si>
  <si>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</si>
  <si>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</si>
  <si>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</si>
  <si>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</si>
  <si>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</si>
  <si>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</si>
  <si>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</si>
  <si>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</si>
  <si>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</si>
  <si>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</si>
  <si>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</si>
  <si>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</si>
  <si>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</si>
  <si>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</si>
  <si>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</si>
  <si>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</si>
  <si>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</si>
  <si>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</si>
  <si>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</si>
  <si>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</si>
  <si>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</si>
  <si>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</si>
  <si>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</si>
  <si>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</si>
  <si>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</si>
  <si>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</si>
  <si>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</si>
  <si>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</si>
  <si>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</si>
  <si>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</si>
  <si>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</si>
  <si>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</si>
  <si>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</si>
  <si>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</si>
  <si>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</si>
  <si>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</si>
  <si>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</si>
  <si>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</si>
  <si>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</si>
  <si>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</si>
  <si>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</si>
  <si>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</si>
  <si>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</si>
  <si>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</si>
  <si>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</si>
  <si>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</si>
  <si>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</si>
  <si>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</si>
  <si>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</si>
  <si>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</si>
  <si>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</si>
  <si>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</si>
  <si>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</si>
  <si>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</si>
  <si>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</si>
  <si>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</si>
  <si>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</si>
  <si>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</si>
  <si>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</si>
  <si>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</si>
  <si>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</si>
  <si>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</si>
  <si>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</si>
  <si>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</si>
  <si>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</si>
  <si>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</si>
  <si>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</si>
  <si>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</si>
  <si>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</si>
  <si>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</si>
  <si>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</si>
  <si>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</si>
  <si>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</si>
  <si>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</si>
  <si>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</si>
  <si>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</si>
  <si>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</si>
  <si>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</si>
  <si>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</si>
  <si>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</si>
  <si>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</si>
  <si>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</si>
  <si>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</si>
  <si>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</si>
  <si>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</si>
  <si>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</si>
  <si>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</si>
  <si>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</si>
  <si>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</si>
  <si>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</si>
  <si>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</si>
  <si>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</si>
  <si>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</si>
  <si>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</si>
  <si>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</si>
  <si>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</si>
  <si>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</si>
  <si>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</si>
  <si>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</si>
  <si>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</si>
  <si>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</si>
  <si>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</si>
  <si>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</si>
  <si>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</si>
  <si>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</si>
  <si>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</si>
  <si>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</si>
  <si>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</si>
  <si>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</si>
  <si>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</si>
  <si>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</si>
  <si>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</si>
  <si>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</si>
  <si>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</si>
  <si>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</si>
  <si>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</si>
  <si>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</si>
  <si>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</si>
  <si>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</si>
  <si>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</si>
  <si>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</si>
  <si>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</si>
  <si>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</si>
  <si>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</si>
  <si>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</si>
  <si>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</si>
  <si>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</si>
  <si>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</si>
  <si>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</si>
  <si>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</si>
  <si>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</si>
  <si>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</si>
  <si>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</si>
  <si>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</si>
  <si>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</si>
  <si>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</si>
  <si>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</si>
  <si>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</si>
  <si>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</si>
  <si>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</si>
  <si>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</si>
  <si>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</si>
  <si>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</si>
  <si>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</si>
  <si>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</si>
  <si>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</si>
  <si>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</si>
  <si>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</si>
  <si>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</si>
  <si>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</si>
  <si>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</si>
  <si>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</si>
  <si>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</si>
  <si>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</si>
  <si>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</si>
  <si>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</si>
  <si>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</si>
  <si>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</si>
  <si>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</si>
  <si>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</si>
  <si>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</si>
  <si>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</si>
  <si>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</si>
  <si>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</si>
  <si>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</si>
  <si>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</si>
  <si>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</si>
  <si>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</si>
  <si>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</si>
  <si>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</si>
  <si>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</si>
  <si>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</si>
  <si>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</si>
  <si>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</si>
  <si>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</si>
  <si>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</si>
  <si>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</si>
  <si>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</si>
  <si>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</si>
  <si>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</si>
  <si>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</si>
  <si>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</si>
  <si>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</si>
  <si>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</si>
  <si>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</si>
  <si>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</si>
  <si>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</si>
  <si>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</si>
  <si>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</si>
  <si>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</si>
  <si>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</si>
  <si>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</si>
  <si>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</si>
  <si>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</si>
  <si>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</si>
  <si>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</si>
  <si>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</si>
  <si>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</si>
  <si>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</si>
  <si>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</si>
  <si>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</si>
  <si>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</si>
  <si>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</si>
  <si>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</si>
  <si>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</si>
  <si>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</si>
  <si>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</si>
  <si>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</si>
  <si>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</si>
  <si>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</si>
  <si>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</si>
  <si>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</si>
  <si>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</si>
  <si>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</si>
  <si>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</si>
  <si>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</si>
  <si>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</si>
  <si>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</si>
  <si>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</si>
  <si>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</si>
  <si>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</si>
  <si>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</si>
  <si>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</si>
  <si>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</si>
  <si>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</si>
  <si>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</si>
  <si>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</si>
  <si>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</si>
  <si>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</si>
  <si>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</si>
  <si>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</si>
  <si>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</si>
  <si>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</si>
  <si>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</si>
  <si>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</si>
  <si>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</si>
  <si>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</si>
  <si>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</si>
  <si>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</si>
  <si>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</si>
  <si>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</si>
  <si>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</si>
  <si>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</si>
  <si>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</si>
  <si>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</si>
  <si>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</si>
  <si>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</si>
  <si>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</si>
  <si>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</si>
  <si>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</si>
  <si>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</si>
  <si>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</si>
  <si>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</si>
  <si>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</si>
  <si>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</si>
  <si>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</si>
  <si>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</si>
  <si>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</si>
  <si>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</si>
  <si>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</si>
  <si>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</si>
  <si>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</si>
  <si>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</si>
  <si>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</si>
  <si>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</si>
  <si>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</si>
  <si>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</si>
  <si>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</si>
  <si>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</si>
  <si>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</si>
  <si>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</si>
  <si>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</si>
  <si>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</si>
  <si>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</si>
  <si>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</si>
  <si>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</si>
  <si>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</si>
  <si>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</si>
  <si>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</si>
  <si>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</si>
  <si>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</si>
  <si>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</si>
  <si>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</si>
  <si>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</si>
  <si>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</si>
  <si>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</si>
  <si>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</si>
  <si>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</si>
  <si>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</si>
  <si>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</si>
  <si>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</si>
  <si>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</si>
  <si>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</si>
  <si>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</si>
  <si>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</si>
  <si>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</si>
  <si>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</si>
  <si>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</si>
  <si>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</si>
  <si>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</si>
  <si>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</si>
  <si>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</si>
  <si>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</si>
  <si>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</si>
  <si>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</si>
  <si>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</si>
  <si>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</si>
  <si>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</si>
  <si>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</si>
  <si>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</si>
  <si>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</si>
  <si>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</si>
  <si>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</si>
  <si>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</si>
  <si>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</si>
  <si>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</si>
  <si>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</si>
  <si>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</si>
  <si>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</si>
  <si>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</si>
  <si>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</si>
  <si>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</si>
  <si>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</si>
  <si>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</si>
  <si>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</si>
  <si>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</si>
  <si>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</si>
  <si>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</si>
  <si>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</si>
  <si>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</si>
  <si>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</si>
  <si>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</si>
  <si>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</si>
  <si>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</si>
  <si>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</si>
  <si>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</si>
  <si>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</si>
  <si>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</si>
  <si>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</si>
  <si>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</si>
  <si>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</si>
  <si>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</si>
  <si>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</si>
  <si>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</si>
  <si>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</si>
  <si>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</si>
  <si>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</si>
  <si>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</si>
  <si>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</si>
  <si>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</si>
  <si>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</si>
  <si>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</si>
  <si>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</si>
  <si>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</si>
  <si>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</si>
  <si>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</si>
  <si>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</si>
  <si>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</si>
  <si>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</si>
  <si>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</si>
  <si>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</si>
  <si>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</si>
  <si>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</si>
  <si>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</si>
  <si>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</si>
  <si>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</si>
  <si>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</si>
  <si>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</si>
  <si>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</si>
  <si>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</si>
  <si>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</si>
  <si>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</si>
  <si>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</si>
  <si>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</si>
  <si>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</si>
  <si>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</si>
  <si>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</si>
  <si>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</si>
  <si>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</si>
  <si>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</si>
  <si>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</si>
  <si>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</si>
  <si>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</si>
  <si>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</si>
  <si>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</si>
  <si>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</si>
  <si>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</si>
  <si>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</si>
  <si>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</si>
  <si>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</si>
  <si>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</si>
  <si>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</si>
  <si>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</si>
  <si>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</si>
  <si>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</si>
  <si>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</si>
  <si>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</si>
  <si>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</si>
  <si>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</si>
  <si>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</si>
  <si>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</si>
  <si>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</si>
  <si>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</si>
  <si>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</si>
  <si>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</si>
  <si>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</si>
  <si>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</si>
  <si>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</si>
  <si>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</si>
  <si>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</si>
  <si>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</si>
  <si>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</si>
  <si>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</si>
  <si>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</si>
  <si>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</si>
  <si>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</si>
  <si>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</si>
  <si>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</si>
  <si>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</si>
  <si>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</si>
  <si>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</si>
  <si>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</si>
  <si>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</si>
  <si>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</si>
  <si>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</si>
  <si>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</si>
  <si>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</si>
  <si>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</si>
  <si>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</si>
  <si>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</si>
  <si>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</si>
  <si>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</si>
  <si>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</si>
  <si>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</si>
  <si>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</si>
  <si>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</si>
  <si>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</si>
  <si>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</si>
  <si>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</si>
  <si>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</si>
  <si>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</si>
  <si>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</si>
  <si>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</si>
  <si>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</si>
  <si>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</si>
  <si>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</si>
  <si>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</si>
  <si>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</si>
  <si>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</si>
  <si>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</si>
  <si>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</si>
  <si>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</si>
  <si>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</si>
  <si>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</si>
  <si>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</si>
  <si>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</si>
  <si>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</si>
  <si>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</si>
  <si>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</si>
  <si>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</si>
  <si>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</si>
  <si>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</si>
  <si>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</si>
  <si>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</si>
  <si>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</si>
  <si>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</si>
  <si>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</si>
  <si>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</si>
  <si>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</si>
  <si>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</si>
  <si>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</si>
  <si>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</si>
  <si>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</si>
  <si>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</si>
  <si>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</si>
  <si>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</si>
  <si>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</si>
  <si>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</si>
  <si>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</si>
  <si>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</si>
  <si>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</si>
  <si>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</si>
  <si>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</si>
  <si>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</si>
  <si>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</si>
  <si>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</si>
  <si>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</si>
  <si>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</si>
  <si>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</si>
  <si>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</si>
  <si>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</si>
  <si>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</si>
  <si>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</si>
  <si>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</si>
  <si>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</si>
  <si>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</si>
  <si>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</si>
  <si>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</si>
  <si>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</si>
  <si>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</si>
  <si>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</si>
  <si>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</si>
  <si>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</si>
  <si>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</si>
  <si>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</si>
  <si>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</si>
  <si>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</si>
  <si>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</si>
  <si>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</si>
  <si>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</si>
  <si>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</si>
  <si>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</si>
  <si>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</si>
  <si>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</si>
  <si>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</si>
  <si>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</si>
  <si>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</si>
  <si>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</si>
  <si>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</si>
  <si>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</si>
  <si>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</si>
  <si>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</si>
  <si>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</si>
  <si>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</si>
  <si>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</si>
  <si>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</si>
  <si>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</si>
  <si>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</si>
  <si>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</si>
  <si>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</si>
  <si>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</si>
  <si>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</si>
  <si>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</si>
  <si>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</si>
  <si>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</si>
  <si>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</si>
  <si>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</si>
  <si>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</si>
  <si>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</si>
  <si>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</si>
  <si>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</si>
  <si>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</si>
  <si>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</si>
  <si>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</si>
  <si>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</si>
  <si>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</si>
  <si>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</si>
  <si>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</si>
  <si>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</si>
  <si>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</si>
  <si>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</si>
  <si>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</si>
  <si>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</si>
  <si>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</si>
  <si>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</si>
  <si>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</si>
  <si>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</si>
  <si>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</si>
  <si>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</si>
  <si>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</si>
  <si>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</si>
  <si>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</si>
  <si>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</si>
  <si>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</si>
  <si>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</si>
  <si>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</si>
  <si>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</si>
  <si>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</si>
  <si>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</si>
  <si>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</si>
  <si>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</si>
  <si>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</si>
  <si>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</si>
  <si>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</si>
  <si>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</si>
  <si>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</si>
  <si>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</si>
  <si>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</si>
  <si>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</si>
  <si>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</si>
  <si>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</si>
  <si>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</si>
  <si>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</si>
  <si>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</si>
  <si>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</si>
  <si>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</si>
  <si>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</si>
  <si>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</si>
  <si>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</si>
  <si>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</si>
  <si>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</si>
  <si>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</si>
  <si>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</si>
  <si>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</si>
  <si>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</si>
  <si>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</si>
  <si>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</si>
  <si>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</si>
  <si>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</si>
  <si>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</si>
  <si>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</si>
  <si>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</si>
  <si>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</si>
  <si>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</si>
  <si>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</si>
  <si>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</si>
  <si>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</si>
  <si>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</si>
  <si>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</si>
  <si>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</si>
  <si>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</si>
  <si>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</si>
  <si>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</si>
  <si>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</si>
  <si>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</si>
  <si>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</si>
  <si>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</si>
  <si>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</si>
  <si>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</si>
  <si>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</si>
  <si>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</si>
  <si>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</si>
  <si>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</si>
  <si>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</si>
  <si>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</si>
  <si>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</si>
  <si>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</si>
  <si>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</si>
  <si>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</si>
  <si>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</si>
  <si>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</si>
  <si>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</si>
  <si>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</si>
  <si>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</si>
  <si>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</si>
  <si>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</si>
  <si>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</si>
  <si>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</si>
  <si>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</si>
  <si>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</si>
  <si>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</si>
  <si>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</si>
  <si>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</si>
  <si>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</si>
  <si>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</si>
  <si>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</si>
  <si>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</si>
  <si>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</si>
  <si>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</si>
  <si>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</si>
  <si>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</si>
  <si>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</si>
  <si>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</si>
  <si>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</si>
  <si>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</si>
  <si>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</si>
  <si>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</si>
  <si>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</si>
  <si>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</si>
  <si>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</si>
  <si>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</si>
  <si>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</si>
  <si>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</si>
  <si>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</si>
  <si>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</si>
  <si>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</si>
  <si>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</si>
  <si>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</si>
  <si>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</si>
  <si>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</si>
  <si>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</si>
  <si>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</si>
  <si>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</si>
  <si>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</si>
  <si>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</si>
  <si>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</si>
  <si>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</si>
  <si>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</si>
  <si>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</si>
  <si>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</si>
  <si>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</si>
  <si>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</si>
  <si>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</si>
  <si>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</si>
  <si>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</si>
  <si>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</si>
  <si>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</si>
  <si>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</si>
  <si>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</si>
  <si>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</si>
  <si>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</si>
  <si>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</si>
  <si>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</si>
  <si>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</si>
  <si>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</si>
  <si>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</si>
  <si>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</si>
  <si>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</si>
  <si>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</si>
  <si>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</si>
  <si>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</si>
  <si>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</si>
  <si>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</si>
  <si>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</si>
  <si>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</si>
  <si>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</si>
  <si>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</si>
  <si>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</si>
  <si>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</si>
  <si>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</si>
  <si>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</si>
  <si>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</si>
  <si>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</si>
  <si>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</si>
  <si>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</si>
  <si>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</si>
  <si>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</si>
  <si>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</si>
  <si>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</si>
  <si>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</si>
  <si>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</si>
  <si>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</si>
  <si>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</si>
  <si>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</si>
  <si>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</si>
  <si>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</si>
  <si>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</si>
  <si>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</si>
  <si>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</si>
  <si>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</si>
  <si>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</si>
  <si>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</si>
  <si>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</si>
  <si>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</si>
  <si>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</si>
  <si>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</si>
  <si>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</si>
  <si>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</si>
  <si>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</si>
  <si>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</si>
  <si>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</si>
  <si>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</si>
  <si>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</si>
  <si>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</si>
  <si>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</si>
  <si>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</si>
  <si>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</si>
  <si>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</si>
  <si>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</si>
  <si>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</si>
  <si>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</si>
  <si>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</si>
  <si>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</si>
  <si>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</si>
  <si>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</si>
  <si>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</si>
  <si>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</si>
  <si>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</si>
  <si>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</si>
  <si>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</si>
  <si>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</si>
  <si>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</si>
  <si>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</si>
  <si>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</si>
  <si>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</si>
  <si>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</si>
  <si>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</si>
  <si>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</si>
  <si>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</si>
  <si>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</si>
  <si>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</si>
  <si>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</si>
  <si>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</si>
  <si>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</si>
  <si>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</si>
  <si>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</si>
  <si>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</si>
  <si>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</si>
  <si>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</si>
  <si>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</si>
  <si>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</si>
  <si>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</si>
  <si>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</si>
  <si>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</si>
  <si>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</si>
  <si>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</si>
  <si>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</si>
  <si>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</si>
  <si>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</si>
  <si>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</si>
  <si>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</si>
  <si>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</si>
  <si>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</si>
  <si>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</si>
  <si>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</si>
  <si>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</si>
  <si>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</si>
  <si>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</si>
  <si>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</si>
  <si>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</si>
  <si>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</si>
  <si>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</si>
  <si>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</si>
  <si>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</si>
  <si>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</si>
  <si>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</si>
  <si>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</si>
  <si>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</si>
  <si>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</si>
  <si>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</si>
  <si>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</si>
  <si>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</si>
  <si>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</si>
  <si>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</si>
  <si>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</si>
  <si>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</si>
  <si>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</si>
  <si>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</si>
  <si>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</si>
  <si>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</si>
  <si>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</si>
  <si>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</si>
  <si>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</si>
  <si>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</si>
  <si>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</si>
  <si>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</si>
  <si>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</si>
  <si>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</si>
  <si>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</si>
  <si>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</si>
  <si>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</si>
  <si>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</si>
  <si>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</si>
  <si>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</si>
  <si>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</si>
  <si>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</si>
  <si>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</si>
  <si>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</si>
  <si>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</si>
  <si>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</si>
  <si>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</si>
  <si>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</si>
  <si>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</si>
  <si>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</si>
  <si>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</si>
  <si>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</si>
  <si>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</si>
  <si>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</si>
  <si>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</si>
  <si>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</si>
  <si>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</si>
  <si>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</si>
  <si>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</si>
  <si>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</si>
  <si>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</si>
  <si>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</si>
  <si>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</si>
  <si>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</si>
  <si>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</si>
  <si>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</si>
  <si>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</si>
  <si>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</si>
  <si>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</si>
  <si>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</si>
  <si>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</si>
  <si>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</si>
  <si>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</si>
  <si>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</si>
  <si>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</si>
  <si>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</si>
  <si>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</si>
  <si>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</si>
  <si>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</si>
  <si>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</si>
  <si>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</si>
  <si>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</si>
  <si>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</si>
  <si>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</si>
  <si>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</si>
  <si>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</si>
  <si>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</si>
  <si>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</si>
  <si>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</si>
  <si>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</si>
  <si>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</si>
  <si>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</si>
  <si>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</si>
  <si>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</si>
  <si>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</si>
  <si>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</si>
  <si>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</si>
  <si>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</si>
  <si>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</si>
  <si>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</si>
  <si>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</si>
  <si>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</si>
  <si>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</si>
  <si>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</si>
  <si>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</si>
  <si>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</si>
  <si>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</si>
  <si>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</si>
  <si>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</si>
  <si>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</si>
  <si>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</si>
  <si>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</si>
  <si>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</si>
  <si>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</si>
  <si>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</si>
  <si>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</si>
  <si>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</si>
  <si>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</si>
  <si>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</si>
  <si>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</si>
  <si>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</si>
  <si>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</si>
  <si>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</si>
  <si>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</si>
  <si>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</si>
  <si>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</si>
  <si>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</si>
  <si>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</si>
  <si>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</si>
  <si>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</si>
  <si>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</si>
  <si>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</si>
  <si>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</si>
  <si>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</si>
  <si>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</si>
  <si>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</si>
  <si>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</si>
  <si>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</si>
  <si>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</si>
  <si>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</si>
  <si>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</si>
  <si>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</si>
  <si>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</si>
  <si>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</si>
  <si>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</si>
  <si>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</si>
  <si>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</si>
  <si>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</si>
  <si>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</si>
  <si>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</si>
  <si>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</si>
  <si>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</si>
  <si>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</si>
  <si>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</si>
  <si>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</si>
  <si>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</si>
  <si>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</si>
  <si>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</si>
  <si>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</si>
  <si>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</si>
  <si>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</si>
  <si>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</si>
  <si>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</si>
  <si>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</si>
  <si>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</si>
  <si>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</si>
  <si>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</si>
  <si>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</si>
  <si>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</si>
  <si>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</si>
  <si>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</si>
  <si>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</si>
  <si>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</si>
  <si>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</si>
  <si>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</si>
  <si>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</si>
  <si>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</si>
  <si>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</si>
  <si>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</si>
  <si>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</si>
  <si>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</si>
  <si>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</si>
  <si>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</si>
  <si>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</si>
  <si>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</si>
  <si>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</si>
  <si>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</si>
  <si>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</si>
  <si>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</si>
  <si>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</si>
  <si>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</si>
  <si>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</si>
  <si>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</si>
  <si>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</si>
  <si>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</si>
  <si>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</si>
  <si>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</si>
  <si>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</si>
  <si>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</si>
  <si>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</si>
  <si>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</si>
  <si>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</si>
  <si>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</si>
  <si>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</si>
  <si>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</si>
  <si>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</si>
  <si>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</si>
  <si>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</si>
  <si>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</si>
  <si>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</si>
  <si>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</si>
  <si>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</si>
  <si>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</si>
  <si>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</si>
  <si>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</si>
  <si>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</si>
  <si>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</si>
  <si>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</si>
  <si>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</si>
  <si>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</si>
  <si>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</si>
  <si>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</si>
  <si>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</si>
  <si>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</si>
  <si>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</si>
  <si>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</si>
  <si>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</si>
  <si>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</si>
  <si>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</si>
  <si>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</si>
  <si>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</si>
  <si>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</si>
  <si>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</si>
  <si>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</si>
  <si>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</si>
  <si>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</si>
  <si>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</si>
  <si>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</si>
  <si>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</si>
  <si>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</si>
  <si>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</si>
  <si>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</si>
  <si>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</si>
  <si>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</si>
  <si>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</si>
  <si>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</si>
  <si>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</si>
  <si>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</si>
  <si>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</si>
  <si>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</si>
  <si>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</si>
  <si>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</si>
  <si>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</si>
  <si>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</si>
  <si>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</si>
  <si>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</si>
  <si>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</si>
  <si>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</si>
  <si>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</si>
  <si>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</si>
  <si>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</si>
  <si>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</si>
  <si>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</si>
  <si>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</si>
  <si>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</si>
  <si>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</si>
  <si>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</si>
  <si>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</si>
  <si>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</si>
  <si>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</si>
  <si>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</si>
  <si>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</si>
  <si>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</si>
  <si>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</si>
  <si>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</si>
  <si>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</si>
  <si>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</si>
  <si>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</si>
  <si>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</si>
  <si>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</si>
  <si>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</si>
  <si>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</si>
  <si>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</si>
  <si>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</si>
  <si>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</si>
  <si>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</si>
  <si>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</si>
  <si>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</si>
  <si>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</si>
  <si>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</si>
  <si>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</si>
  <si>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</si>
  <si>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</si>
  <si>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</si>
  <si>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</si>
  <si>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</si>
  <si>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</si>
  <si>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</si>
  <si>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</si>
  <si>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</si>
  <si>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</si>
  <si>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</si>
  <si>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</si>
  <si>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</si>
  <si>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</si>
  <si>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</si>
  <si>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</si>
  <si>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</si>
  <si>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</si>
  <si>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</si>
  <si>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</si>
  <si>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</si>
  <si>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</si>
  <si>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</si>
  <si>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</si>
  <si>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</si>
  <si>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</si>
  <si>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</si>
  <si>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</si>
  <si>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</si>
  <si>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</si>
  <si>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</si>
  <si>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</si>
  <si>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</si>
  <si>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</si>
  <si>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</si>
  <si>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</si>
  <si>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</si>
  <si>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</si>
  <si>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</si>
  <si>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</si>
  <si>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</si>
  <si>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</si>
  <si>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</si>
  <si>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</si>
  <si>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</si>
  <si>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</si>
  <si>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</si>
  <si>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</si>
  <si>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</si>
  <si>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</si>
  <si>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</si>
  <si>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</si>
  <si>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</si>
  <si>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</si>
  <si>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</si>
  <si>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</si>
  <si>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</si>
  <si>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</si>
  <si>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</si>
  <si>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</si>
  <si>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</si>
  <si>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</si>
  <si>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</si>
  <si>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</si>
  <si>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</si>
  <si>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</si>
  <si>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</si>
  <si>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</si>
  <si>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</si>
  <si>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</si>
  <si>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</si>
  <si>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</si>
  <si>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</si>
  <si>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</si>
  <si>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</si>
  <si>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</si>
  <si>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</si>
  <si>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</si>
  <si>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</si>
  <si>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</si>
  <si>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</si>
  <si>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</si>
  <si>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</si>
  <si>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</si>
  <si>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</si>
  <si>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</si>
  <si>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</si>
  <si>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</si>
  <si>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</si>
  <si>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</si>
  <si>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</si>
  <si>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</si>
  <si>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</si>
  <si>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</si>
  <si>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</si>
  <si>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</si>
  <si>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</si>
  <si>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</si>
  <si>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</si>
  <si>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</si>
  <si>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</si>
  <si>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</si>
  <si>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</si>
  <si>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</si>
  <si>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</si>
  <si>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</si>
  <si>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</si>
  <si>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</si>
  <si>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</si>
  <si>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</si>
  <si>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</si>
  <si>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</si>
  <si>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</si>
  <si>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</si>
  <si>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</si>
  <si>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</si>
  <si>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</si>
  <si>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</si>
  <si>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</si>
  <si>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</si>
  <si>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</si>
  <si>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</si>
  <si>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</si>
  <si>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</si>
  <si>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</si>
  <si>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</si>
  <si>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</si>
  <si>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</si>
  <si>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</si>
  <si>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</si>
  <si>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</si>
  <si>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</si>
  <si>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</si>
  <si>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</si>
  <si>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</si>
  <si>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</si>
  <si>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</si>
  <si>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</si>
  <si>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</si>
  <si>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</si>
  <si>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</si>
  <si>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</si>
  <si>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</si>
  <si>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</si>
  <si>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</si>
  <si>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</si>
  <si>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</si>
  <si>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</si>
  <si>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</si>
  <si>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</si>
  <si>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</si>
  <si>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</si>
  <si>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</si>
  <si>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</si>
  <si>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</si>
  <si>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</si>
  <si>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</si>
  <si>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</si>
  <si>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</si>
  <si>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</si>
  <si>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</si>
  <si>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</si>
  <si>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</si>
  <si>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</si>
  <si>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</si>
  <si>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</si>
  <si>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</si>
  <si>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</si>
  <si>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</si>
  <si>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</si>
  <si>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</si>
  <si>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</si>
  <si>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</si>
  <si>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</si>
  <si>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</si>
  <si>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</si>
  <si>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</si>
  <si>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</si>
  <si>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</si>
  <si>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</si>
  <si>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</si>
  <si>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</si>
  <si>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</si>
  <si>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</si>
  <si>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</si>
  <si>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</si>
  <si>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</si>
  <si>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</si>
  <si>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</si>
  <si>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</si>
  <si>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</si>
  <si>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</si>
  <si>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</si>
  <si>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</si>
  <si>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</si>
  <si>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</si>
  <si>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</si>
  <si>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</si>
  <si>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</si>
  <si>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</si>
  <si>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</si>
  <si>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</si>
  <si>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</si>
  <si>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</si>
  <si>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</si>
  <si>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</si>
  <si>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</si>
  <si>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</si>
  <si>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</si>
  <si>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</si>
  <si>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</si>
  <si>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</si>
  <si>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</si>
  <si>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</si>
  <si>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</si>
  <si>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</si>
  <si>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</si>
  <si>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</si>
  <si>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</si>
  <si>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</si>
  <si>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</si>
  <si>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</si>
  <si>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</si>
  <si>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</si>
  <si>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</si>
  <si>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</si>
  <si>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</si>
  <si>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</si>
  <si>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</si>
  <si>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</si>
  <si>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</si>
  <si>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</si>
  <si>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</si>
  <si>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</si>
  <si>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</si>
  <si>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</si>
  <si>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</si>
  <si>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</si>
  <si>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</si>
  <si>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</si>
  <si>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</si>
  <si>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</si>
  <si>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</si>
  <si>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</si>
  <si>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</si>
  <si>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</si>
  <si>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</si>
  <si>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</si>
  <si>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</si>
  <si>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</si>
  <si>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</si>
  <si>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</si>
  <si>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</si>
  <si>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</si>
  <si>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</si>
  <si>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</si>
  <si>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</si>
  <si>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</si>
  <si>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</si>
  <si>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</si>
  <si>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</si>
  <si>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</si>
  <si>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</si>
  <si>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</si>
  <si>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</si>
  <si>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</si>
  <si>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</si>
  <si>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</si>
  <si>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</si>
  <si>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</si>
  <si>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</si>
  <si>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</si>
  <si>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</si>
  <si>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</si>
  <si>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</si>
  <si>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</si>
  <si>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</si>
  <si>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</si>
  <si>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</si>
  <si>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</si>
  <si>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</si>
  <si>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</si>
  <si>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</si>
  <si>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</si>
  <si>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</si>
  <si>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</si>
  <si>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</si>
  <si>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</si>
  <si>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</si>
  <si>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</si>
  <si>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</si>
  <si>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</si>
  <si>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</si>
  <si>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</si>
  <si>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</si>
  <si>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</si>
  <si>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</si>
  <si>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</si>
  <si>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</si>
  <si>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</si>
  <si>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</si>
  <si>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</si>
  <si>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</si>
  <si>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</si>
  <si>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</si>
  <si>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</si>
  <si>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</si>
  <si>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</si>
  <si>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</si>
  <si>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</si>
  <si>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</si>
  <si>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</si>
  <si>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</si>
  <si>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</si>
  <si>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</si>
  <si>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</si>
  <si>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</si>
  <si>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</si>
  <si>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</si>
  <si>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</si>
  <si>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</si>
  <si>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</si>
  <si>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</si>
  <si>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</si>
  <si>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</si>
  <si>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</si>
  <si>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</si>
  <si>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</si>
  <si>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</si>
  <si>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</si>
  <si>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</si>
  <si>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</si>
  <si>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</si>
  <si>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</si>
  <si>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</si>
  <si>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</si>
  <si>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</si>
  <si>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</si>
  <si>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</si>
  <si>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</si>
  <si>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</si>
  <si>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</si>
  <si>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</si>
  <si>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</si>
  <si>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</si>
  <si>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</si>
  <si>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</si>
  <si>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</si>
  <si>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</si>
  <si>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</si>
  <si>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</si>
  <si>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</si>
  <si>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</si>
  <si>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</si>
  <si>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</si>
  <si>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</si>
  <si>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</si>
  <si>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</si>
  <si>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</si>
  <si>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</si>
  <si>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</si>
  <si>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</si>
  <si>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</si>
  <si>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</si>
  <si>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</si>
  <si>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</si>
  <si>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</si>
  <si>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</si>
  <si>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</si>
  <si>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</si>
  <si>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</si>
  <si>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</si>
  <si>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</si>
  <si>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</si>
  <si>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</si>
  <si>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</si>
  <si>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</si>
  <si>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</si>
  <si>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</si>
  <si>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</si>
  <si>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</si>
  <si>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</si>
  <si>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</si>
  <si>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</si>
  <si>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</si>
  <si>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</si>
  <si>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</si>
  <si>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</si>
  <si>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</si>
  <si>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</si>
  <si>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</si>
  <si>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</si>
  <si>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</si>
  <si>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</si>
  <si>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</si>
  <si>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</si>
  <si>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</si>
  <si>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</si>
  <si>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</si>
  <si>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</si>
  <si>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</si>
  <si>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</si>
  <si>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</si>
  <si>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</si>
  <si>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</si>
  <si>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</si>
  <si>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</si>
  <si>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</si>
  <si>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</si>
  <si>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</si>
  <si>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</si>
  <si>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</si>
  <si>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</si>
  <si>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</si>
  <si>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</si>
  <si>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</si>
  <si>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</si>
  <si>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</si>
  <si>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</si>
  <si>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</si>
  <si>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</si>
  <si>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</si>
  <si>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</si>
  <si>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</si>
  <si>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</si>
  <si>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</si>
  <si>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</si>
  <si>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</si>
  <si>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</si>
  <si>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</si>
  <si>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</si>
  <si>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</si>
  <si>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</si>
  <si>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</si>
  <si>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</si>
  <si>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</si>
  <si>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</si>
  <si>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</si>
  <si>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</si>
  <si>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</si>
  <si>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</si>
  <si>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</si>
  <si>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</si>
  <si>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</si>
  <si>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</si>
  <si>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</si>
  <si>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</si>
  <si>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</si>
  <si>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</si>
  <si>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</si>
  <si>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</si>
  <si>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</si>
  <si>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</si>
  <si>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</si>
  <si>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</si>
  <si>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</si>
  <si>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</si>
  <si>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</si>
  <si>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</si>
  <si>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</si>
  <si>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</si>
  <si>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</si>
  <si>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</si>
  <si>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</si>
  <si>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</si>
  <si>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</si>
  <si>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</si>
  <si>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</si>
  <si>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</si>
  <si>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</si>
  <si>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</si>
  <si>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</si>
  <si>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</si>
  <si>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</si>
  <si>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</si>
  <si>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</si>
  <si>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</si>
  <si>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</si>
  <si>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</si>
  <si>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</si>
  <si>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</si>
  <si>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</si>
  <si>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</si>
  <si>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</si>
  <si>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</si>
  <si>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</si>
  <si>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</si>
  <si>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</si>
  <si>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</si>
  <si>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</si>
  <si>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</si>
  <si>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</si>
  <si>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</si>
  <si>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</si>
  <si>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</si>
  <si>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</si>
  <si>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</si>
  <si>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</si>
  <si>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</si>
  <si>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</si>
  <si>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</si>
  <si>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</si>
  <si>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</si>
  <si>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</si>
  <si>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</si>
  <si>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</si>
  <si>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</si>
  <si>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</si>
  <si>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</si>
  <si>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</si>
  <si>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</si>
  <si>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</si>
  <si>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</si>
  <si>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</si>
  <si>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</si>
  <si>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</si>
  <si>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</si>
  <si>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</si>
  <si>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</si>
  <si>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</si>
  <si>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</si>
  <si>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</si>
  <si>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</si>
  <si>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</si>
  <si>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</si>
  <si>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</si>
  <si>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</si>
  <si>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</si>
  <si>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</si>
  <si>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</si>
  <si>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</si>
  <si>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</si>
  <si>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</si>
  <si>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</si>
  <si>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</si>
  <si>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</si>
  <si>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</si>
  <si>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</si>
  <si>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</si>
  <si>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</si>
  <si>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</si>
  <si>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</si>
  <si>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</si>
  <si>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</si>
  <si>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</si>
  <si>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</si>
  <si>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</si>
  <si>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</si>
  <si>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</si>
  <si>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</si>
  <si>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</si>
  <si>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</si>
  <si>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</si>
  <si>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</si>
  <si>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</si>
  <si>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</si>
  <si>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</si>
  <si>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</si>
  <si>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</si>
  <si>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</si>
  <si>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</si>
  <si>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</si>
  <si>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</si>
  <si>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</si>
  <si>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</si>
  <si>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</si>
  <si>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</si>
  <si>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</si>
  <si>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</si>
  <si>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</si>
  <si>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</si>
  <si>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</si>
  <si>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</si>
  <si>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</si>
  <si>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</si>
  <si>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</si>
  <si>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</si>
  <si>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</si>
  <si>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</si>
  <si>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</si>
  <si>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</si>
  <si>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</si>
  <si>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</si>
  <si>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</si>
  <si>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</si>
  <si>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</si>
  <si>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</si>
  <si>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</si>
  <si>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</si>
  <si>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</si>
  <si>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</si>
  <si>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</si>
  <si>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</si>
  <si>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</si>
  <si>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</si>
  <si>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</si>
  <si>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</si>
  <si>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</si>
  <si>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</si>
  <si>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</si>
  <si>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</si>
  <si>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</si>
  <si>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</si>
  <si>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</si>
  <si>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</si>
  <si>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</si>
  <si>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</si>
  <si>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</si>
  <si>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</si>
  <si>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</si>
  <si>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</si>
  <si>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</si>
  <si>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</si>
  <si>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</si>
  <si>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</si>
  <si>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</si>
  <si>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</si>
  <si>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</si>
  <si>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</si>
  <si>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</si>
  <si>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</si>
  <si>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</si>
  <si>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</si>
  <si>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</si>
  <si>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</si>
  <si>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</si>
  <si>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</si>
  <si>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</si>
  <si>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</si>
  <si>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</si>
  <si>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</si>
  <si>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</si>
  <si>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</si>
  <si>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</si>
  <si>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</si>
  <si>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</si>
  <si>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</si>
  <si>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</si>
  <si>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</si>
  <si>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</si>
  <si>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</si>
  <si>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</si>
  <si>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</si>
  <si>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</si>
  <si>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</si>
  <si>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</si>
  <si>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</si>
  <si>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</si>
  <si>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</si>
  <si>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</si>
  <si>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</si>
  <si>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</si>
  <si>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</si>
  <si>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</si>
  <si>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</si>
  <si>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</si>
  <si>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</si>
  <si>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</si>
  <si>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</si>
  <si>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</si>
  <si>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</si>
  <si>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</si>
  <si>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</si>
  <si>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</si>
  <si>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</si>
  <si>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</si>
  <si>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</si>
  <si>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</si>
  <si>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</si>
  <si>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</si>
  <si>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</si>
  <si>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</si>
  <si>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</si>
  <si>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</si>
  <si>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</si>
  <si>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</si>
  <si>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</si>
  <si>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</si>
  <si>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</si>
  <si>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</si>
  <si>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</si>
  <si>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</si>
  <si>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</si>
  <si>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</si>
  <si>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</si>
  <si>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</si>
  <si>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</si>
  <si>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</si>
  <si>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</si>
  <si>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</si>
  <si>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</si>
  <si>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</si>
  <si>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</si>
  <si>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</si>
  <si>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</si>
  <si>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</si>
  <si>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</si>
  <si>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</si>
  <si>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</si>
  <si>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</si>
  <si>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</si>
  <si>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</si>
  <si>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</si>
  <si>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</si>
  <si>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</si>
  <si>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</si>
  <si>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</si>
  <si>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</si>
  <si>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</si>
  <si>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</si>
  <si>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</si>
  <si>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</si>
  <si>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</si>
  <si>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</si>
  <si>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</si>
  <si>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</si>
  <si>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</si>
  <si>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</si>
  <si>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</si>
  <si>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</si>
  <si>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</si>
  <si>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</si>
  <si>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</si>
  <si>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</si>
  <si>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</si>
  <si>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</si>
  <si>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</si>
  <si>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</si>
  <si>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</si>
  <si>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</si>
  <si>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</si>
  <si>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</si>
  <si>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</si>
  <si>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</si>
  <si>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</si>
  <si>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</si>
  <si>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</si>
  <si>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</si>
  <si>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</si>
  <si>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</si>
  <si>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</si>
  <si>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</si>
  <si>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</si>
  <si>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</si>
  <si>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</si>
  <si>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</si>
  <si>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</si>
  <si>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</si>
  <si>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</si>
  <si>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</si>
  <si>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</si>
  <si>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</si>
  <si>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</si>
  <si>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</si>
  <si>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</si>
  <si>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</si>
  <si>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</si>
  <si>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</si>
  <si>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</si>
  <si>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</si>
  <si>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</si>
  <si>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</si>
  <si>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</si>
  <si>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</si>
  <si>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</si>
  <si>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</si>
  <si>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</si>
  <si>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</si>
  <si>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</si>
  <si>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</si>
  <si>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</si>
  <si>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</si>
  <si>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</si>
  <si>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</si>
  <si>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</si>
  <si>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</si>
  <si>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</si>
  <si>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</si>
  <si>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</si>
  <si>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</si>
  <si>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</si>
  <si>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</si>
  <si>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</si>
  <si>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</si>
  <si>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</si>
  <si>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</si>
  <si>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</si>
  <si>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</si>
  <si>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</si>
  <si>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</si>
  <si>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</si>
  <si>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</si>
  <si>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</si>
  <si>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</si>
  <si>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</si>
  <si>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</si>
  <si>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</si>
  <si>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</si>
  <si>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</si>
  <si>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</si>
  <si>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</si>
  <si>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</si>
  <si>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</si>
  <si>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</si>
  <si>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</si>
  <si>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</si>
  <si>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</si>
  <si>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</si>
  <si>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</si>
  <si>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</si>
  <si>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</si>
  <si>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</si>
  <si>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</si>
  <si>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</si>
  <si>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</si>
  <si>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</si>
  <si>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</si>
  <si>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</si>
  <si>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</si>
  <si>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</si>
  <si>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</si>
  <si>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</si>
  <si>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</si>
  <si>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</si>
  <si>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</si>
  <si>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</si>
  <si>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</si>
  <si>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</si>
  <si>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</si>
  <si>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</si>
  <si>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</si>
  <si>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</si>
  <si>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</si>
  <si>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</si>
  <si>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</si>
  <si>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</si>
  <si>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</si>
  <si>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</si>
  <si>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</si>
  <si>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</si>
  <si>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</si>
  <si>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</si>
  <si>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</si>
  <si>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</si>
  <si>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</si>
  <si>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</si>
  <si>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</si>
  <si>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</si>
  <si>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</si>
  <si>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</si>
  <si>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</si>
  <si>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</si>
  <si>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</si>
  <si>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</si>
  <si>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</si>
  <si>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</si>
  <si>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</si>
  <si>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</si>
  <si>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</si>
  <si>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</si>
  <si>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</si>
  <si>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</si>
  <si>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</si>
  <si>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</si>
  <si>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</si>
  <si>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</si>
  <si>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</si>
  <si>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</si>
  <si>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</si>
  <si>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</si>
  <si>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</si>
  <si>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</si>
  <si>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</si>
  <si>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</si>
  <si>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</si>
  <si>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</si>
  <si>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</si>
  <si>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</si>
  <si>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</si>
  <si>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</si>
  <si>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</si>
  <si>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</si>
  <si>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</si>
  <si>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</si>
  <si>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</si>
  <si>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</si>
  <si>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</si>
  <si>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</si>
  <si>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</si>
  <si>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</si>
  <si>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</si>
  <si>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</si>
  <si>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</si>
  <si>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</si>
  <si>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</si>
  <si>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</si>
  <si>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</si>
  <si>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</si>
  <si>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</si>
  <si>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</si>
  <si>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</si>
  <si>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</si>
  <si>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</si>
  <si>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</si>
  <si>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</si>
  <si>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</si>
  <si>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</si>
  <si>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</si>
  <si>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</si>
  <si>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</si>
  <si>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</si>
  <si>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</si>
  <si>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</si>
  <si>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</si>
  <si>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</si>
  <si>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</si>
  <si>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</si>
  <si>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</si>
  <si>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</si>
  <si>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</si>
  <si>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</si>
  <si>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</si>
  <si>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</si>
  <si>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</si>
  <si>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</si>
  <si>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</si>
  <si>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</si>
  <si>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</si>
  <si>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</si>
  <si>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</si>
  <si>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</si>
  <si>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</si>
  <si>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</si>
  <si>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</si>
  <si>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</si>
  <si>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</si>
  <si>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</si>
  <si>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</si>
  <si>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</si>
  <si>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</si>
  <si>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</si>
  <si>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</si>
  <si>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</si>
  <si>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</si>
  <si>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</si>
  <si>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</si>
  <si>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</si>
  <si>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</si>
  <si>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</si>
  <si>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</si>
  <si>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</si>
  <si>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</si>
  <si>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</si>
  <si>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</si>
  <si>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</si>
  <si>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</si>
  <si>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</si>
  <si>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</si>
  <si>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</si>
  <si>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</si>
  <si>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</si>
  <si>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</si>
  <si>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</si>
  <si>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</si>
  <si>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</si>
  <si>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</si>
  <si>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</si>
  <si>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</si>
  <si>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</si>
  <si>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</si>
  <si>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</si>
  <si>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</si>
  <si>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</si>
  <si>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</si>
  <si>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</si>
  <si>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</si>
  <si>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</si>
  <si>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</si>
  <si>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</si>
  <si>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</si>
  <si>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</si>
  <si>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</si>
  <si>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</si>
  <si>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</si>
  <si>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</si>
  <si>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</si>
  <si>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</si>
  <si>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</si>
  <si>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</si>
  <si>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</si>
  <si>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</si>
  <si>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</si>
  <si>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</si>
  <si>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</si>
  <si>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</si>
  <si>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</si>
  <si>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</si>
  <si>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</si>
  <si>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</si>
  <si>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</si>
  <si>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</si>
  <si>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</si>
  <si>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</si>
  <si>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</si>
  <si>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</si>
  <si>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</si>
  <si>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</si>
  <si>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</si>
  <si>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</si>
  <si>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</si>
  <si>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</si>
  <si>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</si>
  <si>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</si>
  <si>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</si>
  <si>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</si>
  <si>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</si>
  <si>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</si>
  <si>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</si>
  <si>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</si>
  <si>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</si>
  <si>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</si>
  <si>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</si>
  <si>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</si>
  <si>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</si>
  <si>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</si>
  <si>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</si>
  <si>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</si>
  <si>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</si>
  <si>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</si>
  <si>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</si>
  <si>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</si>
  <si>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</si>
  <si>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</si>
  <si>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</si>
  <si>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</si>
  <si>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</si>
  <si>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</si>
  <si>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</si>
  <si>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</si>
  <si>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</si>
  <si>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</si>
  <si>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</si>
  <si>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</si>
  <si>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</si>
  <si>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</si>
  <si>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</si>
  <si>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</si>
  <si>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</si>
  <si>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</si>
  <si>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</si>
  <si>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</si>
  <si>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</si>
  <si>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</si>
  <si>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</si>
  <si>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</si>
  <si>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</si>
  <si>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</si>
  <si>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</si>
  <si>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</si>
  <si>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</si>
  <si>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</si>
  <si>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</si>
  <si>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</si>
  <si>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</si>
  <si>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</si>
  <si>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</si>
  <si>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</si>
  <si>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</si>
  <si>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</si>
  <si>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</si>
  <si>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</si>
  <si>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</si>
  <si>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</si>
  <si>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</si>
  <si>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</si>
  <si>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</si>
  <si>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</si>
  <si>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</si>
  <si>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</si>
  <si>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</si>
  <si>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</si>
  <si>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</si>
  <si>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</si>
  <si>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</si>
  <si>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</si>
  <si>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</si>
  <si>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</si>
  <si>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</si>
  <si>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</si>
  <si>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</si>
  <si>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</si>
  <si>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</si>
  <si>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</si>
  <si>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</si>
  <si>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</si>
  <si>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</si>
  <si>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</si>
  <si>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</si>
  <si>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</si>
  <si>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</si>
  <si>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</si>
  <si>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</si>
  <si>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</si>
  <si>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</si>
  <si>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</si>
  <si>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</si>
  <si>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</si>
  <si>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</si>
  <si>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</si>
  <si>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</si>
  <si>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</si>
  <si>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</si>
  <si>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</si>
  <si>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</si>
  <si>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</si>
  <si>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</si>
  <si>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</si>
  <si>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</si>
  <si>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</si>
  <si>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</si>
  <si>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</si>
  <si>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</si>
  <si>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</si>
  <si>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</si>
  <si>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</si>
  <si>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</si>
  <si>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</si>
  <si>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</si>
  <si>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</si>
  <si>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</si>
  <si>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</si>
  <si>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</si>
  <si>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</si>
  <si>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</si>
  <si>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</si>
  <si>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</si>
  <si>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</si>
  <si>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</si>
  <si>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</si>
  <si>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</si>
  <si>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</si>
  <si>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</si>
  <si>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</si>
  <si>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</si>
  <si>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</si>
  <si>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</si>
  <si>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</si>
  <si>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</si>
  <si>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</si>
  <si>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</si>
  <si>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</si>
  <si>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</si>
  <si>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</si>
  <si>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</si>
  <si>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</si>
  <si>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</si>
  <si>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</si>
  <si>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</si>
  <si>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</si>
  <si>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</si>
  <si>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</si>
  <si>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</si>
  <si>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</si>
  <si>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</si>
  <si>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</si>
  <si>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</si>
  <si>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</si>
  <si>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</si>
  <si>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</si>
  <si>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</si>
  <si>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</si>
  <si>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</si>
  <si>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</si>
  <si>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</si>
  <si>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</si>
  <si>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</si>
  <si>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</si>
  <si>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</si>
  <si>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</si>
  <si>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</si>
  <si>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</si>
  <si>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</si>
  <si>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</si>
  <si>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</si>
  <si>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</si>
  <si>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</si>
  <si>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</si>
  <si>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</si>
  <si>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</si>
  <si>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</si>
  <si>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</si>
  <si>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</si>
  <si>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</si>
  <si>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</si>
  <si>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</si>
  <si>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</si>
  <si>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</si>
  <si>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</si>
  <si>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</si>
  <si>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</si>
  <si>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</si>
  <si>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</si>
  <si>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</si>
  <si>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</si>
  <si>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</si>
  <si>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</si>
  <si>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</si>
  <si>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</si>
  <si>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</si>
  <si>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</si>
  <si>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</si>
  <si>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</si>
  <si>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</si>
  <si>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</si>
  <si>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</si>
  <si>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</si>
  <si>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</si>
  <si>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</si>
  <si>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</si>
  <si>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</si>
  <si>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</si>
  <si>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</si>
  <si>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</si>
  <si>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</si>
  <si>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</si>
  <si>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</si>
  <si>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</si>
  <si>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</si>
  <si>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</si>
  <si>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</si>
  <si>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</si>
  <si>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</si>
  <si>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</si>
  <si>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</si>
  <si>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</si>
  <si>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</si>
  <si>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</si>
  <si>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</si>
  <si>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</si>
  <si>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</si>
  <si>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</si>
  <si>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</si>
  <si>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</si>
  <si>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</si>
  <si>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</si>
  <si>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</si>
  <si>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</si>
  <si>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</si>
  <si>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</si>
  <si>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</si>
  <si>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</si>
  <si>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</si>
  <si>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</si>
  <si>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</si>
  <si>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</si>
  <si>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</si>
  <si>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</si>
  <si>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</si>
  <si>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</si>
  <si>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</si>
  <si>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</si>
  <si>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</si>
  <si>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</si>
  <si>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</si>
  <si>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</si>
  <si>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</si>
  <si>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</si>
  <si>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</si>
  <si>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</si>
  <si>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</si>
  <si>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</si>
  <si>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</si>
  <si>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</si>
  <si>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</si>
  <si>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</si>
  <si>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</si>
  <si>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</si>
  <si>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</si>
  <si>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</si>
  <si>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</si>
  <si>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</si>
  <si>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</si>
  <si>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</si>
  <si>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</si>
  <si>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</si>
  <si>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</si>
  <si>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</si>
  <si>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</si>
  <si>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</si>
  <si>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</si>
  <si>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</si>
  <si>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</si>
  <si>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</si>
  <si>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</si>
  <si>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</si>
  <si>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</si>
  <si>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</si>
  <si>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</si>
  <si>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</si>
  <si>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</si>
  <si>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</si>
  <si>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</si>
  <si>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</si>
  <si>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</si>
  <si>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</si>
  <si>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</si>
  <si>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</si>
  <si>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</si>
  <si>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</si>
  <si>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</si>
  <si>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</si>
  <si>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</si>
  <si>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</si>
  <si>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</si>
  <si>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</si>
  <si>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</si>
  <si>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</si>
  <si>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</si>
  <si>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</si>
  <si>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</si>
  <si>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</si>
  <si>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</si>
  <si>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</si>
  <si>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</si>
  <si>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</si>
  <si>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</si>
  <si>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</si>
  <si>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</si>
  <si>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</si>
  <si>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</si>
  <si>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</si>
  <si>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</si>
  <si>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</si>
  <si>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</si>
  <si>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</si>
  <si>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</si>
  <si>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</si>
  <si>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</si>
  <si>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</si>
  <si>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</si>
  <si>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</si>
  <si>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</si>
  <si>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</si>
  <si>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</si>
  <si>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</si>
  <si>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</si>
  <si>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</si>
  <si>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</si>
  <si>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</si>
  <si>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</si>
  <si>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</si>
  <si>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</si>
  <si>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</si>
  <si>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</si>
  <si>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</si>
  <si>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</si>
  <si>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</si>
  <si>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</si>
  <si>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</si>
  <si>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</si>
  <si>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</si>
  <si>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</si>
  <si>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</si>
  <si>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</si>
  <si>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</si>
  <si>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</si>
  <si>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</si>
  <si>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</si>
  <si>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</si>
  <si>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</si>
  <si>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</si>
  <si>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</si>
  <si>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</si>
  <si>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</si>
  <si>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</si>
  <si>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</si>
  <si>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</si>
  <si>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</si>
  <si>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</si>
  <si>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</si>
  <si>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</si>
  <si>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</si>
  <si>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</si>
  <si>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</si>
  <si>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</si>
  <si>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</si>
  <si>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</si>
  <si>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</si>
  <si>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</si>
  <si>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</si>
  <si>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</si>
  <si>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</si>
  <si>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</si>
  <si>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</si>
  <si>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</si>
  <si>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</si>
  <si>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</si>
  <si>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</si>
  <si>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</si>
  <si>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</si>
  <si>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</si>
  <si>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</si>
  <si>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</si>
  <si>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</si>
  <si>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</si>
  <si>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</si>
  <si>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</si>
  <si>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</si>
  <si>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</si>
  <si>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</si>
  <si>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</si>
  <si>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</si>
  <si>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</si>
  <si>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</si>
  <si>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</si>
  <si>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</si>
  <si>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</si>
  <si>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</si>
  <si>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</si>
  <si>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</si>
  <si>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</si>
  <si>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</si>
  <si>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</si>
  <si>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</si>
  <si>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</si>
  <si>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</si>
  <si>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</si>
  <si>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</si>
  <si>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</si>
  <si>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</si>
  <si>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</si>
  <si>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</si>
  <si>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</si>
  <si>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</si>
  <si>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</si>
  <si>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</si>
  <si>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</si>
  <si>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</si>
  <si>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</si>
  <si>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</si>
  <si>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</si>
  <si>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</si>
  <si>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</si>
  <si>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</si>
  <si>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</si>
  <si>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</si>
  <si>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dfm-2081</t>
  </si>
  <si>
    <t>GT200</t>
  </si>
  <si>
    <t>dfm-2082</t>
  </si>
  <si>
    <t>GT400</t>
  </si>
  <si>
    <t>dfm-2083</t>
  </si>
  <si>
    <t>HM408</t>
  </si>
  <si>
    <t>dfm-2084</t>
  </si>
  <si>
    <t>dfm-2085</t>
  </si>
  <si>
    <t>dfm-2086</t>
  </si>
  <si>
    <t>dfm-2087</t>
  </si>
  <si>
    <t>VT302</t>
  </si>
  <si>
    <t>dfm-2088</t>
  </si>
  <si>
    <t>DX6017</t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</si>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</sst>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4" borderId="15" xfId="0" applyFont="1" applyFill="1" applyBorder="1" applyAlignment="1">
      <alignment horizontal="center" vertical="top"/>
    </xf>
    <xf numFmtId="0" fontId="5" fillId="4" borderId="15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3" totalsRowShown="0" headerRowDxfId="26" dataDxfId="25" tableBorderDxfId="24">
  <autoFilter ref="A2:K211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2105" activePane="bottomLeft" state="frozen"/>
      <selection pane="bottomLeft" activeCell="J2110" sqref="J211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IF(COUNTIFS($E$3:E2113,E1483)=1,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IF(COUNTIFS($E$3:E2113,E1489)=1,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IF(COUNTIFS($E$3:E2113,E1490)=1,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IF(COUNTIFS($E$3:E2113,E1491)=1,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IF(COUNTIFS($E$3:E2114,E1492)=1,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IF(COUNTIFS($E$3:E2115,E1493)=1,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IF(COUNTIFS($E$3:E2116,E1494)=1,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IF(COUNTIFS($E$3:E2117,E1495)=1,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IF(COUNTIFS($E$3:E2118,E1496)=1,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IF(COUNTIFS($E$3:E2119,E1497)=1,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IF(COUNTIFS($E$3:E2120,E1498)=1,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IF(COUNTIFS($E$3:E2121,E1499)=1,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IF(COUNTIFS($E$3:E2122,E1500)=1,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IF(COUNTIFS($E$3:E2123,E1501)=1,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IF(COUNTIFS($E$3:E2124,E1502)=1,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IF(COUNTIFS($E$3:E2125,E1503)=1,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IF(COUNTIFS($E$3:E2126,E1504)=1,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IF(COUNTIFS($E$3:E2127,E1505)=1,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IF(COUNTIFS($E$3:E2128,E1506)=1,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IF(COUNTIFS($E$3:E2129,E1507)=1,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IF(COUNTIFS($E$3:E2130,E1508)=1,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IF(COUNTIFS($E$3:E2131,E1509)=1,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IF(COUNTIFS($E$3:E2132,E1510)=1,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IF(COUNTIFS($E$3:E2133,E1511)=1,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IF(COUNTIFS($E$3:E2134,E1512)=1,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IF(COUNTIFS($E$3:E2135,E1513)=1,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IF(COUNTIFS($E$3:E2136,E1514)=1,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IF(COUNTIFS($E$3:E2137,E1515)=1,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IF(COUNTIFS($E$3:E2138,E1516)=1,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IF(COUNTIFS($E$3:E2139,E1517)=1,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IF(COUNTIFS($E$3:E2140,E1518)=1,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IF(COUNTIFS($E$3:E2141,E1519)=1,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IF(COUNTIFS($E$3:E2142,E1520)=1,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IF(COUNTIFS($E$3:E2143,E1521)=1,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IF(COUNTIFS($E$3:E2144,E1522)=1,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IF(COUNTIFS($E$3:E2145,E1523)=1,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IF(COUNTIFS($E$3:E2146,E1524)=1,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IF(COUNTIFS($E$3:E2147,E1525)=1,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IF(COUNTIFS($E$3:E2148,E1526)=1,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IF(COUNTIFS($E$3:E2149,E1527)=1,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IF(COUNTIFS($E$3:E2150,E1528)=1,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IF(COUNTIFS($E$3:E2151,E1529)=1,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IF(COUNTIFS($E$3:E2152,E1530)=1,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IF(COUNTIFS($E$3:E2153,E1531)=1,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IF(COUNTIFS($E$3:E2154,E1532)=1,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IF(COUNTIFS($E$3:E2155,E1533)=1,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IF(COUNTIFS($E$3:E2156,E1534)=1,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IF(COUNTIFS($E$3:E2157,E1535)=1,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IF(COUNTIFS($E$3:E2158,E1536)=1,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IF(COUNTIFS($E$3:E2159,E1537)=1,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IF(COUNTIFS($E$3:E2160,E1538)=1,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IF(COUNTIFS($E$3:E2161,E1539)=1,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IF(COUNTIFS($E$3:E2162,E1540)=1,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IF(COUNTIFS($E$3:E2163,E1541)=1,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IF(COUNTIFS($E$3:E2164,E1542)=1,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IF(COUNTIFS($E$3:E2165,E1543)=1,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IF(COUNTIFS($E$3:E2166,E1544)=1,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IF(COUNTIFS($E$3:E2167,E1545)=1,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IF(COUNTIFS($E$3:E2168,E1546)=1,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IF(COUNTIFS($E$3:E2169,E1547)=1,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IF(COUNTIFS($E$3:E2170,E1548)=1,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IF(COUNTIFS($E$3:E2171,E1549)=1,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IF(COUNTIFS($E$3:E2172,E1550)=1,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IF(COUNTIFS($E$3:E2173,E1551)=1,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IF(COUNTIFS($E$3:E2174,E1552)=1,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IF(COUNTIFS($E$3:E2175,E1553)=1,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IF(COUNTIFS($E$3:E2176,E1554)=1,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IF(COUNTIFS($E$3:E2177,E1555)=1,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IF(COUNTIFS($E$3:E2178,E1556)=1,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IF(COUNTIFS($E$3:E2179,E1557)=1,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IF(COUNTIFS($E$3:E2180,E1558)=1,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IF(COUNTIFS($E$3:E2181,E1559)=1,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IF(COUNTIFS($E$3:E2205,E1583)=1,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IF(COUNTIFS($E$3:E2206,E1584)=1,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IF(COUNTIFS($E$3:E2207,E1585)=1,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IF(COUNTIFS($E$3:E2208,E1586)=1,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IF(COUNTIFS($E$3:E2209,E1587)=1,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IF(COUNTIFS($E$3:E2210,E1588)=1,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IF(COUNTIFS($E$3:E2211,E1589)=1,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IF(COUNTIFS($E$3:E2212,E1590)=1,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IF(COUNTIFS($E$3:E2213,E1591)=1,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IF(COUNTIFS($E$3:E2214,E1592)=1,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IF(COUNTIFS($E$3:E2215,E1593)=1,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IF(COUNTIFS($E$3:E2216,E1594)=1,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IF(COUNTIFS($E$3:E2244,E1622)=1,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IF(COUNTIFS($E$3:E2245,E1623)=1,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IF(COUNTIFS($E$3:E2246,E1624)=1,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IF(COUNTIFS($E$3:E2247,E1625)=1,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IF(COUNTIFS($E$3:E2248,E1626)=1,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IF(COUNTIFS($E$3:E2249,E1627)=1,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IF(COUNTIFS($E$3:E2250,E1628)=1,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IF(COUNTIFS($E$3:E2251,E1629)=1,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IF(COUNTIFS($E$3:E2252,E1630)=1,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IF(COUNTIFS($E$3:E2253,E1631)=1,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IF(COUNTIFS($E$3:E2254,E1632)=1,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IF(COUNTIFS($E$3:E2255,E1633)=1,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IF(COUNTIFS($E$3:E2256,E1634)=1,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IF(COUNTIFS($E$3:E2257,E1635)=1,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IF(COUNTIFS($E$3:E2258,E1636)=1,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IF(COUNTIFS($E$3:E2259,E1637)=1,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IF(COUNTIFS($E$3:E2260,E1638)=1,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IF(COUNTIFS($E$3:E2261,E1639)=1,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IF(COUNTIFS($E$3:E2262,E1640)=1,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IF(COUNTIFS($E$3:E2263,E1641)=1,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IF(COUNTIFS($E$3:E2264,E1642)=1,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IF(COUNTIFS($E$3:E2265,E1643)=1,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IF(COUNTIFS($E$3:E2266,E1644)=1,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IF(COUNTIFS($E$3:E2267,E1645)=1,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IF(COUNTIFS($E$3:E2268,E1646)=1,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IF(COUNTIFS($E$3:E2269,E1647)=1,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IF(COUNTIFS($E$3:E2270,E1648)=1,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IF(COUNTIFS($E$3:E2271,E1649)=1,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IF(COUNTIFS($E$3:E2272,E1650)=1,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IF(COUNTIFS($E$3:E2273,E1651)=1,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IF(COUNTIFS($E$3:E2274,E1652)=1,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IF(COUNTIFS($E$3:E2275,E1653)=1,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IF(COUNTIFS($E$3:E2276,E1654)=1,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IF(COUNTIFS($E$3:E2277,E1655)=1,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IF(COUNTIFS($E$3:E2278,E1656)=1,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IF(COUNTIFS($E$3:E2279,E1657)=1,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IF(COUNTIFS($E$3:E2280,E1658)=1,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IF(COUNTIFS($E$3:E2281,E1659)=1,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IF(COUNTIFS($E$3:E2282,E1660)=1,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IF(COUNTIFS($E$3:E2283,E1661)=1,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IF(COUNTIFS($E$3:E2284,E1662)=1,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IF(COUNTIFS($E$3:E2285,E1663)=1,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IF(COUNTIFS($E$3:E2286,E1664)=1,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IF(COUNTIFS($E$3:E2287,E1665)=1,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IF(COUNTIFS($E$3:E2288,E1666)=1,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IF(COUNTIFS($E$3:E2289,E1667)=1,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IF(COUNTIFS($E$3:E2290,E1668)=1,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IF(COUNTIFS($E$3:E2291,E1669)=1,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IF(COUNTIFS($E$3:E2292,E1670)=1,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IF(COUNTIFS($E$3:E2293,E1671)=1,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IF(COUNTIFS($E$3:E2294,E1672)=1,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IF(COUNTIFS($E$3:E2295,E1673)=1,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IF(COUNTIFS($E$3:E2296,E1674)=1,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IF(COUNTIFS($E$3:E2297,E1675)=1,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IF(COUNTIFS($E$3:E2298,E1676)=1,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IF(COUNTIFS($E$3:E2299,E1677)=1,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IF(COUNTIFS($E$3:E2300,E1678)=1,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IF(COUNTIFS($E$3:E2301,E1679)=1,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IF(COUNTIFS($E$3:E2302,E1680)=1,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IF(COUNTIFS($E$3:E2303,E1681)=1,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IF(COUNTIFS($E$3:E2304,E1682)=1,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IF(COUNTIFS($E$3:E2305,E1683)=1,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IF(COUNTIFS($E$3:E2306,E1684)=1,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IF(COUNTIFS($E$3:E2307,E1685)=1,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IF(COUNTIFS($E$3:E2308,E1686)=1,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IF(COUNTIFS($E$3:E2309,E1687)=1,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IF(COUNTIFS($E$3:E2310,E1688)=1,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IF(COUNTIFS($E$3:E2311,E1689)=1,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IF(COUNTIFS($E$3:E2312,E1690)=1,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IF(COUNTIFS($E$3:E2313,E1691)=1,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IF(COUNTIFS($E$3:E2314,E1692)=1,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IF(COUNTIFS($E$3:E2315,E1693)=1,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IF(COUNTIFS($E$3:E2316,E1694)=1,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IF(COUNTIFS($E$3:E2317,E1695)=1,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IF(COUNTIFS($E$3:E2318,E1696)=1,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IF(COUNTIFS($E$3:E2319,E1697)=1,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IF(COUNTIFS($E$3:E2320,E1698)=1,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IF(COUNTIFS($E$3:E2321,E1699)=1,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IF(COUNTIFS($E$3:E2322,E1700)=1,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IF(COUNTIFS($E$3:E2323,E1701)=1,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IF(COUNTIFS($E$3:E2324,E1702)=1,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IF(COUNTIFS($E$3:E2325,E1703)=1,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IF(COUNTIFS($E$3:E2326,E1704)=1,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IF(COUNTIFS($E$3:E2327,E1705)=1,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IF(COUNTIFS($E$3:E2328,E1706)=1,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IF(COUNTIFS($E$3:E2329,E1707)=1,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IF(COUNTIFS($E$3:E2330,E1708)=1,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IF(COUNTIFS($E$3:E2331,E1709)=1,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IF(COUNTIFS($E$3:E2332,E1710)=1,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IF(COUNTIFS($E$3:E2333,E1711)=1,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IF(COUNTIFS($E$3:E2334,E1712)=1,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35" t="s">
        <v>1308</v>
      </c>
      <c r="C2082" s="35" t="s">
        <v>2863</v>
      </c>
      <c r="D2082" s="60" t="s">
        <v>1447</v>
      </c>
      <c r="E2082" s="35" t="s">
        <v>2864</v>
      </c>
      <c r="F2082" s="48"/>
      <c r="G2082" s="35" t="s">
        <v>2739</v>
      </c>
      <c r="H2082" s="57" t="str">
        <f t="shared" si="247"/>
        <v>WB107</v>
      </c>
      <c r="I2082" s="57" t="str">
        <f t="shared" si="248"/>
        <v>M</v>
      </c>
      <c r="J2082" s="58"/>
      <c r="K2082" s="79"/>
    </row>
    <row r="2083" spans="1:11" ht="41.25" customHeight="1">
      <c r="A2083" s="18" t="s">
        <v>2865</v>
      </c>
      <c r="B2083" s="35" t="s">
        <v>1308</v>
      </c>
      <c r="C2083" s="35" t="s">
        <v>2863</v>
      </c>
      <c r="D2083" s="60" t="s">
        <v>1447</v>
      </c>
      <c r="E2083" s="35" t="s">
        <v>2864</v>
      </c>
      <c r="F2083" s="48"/>
      <c r="G2083" s="35" t="s">
        <v>2866</v>
      </c>
      <c r="H2083" s="57" t="str">
        <f t="shared" ref="H2083:H2085" si="249">IF(RIGHT(G2083,1)="M", LEFT(G2083,LEN(G2083)-1), G2083)</f>
        <v>GT200</v>
      </c>
      <c r="I2083" s="57" t="str">
        <f t="shared" ref="I2083:I2090" si="250">IF(RIGHT(G2083,1)="M","M","Non-M")</f>
        <v>Non-M</v>
      </c>
      <c r="J2083" s="58"/>
      <c r="K2083" s="79"/>
    </row>
    <row r="2084" spans="1:11" ht="41.25" customHeight="1">
      <c r="A2084" s="18" t="s">
        <v>2867</v>
      </c>
      <c r="B2084" s="35" t="s">
        <v>1308</v>
      </c>
      <c r="C2084" s="35" t="s">
        <v>2863</v>
      </c>
      <c r="D2084" s="60" t="s">
        <v>1447</v>
      </c>
      <c r="E2084" s="35" t="s">
        <v>2864</v>
      </c>
      <c r="F2084" s="48"/>
      <c r="G2084" s="35" t="s">
        <v>2868</v>
      </c>
      <c r="H2084" s="57" t="str">
        <f t="shared" si="249"/>
        <v>GT400</v>
      </c>
      <c r="I2084" s="57" t="str">
        <f t="shared" si="250"/>
        <v>Non-M</v>
      </c>
      <c r="J2084" s="58"/>
      <c r="K2084" s="79"/>
    </row>
    <row r="2085" spans="1:11" ht="41.25" customHeight="1">
      <c r="A2085" s="18" t="s">
        <v>2869</v>
      </c>
      <c r="B2085" s="35" t="s">
        <v>1308</v>
      </c>
      <c r="C2085" s="35" t="s">
        <v>2863</v>
      </c>
      <c r="D2085" s="60" t="s">
        <v>1447</v>
      </c>
      <c r="E2085" s="35" t="s">
        <v>2864</v>
      </c>
      <c r="F2085" s="48"/>
      <c r="G2085" s="35" t="s">
        <v>2870</v>
      </c>
      <c r="H2085" s="57" t="str">
        <f t="shared" si="249"/>
        <v>HM408</v>
      </c>
      <c r="I2085" s="57" t="str">
        <f t="shared" si="250"/>
        <v>Non-M</v>
      </c>
      <c r="J2085" s="58"/>
      <c r="K2085" s="79"/>
    </row>
    <row r="2086" spans="1:11" ht="41.25" customHeight="1">
      <c r="A2086" s="18" t="s">
        <v>2871</v>
      </c>
      <c r="B2086" s="35" t="s">
        <v>1308</v>
      </c>
      <c r="C2086" s="35" t="s">
        <v>2863</v>
      </c>
      <c r="D2086" s="60" t="s">
        <v>1447</v>
      </c>
      <c r="E2086" s="35" t="s">
        <v>2864</v>
      </c>
      <c r="F2086" s="48"/>
      <c r="G2086" s="35" t="s">
        <v>1344</v>
      </c>
      <c r="H2086" s="57" t="str">
        <f t="shared" ref="H2086:H2093" si="251">IF(RIGHT(G2086,1)="M", LEFT(G2086,LEN(G2086)-1), G2086)</f>
        <v>JS105</v>
      </c>
      <c r="I2086" s="57" t="str">
        <f t="shared" si="250"/>
        <v>Non-M</v>
      </c>
      <c r="J2086" s="58"/>
      <c r="K2086" s="79"/>
    </row>
    <row r="2087" spans="1:11" ht="41.25" customHeight="1">
      <c r="A2087" s="18" t="s">
        <v>2872</v>
      </c>
      <c r="B2087" s="35" t="s">
        <v>1308</v>
      </c>
      <c r="C2087" s="35" t="s">
        <v>2863</v>
      </c>
      <c r="D2087" s="60" t="s">
        <v>1447</v>
      </c>
      <c r="E2087" s="35" t="s">
        <v>2864</v>
      </c>
      <c r="F2087" s="48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2873</v>
      </c>
      <c r="B2088" s="35" t="s">
        <v>1308</v>
      </c>
      <c r="C2088" s="35" t="s">
        <v>2863</v>
      </c>
      <c r="D2088" s="60" t="s">
        <v>1447</v>
      </c>
      <c r="E2088" s="35" t="s">
        <v>2864</v>
      </c>
      <c r="F2088" s="48"/>
      <c r="G2088" s="104" t="s">
        <v>1949</v>
      </c>
      <c r="H2088" s="104" t="str">
        <f>IF(RIGHT(G2088,1)="M", LEFT(G2088,LEN(G2088)-1), G2088)</f>
        <v>HM304</v>
      </c>
      <c r="I2088" s="104" t="str">
        <f t="shared" si="250"/>
        <v>Non-M</v>
      </c>
      <c r="J2088" s="105"/>
      <c r="K2088" s="79"/>
    </row>
    <row r="2089" spans="1:11" ht="41.25" customHeight="1">
      <c r="A2089" s="18" t="s">
        <v>2874</v>
      </c>
      <c r="B2089" s="35" t="s">
        <v>1308</v>
      </c>
      <c r="C2089" s="35" t="s">
        <v>2863</v>
      </c>
      <c r="D2089" s="60" t="s">
        <v>1447</v>
      </c>
      <c r="E2089" s="35" t="s">
        <v>2864</v>
      </c>
      <c r="F2089" s="48"/>
      <c r="G2089" s="104" t="s">
        <v>2875</v>
      </c>
      <c r="H2089" s="104" t="str">
        <f t="shared" si="251"/>
        <v>VT302</v>
      </c>
      <c r="I2089" s="104" t="str">
        <f t="shared" si="250"/>
        <v>Non-M</v>
      </c>
      <c r="J2089" s="105"/>
      <c r="K2089" s="79"/>
    </row>
    <row r="2090" spans="1:11" ht="41.25" customHeight="1">
      <c r="A2090" s="18" t="s">
        <v>2876</v>
      </c>
      <c r="B2090" s="35" t="s">
        <v>1308</v>
      </c>
      <c r="C2090" s="35" t="s">
        <v>2863</v>
      </c>
      <c r="D2090" s="60" t="s">
        <v>1447</v>
      </c>
      <c r="E2090" s="35" t="s">
        <v>2877</v>
      </c>
      <c r="F2090" s="48"/>
      <c r="G2090" s="35" t="s">
        <v>2739</v>
      </c>
      <c r="H2090" s="57" t="str">
        <f t="shared" si="251"/>
        <v>WB107</v>
      </c>
      <c r="I2090" s="57" t="str">
        <f t="shared" si="250"/>
        <v>M</v>
      </c>
      <c r="J2090" s="58"/>
      <c r="K2090" s="79"/>
    </row>
    <row r="2091" spans="1:11" ht="41.25" customHeight="1">
      <c r="A2091" s="18" t="s">
        <v>2878</v>
      </c>
      <c r="B2091" s="35" t="s">
        <v>1308</v>
      </c>
      <c r="C2091" s="35" t="s">
        <v>2863</v>
      </c>
      <c r="D2091" s="60" t="s">
        <v>1447</v>
      </c>
      <c r="E2091" s="35" t="s">
        <v>2877</v>
      </c>
      <c r="F2091" s="48"/>
      <c r="G2091" s="35" t="s">
        <v>2866</v>
      </c>
      <c r="H2091" s="57" t="str">
        <f t="shared" si="251"/>
        <v>GT200</v>
      </c>
      <c r="I2091" s="57" t="str">
        <f t="shared" ref="I2091:I2097" si="252">IF(RIGHT(G2091,1)="M","M","Non-M")</f>
        <v>Non-M</v>
      </c>
      <c r="J2091" s="58"/>
      <c r="K2091" s="79"/>
    </row>
    <row r="2092" spans="1:11" ht="41.25" customHeight="1">
      <c r="A2092" s="18" t="s">
        <v>2879</v>
      </c>
      <c r="B2092" s="35" t="s">
        <v>1308</v>
      </c>
      <c r="C2092" s="35" t="s">
        <v>2863</v>
      </c>
      <c r="D2092" s="60" t="s">
        <v>1447</v>
      </c>
      <c r="E2092" s="35" t="s">
        <v>2877</v>
      </c>
      <c r="F2092" s="48"/>
      <c r="G2092" s="35" t="s">
        <v>2868</v>
      </c>
      <c r="H2092" s="57" t="str">
        <f t="shared" si="251"/>
        <v>GT400</v>
      </c>
      <c r="I2092" s="57" t="str">
        <f t="shared" si="252"/>
        <v>Non-M</v>
      </c>
      <c r="J2092" s="58"/>
      <c r="K2092" s="79"/>
    </row>
    <row r="2093" spans="1:11" ht="41.25" customHeight="1">
      <c r="A2093" s="18" t="s">
        <v>2880</v>
      </c>
      <c r="B2093" s="35" t="s">
        <v>1308</v>
      </c>
      <c r="C2093" s="35" t="s">
        <v>2863</v>
      </c>
      <c r="D2093" s="60" t="s">
        <v>1447</v>
      </c>
      <c r="E2093" s="35" t="s">
        <v>2877</v>
      </c>
      <c r="F2093" s="48"/>
      <c r="G2093" s="35" t="s">
        <v>2870</v>
      </c>
      <c r="H2093" s="57" t="str">
        <f t="shared" si="251"/>
        <v>HM408</v>
      </c>
      <c r="I2093" s="57" t="str">
        <f t="shared" si="252"/>
        <v>Non-M</v>
      </c>
      <c r="J2093" s="58"/>
      <c r="K2093" s="79"/>
    </row>
    <row r="2094" spans="1:11" ht="41.25" customHeight="1">
      <c r="A2094" s="18" t="s">
        <v>2881</v>
      </c>
      <c r="B2094" s="35" t="s">
        <v>1308</v>
      </c>
      <c r="C2094" s="35" t="s">
        <v>2863</v>
      </c>
      <c r="D2094" s="60" t="s">
        <v>1447</v>
      </c>
      <c r="E2094" s="35" t="s">
        <v>2877</v>
      </c>
      <c r="F2094" s="48"/>
      <c r="G2094" s="35" t="s">
        <v>1344</v>
      </c>
      <c r="H2094" s="57" t="str">
        <f t="shared" ref="H2094:H2097" si="253">IF(RIGHT(G2094,1)="M", LEFT(G2094,LEN(G2094)-1), G2094)</f>
        <v>JS105</v>
      </c>
      <c r="I2094" s="57" t="str">
        <f t="shared" si="252"/>
        <v>Non-M</v>
      </c>
      <c r="J2094" s="58"/>
      <c r="K2094" s="79"/>
    </row>
    <row r="2095" spans="1:11" ht="41.25" customHeight="1">
      <c r="A2095" s="18" t="s">
        <v>2882</v>
      </c>
      <c r="B2095" s="35" t="s">
        <v>1308</v>
      </c>
      <c r="C2095" s="35" t="s">
        <v>2863</v>
      </c>
      <c r="D2095" s="60" t="s">
        <v>1447</v>
      </c>
      <c r="E2095" s="35" t="s">
        <v>2877</v>
      </c>
      <c r="F2095" s="48"/>
      <c r="G2095" s="104" t="s">
        <v>120</v>
      </c>
      <c r="H2095" s="104" t="str">
        <f>IF(RIGHT(G2095,1)="M", LEFT(G2095,LEN(G2095)-1), G2095)</f>
        <v>JS124</v>
      </c>
      <c r="I2095" s="104" t="str">
        <f>IF(RIGHT(G2095,1)="M","M","Non-M")</f>
        <v>Non-M</v>
      </c>
      <c r="J2095" s="105"/>
      <c r="K2095" s="79"/>
    </row>
    <row r="2096" spans="1:11" ht="41.25" customHeight="1">
      <c r="A2096" s="18" t="s">
        <v>2883</v>
      </c>
      <c r="B2096" s="35" t="s">
        <v>1308</v>
      </c>
      <c r="C2096" s="35" t="s">
        <v>2863</v>
      </c>
      <c r="D2096" s="60" t="s">
        <v>1447</v>
      </c>
      <c r="E2096" s="35" t="s">
        <v>2877</v>
      </c>
      <c r="F2096" s="48"/>
      <c r="G2096" s="104" t="s">
        <v>1949</v>
      </c>
      <c r="H2096" s="104" t="str">
        <f>IF(RIGHT(G2096,1)="M", LEFT(G2096,LEN(G2096)-1), G2096)</f>
        <v>HM304</v>
      </c>
      <c r="I2096" s="104" t="str">
        <f t="shared" ref="I2096:I2097" si="254">IF(RIGHT(G2096,1)="M","M","Non-M")</f>
        <v>Non-M</v>
      </c>
      <c r="J2096" s="105"/>
      <c r="K2096" s="79"/>
    </row>
    <row r="2097" spans="1:11" ht="41.25" customHeight="1">
      <c r="A2097" s="18" t="s">
        <v>2884</v>
      </c>
      <c r="B2097" s="35" t="s">
        <v>1308</v>
      </c>
      <c r="C2097" s="35" t="s">
        <v>2863</v>
      </c>
      <c r="D2097" s="60" t="s">
        <v>1447</v>
      </c>
      <c r="E2097" s="35" t="s">
        <v>2877</v>
      </c>
      <c r="F2097" s="48"/>
      <c r="G2097" s="104" t="s">
        <v>2875</v>
      </c>
      <c r="H2097" s="104" t="str">
        <f t="shared" ref="H2097" si="255">IF(RIGHT(G2097,1)="M", LEFT(G2097,LEN(G2097)-1), G2097)</f>
        <v>VT302</v>
      </c>
      <c r="I2097" s="104" t="str">
        <f t="shared" si="254"/>
        <v>Non-M</v>
      </c>
      <c r="J2097" s="105"/>
      <c r="K2097" s="79"/>
    </row>
    <row r="2098" spans="1:11" ht="41.25" customHeight="1">
      <c r="A2098" s="18" t="s">
        <v>2885</v>
      </c>
      <c r="B2098" s="35" t="s">
        <v>2718</v>
      </c>
      <c r="C2098" s="35" t="s">
        <v>1527</v>
      </c>
      <c r="D2098" s="60" t="s">
        <v>1361</v>
      </c>
      <c r="E2098" s="35" t="s">
        <v>2886</v>
      </c>
      <c r="F2098" s="48"/>
      <c r="G2098" s="35" t="s">
        <v>1529</v>
      </c>
      <c r="H2098" s="57" t="str">
        <f>IF(RIGHT(G2098,1)="M", LEFT(G2098,LEN(G2098)-1), G2098)</f>
        <v>WB211</v>
      </c>
      <c r="I2098" s="57" t="str">
        <f>IF(RIGHT(G2098,1)="M","M","Non-M")</f>
        <v>M</v>
      </c>
      <c r="J2098" s="58"/>
      <c r="K2098" s="79"/>
    </row>
    <row r="2099" spans="1:11" ht="41.25" customHeight="1">
      <c r="A2099" s="18" t="s">
        <v>2887</v>
      </c>
      <c r="B2099" s="35" t="s">
        <v>2718</v>
      </c>
      <c r="C2099" s="35" t="s">
        <v>1527</v>
      </c>
      <c r="D2099" s="60" t="s">
        <v>1361</v>
      </c>
      <c r="E2099" s="35" t="s">
        <v>2886</v>
      </c>
      <c r="F2099" s="48"/>
      <c r="G2099" s="35" t="s">
        <v>61</v>
      </c>
      <c r="H2099" s="57" t="str">
        <f>IF(RIGHT(G2099,1)="M", LEFT(G2099,LEN(G2099)-1), G2099)</f>
        <v>DC101</v>
      </c>
      <c r="I2099" s="57" t="str">
        <f>IF(RIGHT(G2099,1)="M","M","Non-M")</f>
        <v>Non-M</v>
      </c>
      <c r="J2099" s="58"/>
      <c r="K2099" s="79"/>
    </row>
    <row r="2100" spans="1:11" ht="41.25" customHeight="1">
      <c r="A2100" s="18" t="s">
        <v>2888</v>
      </c>
      <c r="B2100" s="35" t="s">
        <v>2718</v>
      </c>
      <c r="C2100" s="35" t="s">
        <v>1527</v>
      </c>
      <c r="D2100" s="60" t="s">
        <v>1361</v>
      </c>
      <c r="E2100" s="35" t="s">
        <v>2886</v>
      </c>
      <c r="F2100" s="48"/>
      <c r="G2100" s="35" t="s">
        <v>94</v>
      </c>
      <c r="H2100" s="57" t="str">
        <f>IF(RIGHT(G2100,1)="M", LEFT(G2100,LEN(G2100)-1), G2100)</f>
        <v>DC202</v>
      </c>
      <c r="I2100" s="57" t="str">
        <f>IF(RIGHT(G2100,1)="M","M","Non-M")</f>
        <v>Non-M</v>
      </c>
      <c r="J2100" s="58"/>
      <c r="K2100" s="79"/>
    </row>
    <row r="2101" spans="1:11" ht="41.25" customHeight="1">
      <c r="A2101" s="18" t="s">
        <v>2889</v>
      </c>
      <c r="B2101" s="35" t="s">
        <v>2718</v>
      </c>
      <c r="C2101" s="35" t="s">
        <v>1527</v>
      </c>
      <c r="D2101" s="60" t="s">
        <v>1361</v>
      </c>
      <c r="E2101" s="35" t="s">
        <v>2886</v>
      </c>
      <c r="F2101" s="48"/>
      <c r="G2101" s="35" t="s">
        <v>152</v>
      </c>
      <c r="H2101" s="57" t="str">
        <f>IF(RIGHT(G2101,1)="M", LEFT(G2101,LEN(G2101)-1), G2101)</f>
        <v>DC400</v>
      </c>
      <c r="I2101" s="57" t="str">
        <f>IF(RIGHT(G2101,1)="M","M","Non-M")</f>
        <v>Non-M</v>
      </c>
      <c r="J2101" s="58"/>
      <c r="K2101" s="79"/>
    </row>
    <row r="2102" spans="1:11" ht="41.25" customHeight="1">
      <c r="A2102" s="18" t="s">
        <v>2890</v>
      </c>
      <c r="B2102" s="35" t="s">
        <v>2718</v>
      </c>
      <c r="C2102" s="35" t="s">
        <v>1527</v>
      </c>
      <c r="D2102" s="60" t="s">
        <v>1361</v>
      </c>
      <c r="E2102" s="35" t="s">
        <v>2886</v>
      </c>
      <c r="F2102" s="48"/>
      <c r="G2102" s="35" t="s">
        <v>2091</v>
      </c>
      <c r="H2102" s="57" t="str">
        <f>IF(RIGHT(G2102,1)="M", LEFT(G2102,LEN(G2102)-1), G2102)</f>
        <v>JS302</v>
      </c>
      <c r="I2102" s="57" t="str">
        <f>IF(RIGHT(G2102,1)="M","M","Non-M")</f>
        <v>Non-M</v>
      </c>
      <c r="J2102" s="58"/>
      <c r="K2102" s="79"/>
    </row>
    <row r="2103" spans="1:11" ht="41.25" customHeight="1">
      <c r="A2103" s="18" t="s">
        <v>2891</v>
      </c>
      <c r="B2103" s="35" t="s">
        <v>2718</v>
      </c>
      <c r="C2103" s="35" t="s">
        <v>1527</v>
      </c>
      <c r="D2103" s="60" t="s">
        <v>1361</v>
      </c>
      <c r="E2103" s="35" t="s">
        <v>2886</v>
      </c>
      <c r="F2103" s="48"/>
      <c r="G2103" s="35" t="s">
        <v>2561</v>
      </c>
      <c r="H2103" s="57" t="str">
        <f>IF(RIGHT(G2103,1)="M", LEFT(G2103,LEN(G2103)-1), G2103)</f>
        <v>JS100</v>
      </c>
      <c r="I2103" s="57" t="str">
        <f>IF(RIGHT(G2103,1)="M","M","Non-M")</f>
        <v>Non-M</v>
      </c>
      <c r="J2103" s="58"/>
      <c r="K2103" s="79"/>
    </row>
    <row r="2104" spans="1:11" ht="41.25" customHeight="1">
      <c r="A2104" s="18" t="s">
        <v>2892</v>
      </c>
      <c r="B2104" s="35" t="s">
        <v>2718</v>
      </c>
      <c r="C2104" s="35" t="s">
        <v>1527</v>
      </c>
      <c r="D2104" s="60" t="s">
        <v>1361</v>
      </c>
      <c r="E2104" s="35" t="s">
        <v>2886</v>
      </c>
      <c r="F2104" s="48"/>
      <c r="G2104" s="35" t="s">
        <v>1344</v>
      </c>
      <c r="H2104" s="57" t="str">
        <f>IF(RIGHT(G2104,1)="M", LEFT(G2104,LEN(G2104)-1), G2104)</f>
        <v>JS105</v>
      </c>
      <c r="I2104" s="57" t="str">
        <f>IF(RIGHT(G2104,1)="M","M","Non-M")</f>
        <v>Non-M</v>
      </c>
      <c r="J2104" s="58"/>
      <c r="K2104" s="79"/>
    </row>
    <row r="2105" spans="1:11" ht="41.25" customHeight="1">
      <c r="A2105" s="18" t="s">
        <v>2893</v>
      </c>
      <c r="B2105" s="35" t="s">
        <v>2718</v>
      </c>
      <c r="C2105" s="35" t="s">
        <v>1527</v>
      </c>
      <c r="D2105" s="60" t="s">
        <v>1361</v>
      </c>
      <c r="E2105" s="35" t="s">
        <v>2886</v>
      </c>
      <c r="F2105" s="48"/>
      <c r="G2105" s="35" t="s">
        <v>2015</v>
      </c>
      <c r="H2105" s="57" t="str">
        <f>IF(RIGHT(G2105,1)="M", LEFT(G2105,LEN(G2105)-1), G2105)</f>
        <v>JS123</v>
      </c>
      <c r="I2105" s="57" t="str">
        <f>IF(RIGHT(G2105,1)="M","M","Non-M")</f>
        <v>Non-M</v>
      </c>
      <c r="J2105" s="58"/>
      <c r="K2105" s="79"/>
    </row>
    <row r="2106" spans="1:11" ht="41.25" customHeight="1">
      <c r="A2106" s="18" t="s">
        <v>2894</v>
      </c>
      <c r="B2106" s="35" t="s">
        <v>2718</v>
      </c>
      <c r="C2106" s="35" t="s">
        <v>1527</v>
      </c>
      <c r="D2106" s="60" t="s">
        <v>1361</v>
      </c>
      <c r="E2106" s="35" t="s">
        <v>2886</v>
      </c>
      <c r="F2106" s="48"/>
      <c r="G2106" s="35" t="s">
        <v>222</v>
      </c>
      <c r="H2106" s="57" t="str">
        <f>IF(RIGHT(G2106,1)="M", LEFT(G2106,LEN(G2106)-1), G2106)</f>
        <v>PK200</v>
      </c>
      <c r="I2106" s="57" t="str">
        <f>IF(RIGHT(G2106,1)="M","M","Non-M")</f>
        <v>M</v>
      </c>
      <c r="J2106" s="58"/>
      <c r="K2106" s="79"/>
    </row>
    <row r="2107" spans="1:11" ht="41.25" customHeight="1">
      <c r="A2107" s="18" t="s">
        <v>2895</v>
      </c>
      <c r="B2107" s="35" t="s">
        <v>2718</v>
      </c>
      <c r="C2107" s="35" t="s">
        <v>1527</v>
      </c>
      <c r="D2107" s="60" t="s">
        <v>1361</v>
      </c>
      <c r="E2107" s="35" t="s">
        <v>2886</v>
      </c>
      <c r="F2107" s="48"/>
      <c r="G2107" s="35" t="s">
        <v>2896</v>
      </c>
      <c r="H2107" s="57" t="str">
        <f>IF(RIGHT(G2107,1)="M", LEFT(G2107,LEN(G2107)-1), G2107)</f>
        <v>PB303</v>
      </c>
      <c r="I2107" s="57" t="str">
        <f>IF(RIGHT(G2107,1)="M","M","Non-M")</f>
        <v>Non-M</v>
      </c>
      <c r="J2107" s="58"/>
      <c r="K2107" s="79"/>
    </row>
    <row r="2108" spans="1:11" ht="41.25" customHeight="1">
      <c r="A2108" s="18" t="s">
        <v>2897</v>
      </c>
      <c r="B2108" s="35" t="s">
        <v>2718</v>
      </c>
      <c r="C2108" s="35" t="s">
        <v>1527</v>
      </c>
      <c r="D2108" s="60" t="s">
        <v>1361</v>
      </c>
      <c r="E2108" s="35" t="s">
        <v>2886</v>
      </c>
      <c r="F2108" s="48"/>
      <c r="G2108" s="35" t="s">
        <v>502</v>
      </c>
      <c r="H2108" s="57" t="str">
        <f>IF(RIGHT(G2108,1)="M", LEFT(G2108,LEN(G2108)-1), G2108)</f>
        <v>HM414</v>
      </c>
      <c r="I2108" s="57" t="str">
        <f>IF(RIGHT(G2108,1)="M","M","Non-M")</f>
        <v>Non-M</v>
      </c>
      <c r="J2108" s="58"/>
      <c r="K2108" s="79"/>
    </row>
    <row r="2109" spans="1:11" ht="41.25" customHeight="1">
      <c r="A2109" s="18" t="s">
        <v>2898</v>
      </c>
      <c r="B2109" s="106" t="s">
        <v>2718</v>
      </c>
      <c r="C2109" s="106" t="s">
        <v>870</v>
      </c>
      <c r="D2109" s="89" t="s">
        <v>1047</v>
      </c>
      <c r="E2109" s="106" t="s">
        <v>2899</v>
      </c>
      <c r="F2109" s="107"/>
      <c r="G2109" s="106" t="s">
        <v>1612</v>
      </c>
      <c r="H2109" s="108" t="str">
        <f t="shared" ref="H2109:H2113" si="256">IF(RIGHT(G2109,1)="M", LEFT(G2109,LEN(G2109)-1), G2109)</f>
        <v>WB306</v>
      </c>
      <c r="I2109" s="108" t="str">
        <f t="shared" ref="I2109:I2113" si="257">IF(RIGHT(G2109,1)="M","M","Non-M")</f>
        <v>M</v>
      </c>
      <c r="J2109" s="90" t="s">
        <v>1769</v>
      </c>
      <c r="K2109" s="79"/>
    </row>
    <row r="2110" spans="1:11" ht="41.25" customHeight="1">
      <c r="A2110" s="18" t="s">
        <v>2900</v>
      </c>
      <c r="B2110" s="106"/>
      <c r="C2110" s="106"/>
      <c r="D2110" s="89"/>
      <c r="E2110" s="106"/>
      <c r="F2110" s="107"/>
      <c r="G2110" s="106"/>
      <c r="H2110" s="108">
        <f t="shared" si="256"/>
        <v>0</v>
      </c>
      <c r="I2110" s="108" t="str">
        <f t="shared" si="257"/>
        <v>Non-M</v>
      </c>
      <c r="J2110" s="90"/>
      <c r="K2110" s="79"/>
    </row>
    <row r="2111" spans="1:11" ht="41.25" customHeight="1">
      <c r="A2111" s="18" t="s">
        <v>2901</v>
      </c>
      <c r="B2111" s="106"/>
      <c r="C2111" s="106"/>
      <c r="D2111" s="89"/>
      <c r="E2111" s="106"/>
      <c r="F2111" s="107"/>
      <c r="G2111" s="106"/>
      <c r="H2111" s="108">
        <f t="shared" si="256"/>
        <v>0</v>
      </c>
      <c r="I2111" s="108" t="str">
        <f t="shared" si="257"/>
        <v>Non-M</v>
      </c>
      <c r="J2111" s="90"/>
      <c r="K2111" s="79"/>
    </row>
    <row r="2112" spans="1:11" ht="41.25" customHeight="1">
      <c r="A2112" s="18" t="s">
        <v>2902</v>
      </c>
      <c r="B2112" s="106"/>
      <c r="C2112" s="106"/>
      <c r="D2112" s="89"/>
      <c r="E2112" s="106"/>
      <c r="F2112" s="107"/>
      <c r="G2112" s="106"/>
      <c r="H2112" s="108">
        <f t="shared" si="256"/>
        <v>0</v>
      </c>
      <c r="I2112" s="108" t="str">
        <f t="shared" si="257"/>
        <v>Non-M</v>
      </c>
      <c r="J2112" s="90"/>
      <c r="K2112" s="79"/>
    </row>
    <row r="2113" spans="1:11" ht="41.25" customHeight="1">
      <c r="A2113" s="18" t="s">
        <v>2903</v>
      </c>
      <c r="B2113" s="106"/>
      <c r="C2113" s="106"/>
      <c r="D2113" s="89"/>
      <c r="E2113" s="106"/>
      <c r="F2113" s="107"/>
      <c r="G2113" s="106"/>
      <c r="H2113" s="108">
        <f t="shared" si="256"/>
        <v>0</v>
      </c>
      <c r="I2113" s="108" t="str">
        <f t="shared" si="257"/>
        <v>Non-M</v>
      </c>
      <c r="J2113" s="90"/>
      <c r="K2113" s="79"/>
    </row>
    <row r="2114" spans="1:11" ht="41.25" customHeight="1"/>
    <row r="2115" spans="1:11" ht="41.25" customHeight="1"/>
    <row r="2116" spans="1:11" ht="41.25" customHeight="1"/>
    <row r="2117" spans="1:11" ht="41.25" customHeight="1"/>
    <row r="2118" spans="1:11" ht="41.25" customHeight="1"/>
    <row r="2119" spans="1:11" ht="41.25" customHeight="1"/>
    <row r="2120" spans="1:11" ht="41.25" customHeight="1"/>
    <row r="2121" spans="1:11" ht="41.25" customHeight="1"/>
    <row r="2122" spans="1:11" ht="41.25" customHeight="1"/>
    <row r="2123" spans="1:11" ht="41.25" customHeight="1"/>
    <row r="2124" spans="1:11" ht="41.25" customHeight="1"/>
    <row r="2125" spans="1:11" ht="41.25" customHeight="1"/>
    <row r="2126" spans="1:11" ht="41.25" customHeight="1"/>
    <row r="2127" spans="1:11" ht="41.25" customHeight="1"/>
    <row r="2128" spans="1:11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2904</v>
      </c>
      <c r="B2" s="8" t="s">
        <v>2905</v>
      </c>
      <c r="C2" s="8" t="s">
        <v>2906</v>
      </c>
      <c r="D2" s="8" t="s">
        <v>2907</v>
      </c>
      <c r="E2" s="8" t="s">
        <v>2908</v>
      </c>
      <c r="F2" s="8" t="s">
        <v>2909</v>
      </c>
      <c r="G2" s="80" t="s">
        <v>2910</v>
      </c>
      <c r="H2" s="8" t="s">
        <v>2911</v>
      </c>
      <c r="I2" s="8" t="s">
        <v>2912</v>
      </c>
      <c r="J2" s="75" t="s">
        <v>2913</v>
      </c>
      <c r="R2" s="83" t="s">
        <v>2914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2915</v>
      </c>
      <c r="E3" s="10">
        <v>0.1234</v>
      </c>
      <c r="F3" s="10" t="s">
        <v>2916</v>
      </c>
      <c r="G3" s="81">
        <f>Table2[[#This Row],[Current Total FG QTY]]*Table2[[#This Row],[SAM Improvement]]*$S$7</f>
        <v>22089.830484330483</v>
      </c>
      <c r="H3" s="10" t="s">
        <v>2917</v>
      </c>
      <c r="I3" s="10" t="s">
        <v>2918</v>
      </c>
      <c r="J3" s="76">
        <v>46140.696493055599</v>
      </c>
      <c r="R3" s="85" t="s">
        <v>2919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2915</v>
      </c>
      <c r="E4" s="10"/>
      <c r="F4" s="10" t="s">
        <v>2920</v>
      </c>
      <c r="G4" s="81">
        <f>Table2[[#This Row],[Current Total FG QTY]]*Table2[[#This Row],[SAM Improvement]]*$S$7</f>
        <v>0</v>
      </c>
      <c r="H4" s="10"/>
      <c r="I4" s="10" t="s">
        <v>2918</v>
      </c>
      <c r="J4" s="76">
        <v>46149.4283796296</v>
      </c>
      <c r="R4" s="85" t="s">
        <v>2921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2915</v>
      </c>
      <c r="E5" s="10"/>
      <c r="F5" s="10" t="s">
        <v>2920</v>
      </c>
      <c r="G5" s="81">
        <f>Table2[[#This Row],[Current Total FG QTY]]*Table2[[#This Row],[SAM Improvement]]*$S$7</f>
        <v>0</v>
      </c>
      <c r="H5" s="10"/>
      <c r="I5" s="10" t="s">
        <v>2918</v>
      </c>
      <c r="J5" s="76">
        <v>46149.428298611099</v>
      </c>
      <c r="R5" s="85" t="s">
        <v>2922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2918</v>
      </c>
      <c r="J7" s="76">
        <v>46149.4286111111</v>
      </c>
      <c r="R7" s="87" t="s">
        <v>2923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2915</v>
      </c>
      <c r="E8" s="10">
        <v>0.1401</v>
      </c>
      <c r="F8" s="10" t="s">
        <v>2924</v>
      </c>
      <c r="G8" s="81">
        <f>Table2[[#This Row],[Current Total FG QTY]]*Table2[[#This Row],[SAM Improvement]]*$S$7</f>
        <v>11703.17965811966</v>
      </c>
      <c r="H8" s="10" t="s">
        <v>2917</v>
      </c>
      <c r="I8" s="10" t="s">
        <v>2918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2915</v>
      </c>
      <c r="E10" s="10">
        <v>0.1177</v>
      </c>
      <c r="F10" s="10" t="s">
        <v>2924</v>
      </c>
      <c r="G10" s="81">
        <f>Table2[[#This Row],[Current Total FG QTY]]*Table2[[#This Row],[SAM Improvement]]*$S$7</f>
        <v>8856.7573361823361</v>
      </c>
      <c r="H10" s="10"/>
      <c r="I10" s="10" t="s">
        <v>2918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2915</v>
      </c>
      <c r="E14" s="10">
        <v>0</v>
      </c>
      <c r="F14" s="10" t="s">
        <v>2925</v>
      </c>
      <c r="G14" s="81">
        <f>Table2[[#This Row],[Current Total FG QTY]]*Table2[[#This Row],[SAM Improvement]]*$S$7</f>
        <v>0</v>
      </c>
      <c r="H14" s="10" t="s">
        <v>2917</v>
      </c>
      <c r="I14" s="10" t="s">
        <v>2918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2928</v>
      </c>
      <c r="D76">
        <v>163</v>
      </c>
    </row>
    <row r="77" spans="2:4">
      <c r="B77" t="s">
        <v>2929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2930</v>
      </c>
      <c r="D167">
        <v>499</v>
      </c>
    </row>
    <row r="168" spans="2:4">
      <c r="B168" t="s">
        <v>2931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2936</v>
      </c>
      <c r="D210">
        <v>10</v>
      </c>
    </row>
    <row r="211" spans="2:4">
      <c r="B211" t="s">
        <v>2937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2938</v>
      </c>
      <c r="D218">
        <v>69</v>
      </c>
    </row>
    <row r="219" spans="2:4">
      <c r="B219" t="s">
        <v>2939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2960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2961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2962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2963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2964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2972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2973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2974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2990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2026-05-19T08:05:10Z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