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10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3954" documentId="13_ncr:1_{7EF57DF4-89AE-8C42-9C9C-3682908C3E34}" xr6:coauthVersionLast="47" xr6:coauthVersionMax="47" xr10:uidLastSave="{AFDCFD68-938C-4DA7-88D6-647D604FF542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283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<sst xmlns="http://schemas.openxmlformats.org/spreadsheetml/2006/main" count="10831" uniqueCount="2620">
  <si>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</si>
  <si>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</si>
  <si>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</si>
  <si>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</si>
  <si>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</si>
  <si>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</si>
  <si>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</si>
  <si>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</si>
  <si>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</si>
  <si>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</si>
  <si>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</si>
  <si>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</si>
  <si>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</si>
  <si>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</si>
  <si>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</si>
  <si>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</si>
  <si>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</si>
  <si>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</si>
  <si>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</si>
  <si>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</si>
  <si>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</si>
  <si>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</si>
  <si>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</si>
  <si>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</si>
  <si>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</si>
  <si>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</si>
  <si>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</si>
  <si>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</si>
  <si>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</si>
  <si>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</si>
  <si>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</si>
  <si>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</si>
  <si>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</si>
  <si>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</si>
  <si>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</si>
  <si>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</si>
  <si>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</si>
  <si>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</si>
  <si>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</si>
  <si>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</si>
  <si>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</si>
  <si>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</si>
  <si>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</si>
  <si>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</si>
  <si>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</si>
  <si>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</si>
  <si>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</si>
  <si>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</si>
  <si>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</si>
  <si>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</si>
  <si>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</si>
  <si>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</si>
  <si>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</si>
  <si>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</si>
  <si>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</si>
  <si>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</si>
  <si>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</si>
  <si>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</si>
  <si>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</si>
  <si>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</si>
  <si>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</si>
  <si>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</si>
  <si>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</si>
  <si>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</si>
  <si>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</si>
  <si>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</si>
  <si>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</si>
  <si>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</si>
  <si>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</si>
  <si>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</si>
  <si>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</si>
  <si>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</si>
  <si>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</si>
  <si>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</si>
  <si>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</si>
  <si>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</si>
  <si>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</si>
  <si>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</si>
  <si>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</si>
  <si>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</si>
  <si>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</si>
  <si>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</si>
  <si>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</si>
  <si>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</si>
  <si>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</si>
  <si>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</si>
  <si>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</si>
  <si>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</si>
  <si>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</si>
  <si>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</si>
  <si>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</si>
  <si>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</si>
  <si>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</si>
  <si>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</si>
  <si>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</si>
  <si>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</si>
  <si>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</si>
  <si>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</si>
  <si>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</si>
  <si>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</si>
  <si>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</si>
  <si>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</si>
  <si>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</si>
  <si>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</si>
  <si>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</si>
  <si>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</si>
  <si>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</si>
  <si>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</si>
  <si>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</si>
  <si>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</si>
  <si>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</si>
  <si>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</si>
  <si>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</si>
  <si>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</si>
  <si>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</si>
  <si>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</si>
  <si>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</si>
  <si>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</si>
  <si>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</si>
  <si>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</si>
  <si>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</si>
  <si>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</si>
  <si>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</si>
  <si>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</si>
  <si>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</si>
  <si>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</si>
  <si>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</si>
  <si>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</si>
  <si>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</si>
  <si>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</si>
  <si>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</si>
  <si>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</si>
  <si>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</si>
  <si>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</si>
  <si>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</si>
  <si>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</si>
  <si>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</si>
  <si>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</si>
  <si>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</si>
  <si>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</si>
  <si>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</si>
  <si>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</si>
  <si>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</si>
  <si>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</si>
  <si>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</si>
  <si>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</si>
  <si>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</si>
  <si>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</si>
  <si>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</si>
  <si>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</si>
  <si>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</si>
  <si>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</si>
  <si>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</si>
  <si>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</si>
  <si>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</si>
  <si>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</si>
  <si>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</si>
  <si>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</si>
  <si>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</si>
  <si>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</si>
  <si>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</si>
  <si>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</si>
  <si>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</si>
  <si>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</si>
  <si>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</si>
  <si>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</si>
  <si>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</si>
  <si>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</si>
  <si>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</si>
  <si>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</si>
  <si>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</si>
  <si>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</si>
  <si>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</si>
  <si>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</si>
  <si>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</si>
  <si>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</si>
  <si>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</si>
  <si>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</si>
  <si>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</si>
  <si>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</si>
  <si>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</si>
  <si>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</si>
  <si>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</si>
  <si>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</si>
  <si>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</si>
  <si>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</si>
  <si>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</si>
  <si>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</si>
  <si>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</si>
  <si>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</si>
  <si>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</si>
  <si>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</si>
  <si>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</si>
  <si>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</si>
  <si>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</si>
  <si>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</si>
  <si>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</si>
  <si>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</si>
  <si>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</si>
  <si>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</si>
  <si>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</si>
  <si>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</si>
  <si>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</si>
  <si>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</si>
  <si>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</si>
  <si>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</si>
  <si>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</si>
  <si>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</si>
  <si>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</si>
  <si>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</si>
  <si>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</si>
  <si>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</si>
  <si>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</si>
  <si>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</si>
  <si>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</si>
  <si>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</si>
  <si>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</si>
  <si>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</si>
  <si>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</si>
  <si>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</si>
  <si>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</si>
  <si>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</si>
  <si>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</si>
  <si>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</si>
  <si>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</si>
  <si>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</si>
  <si>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</si>
  <si>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</si>
  <si>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</si>
  <si>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</si>
  <si>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</si>
  <si>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</si>
  <si>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</si>
  <si>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</si>
  <si>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</si>
  <si>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</si>
  <si>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</si>
  <si>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</si>
  <si>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</si>
  <si>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</si>
  <si>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</si>
  <si>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</si>
  <si>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</si>
  <si>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</si>
  <si>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</si>
  <si>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</si>
  <si>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</si>
  <si>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</si>
  <si>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</si>
  <si>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</si>
  <si>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</si>
  <si>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</si>
  <si>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</si>
  <si>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</si>
  <si>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</si>
  <si>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</si>
  <si>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</si>
  <si>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</si>
  <si>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</si>
  <si>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</si>
  <si>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</si>
  <si>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</si>
  <si>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</si>
  <si>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</si>
  <si>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</si>
  <si>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</si>
  <si>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</si>
  <si>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</si>
  <si>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</si>
  <si>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</si>
  <si>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</si>
  <si>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</si>
  <si>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</si>
  <si>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</si>
  <si>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</si>
  <si>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</si>
  <si>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</si>
  <si>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</si>
  <si>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</si>
  <si>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</si>
  <si>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</si>
  <si>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</si>
  <si>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</si>
  <si>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</si>
  <si>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</si>
  <si>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</si>
  <si>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</si>
  <si>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</si>
  <si>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</si>
  <si>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</si>
  <si>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</si>
  <si>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</si>
  <si>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</si>
  <si>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</si>
  <si>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</si>
  <si>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</si>
  <si>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</si>
  <si>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</si>
  <si>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</si>
  <si>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</si>
  <si>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</si>
  <si>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</si>
  <si>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</si>
  <si>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</si>
  <si>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</si>
  <si>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</si>
  <si>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</si>
  <si>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</si>
  <si>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</si>
  <si>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</si>
  <si>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</si>
  <si>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</si>
  <si>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</si>
  <si>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</si>
  <si>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</si>
  <si>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</si>
  <si>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</si>
  <si>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</si>
  <si>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</si>
  <si>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</si>
  <si>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</si>
  <si>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</si>
  <si>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</si>
  <si>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</si>
  <si>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</si>
  <si>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</si>
  <si>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</si>
  <si>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</si>
  <si>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</si>
  <si>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</si>
  <si>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</si>
  <si>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</si>
  <si>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</si>
  <si>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</si>
  <si>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</si>
  <si>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</si>
  <si>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</si>
  <si>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</si>
  <si>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</si>
  <si>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</si>
  <si>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</si>
  <si>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</si>
  <si>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</si>
  <si>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</si>
  <si>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</si>
  <si>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</si>
  <si>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</si>
  <si>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</si>
  <si>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</si>
  <si>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</si>
  <si>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</si>
  <si>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</si>
  <si>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</si>
  <si>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</si>
  <si>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</si>
  <si>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</si>
  <si>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</si>
  <si>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</si>
  <si>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</si>
  <si>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</si>
  <si>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</si>
  <si>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</si>
  <si>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</si>
  <si>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</si>
  <si>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</si>
  <si>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</si>
  <si>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</si>
  <si>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</si>
  <si>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</si>
  <si>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</si>
  <si>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</si>
  <si>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</si>
  <si>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</si>
  <si>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</si>
  <si>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</si>
  <si>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</si>
  <si>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</si>
  <si>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</si>
  <si>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</si>
  <si>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</si>
  <si>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</si>
  <si>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</si>
  <si>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</si>
  <si>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</si>
  <si>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</si>
  <si>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</si>
  <si>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</si>
  <si>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</si>
  <si>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</si>
  <si>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</si>
  <si>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</si>
  <si>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</si>
  <si>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</si>
  <si>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</si>
  <si>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</si>
  <si>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</si>
  <si>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</si>
  <si>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</si>
  <si>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</si>
  <si>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</si>
  <si>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</si>
  <si>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</si>
  <si>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</si>
  <si>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</si>
  <si>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</si>
  <si>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</si>
  <si>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</si>
  <si>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</si>
  <si>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</si>
  <si>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</si>
  <si>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</si>
  <si>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</si>
  <si>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</si>
  <si>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</si>
  <si>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</si>
  <si>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</si>
  <si>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</si>
  <si>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</si>
  <si>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</si>
  <si>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</si>
  <si>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</si>
  <si>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</si>
  <si>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</si>
  <si>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</si>
  <si>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</si>
  <si>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</si>
  <si>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</si>
  <si>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</si>
  <si>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</si>
  <si>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</si>
  <si>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</si>
  <si>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</si>
  <si>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</si>
  <si>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</si>
  <si>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</si>
  <si>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</si>
  <si>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</si>
  <si>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</si>
  <si>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</si>
  <si>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</si>
  <si>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</si>
  <si>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</si>
  <si>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</si>
  <si>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</si>
  <si>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</si>
  <si>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</si>
  <si>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</si>
  <si>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</si>
  <si>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</si>
  <si>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</si>
  <si>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</si>
  <si>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</si>
  <si>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</si>
  <si>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</si>
  <si>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</si>
  <si>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</si>
  <si>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</si>
  <si>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</si>
  <si>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</si>
  <si>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</si>
  <si>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</si>
  <si>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</si>
  <si>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</si>
  <si>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</si>
  <si>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</si>
  <si>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</si>
  <si>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</si>
  <si>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</si>
  <si>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</si>
  <si>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</si>
  <si>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</si>
  <si>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</si>
  <si>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</si>
  <si>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</si>
  <si>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</si>
  <si>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</si>
  <si>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</si>
  <si>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</si>
  <si>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</si>
  <si>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</si>
  <si>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</si>
  <si>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</si>
  <si>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</si>
  <si>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</si>
  <si>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</si>
  <si>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</si>
  <si>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</si>
  <si>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</si>
  <si>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</si>
  <si>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</si>
  <si>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</si>
  <si>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</si>
  <si>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</si>
  <si>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</si>
  <si>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</si>
  <si>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</si>
  <si>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</si>
  <si>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</si>
  <si>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</si>
  <si>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</si>
  <si>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</si>
  <si>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</si>
  <si>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</si>
  <si>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</si>
  <si>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</si>
  <si>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</si>
  <si>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</si>
  <si>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</si>
  <si>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</si>
  <si>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</si>
  <si>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</si>
  <si>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</si>
  <si>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</si>
  <si>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</si>
  <si>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</si>
  <si>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</si>
  <si>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</si>
  <si>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</si>
  <si>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</si>
  <si>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</si>
  <si>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</si>
  <si>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</si>
  <si>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</si>
  <si>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</si>
  <si>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</si>
  <si>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</si>
  <si>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</si>
  <si>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</si>
  <si>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</si>
  <si>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</si>
  <si>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</si>
  <si>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</si>
  <si>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</si>
  <si>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</si>
  <si>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</si>
  <si>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</si>
  <si>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</si>
  <si>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</si>
  <si>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</si>
  <si>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</si>
  <si>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</si>
  <si>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</si>
  <si>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</si>
  <si>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</si>
  <si>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</si>
  <si>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</si>
  <si>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</si>
  <si>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</si>
  <si>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</si>
  <si>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</si>
  <si>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</si>
  <si>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</si>
  <si>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</si>
  <si>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</si>
  <si>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</si>
  <si>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</si>
  <si>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</si>
  <si>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</si>
  <si>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</si>
  <si>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</si>
  <si>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</si>
  <si>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</si>
  <si>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</si>
  <si>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</si>
  <si>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</si>
  <si>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</si>
  <si>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</si>
  <si>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</si>
  <si>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</si>
  <si>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</si>
  <si>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</si>
  <si>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</si>
  <si>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</si>
  <si>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</si>
  <si>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</si>
  <si>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</si>
  <si>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</si>
  <si>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</si>
  <si>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</si>
  <si>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</si>
  <si>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</si>
  <si>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</si>
  <si>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</si>
  <si>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</si>
  <si>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</si>
  <si>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</si>
  <si>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</si>
  <si>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</si>
  <si>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</si>
  <si>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</si>
  <si>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</si>
  <si>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</si>
  <si>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</si>
  <si>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</si>
  <si>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</si>
  <si>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</si>
  <si>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</si>
  <si>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</si>
  <si>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</si>
  <si>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</si>
  <si>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</si>
  <si>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</si>
  <si>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</si>
  <si>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</si>
  <si>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</si>
  <si>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</si>
  <si>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</si>
  <si>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</si>
  <si>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</si>
  <si>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</si>
  <si>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</si>
  <si>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</si>
  <si>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</si>
  <si>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</si>
  <si>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</si>
  <si>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</si>
  <si>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</si>
  <si>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</si>
  <si>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</si>
  <si>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</si>
  <si>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</si>
  <si>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</si>
  <si>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</si>
  <si>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</si>
  <si>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</si>
  <si>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</si>
  <si>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</si>
  <si>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</si>
  <si>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</si>
  <si>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</si>
  <si>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</si>
  <si>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</si>
  <si>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</si>
  <si>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</si>
  <si>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</si>
  <si>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</si>
  <si>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</si>
  <si>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</si>
  <si>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</si>
  <si>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</si>
  <si>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</si>
  <si>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</si>
  <si>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</si>
  <si>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</si>
  <si>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</si>
  <si>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</si>
  <si>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</si>
  <si>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</si>
  <si>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</si>
  <si>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</si>
  <si>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</si>
  <si>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</si>
  <si>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</si>
  <si>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</si>
  <si>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</si>
  <si>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</si>
  <si>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</si>
  <si>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</si>
  <si>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</si>
  <si>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</si>
  <si>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</si>
  <si>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</si>
  <si>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</si>
  <si>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</si>
  <si>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</si>
  <si>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</si>
  <si>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</si>
  <si>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</si>
  <si>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</si>
  <si>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</si>
  <si>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</si>
  <si>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</si>
  <si>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</si>
  <si>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</si>
  <si>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</si>
  <si>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</si>
  <si>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</si>
  <si>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</si>
  <si>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</si>
  <si>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</si>
  <si>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</si>
  <si>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</si>
  <si>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</si>
  <si>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</si>
  <si>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</si>
  <si>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</si>
  <si>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</si>
  <si>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</si>
  <si>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</si>
  <si>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</si>
  <si>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</si>
  <si>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</si>
  <si>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</si>
  <si>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</si>
  <si>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</si>
  <si>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</si>
  <si>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</si>
  <si>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</si>
  <si>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</si>
  <si>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</si>
  <si>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</si>
  <si>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</si>
  <si>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</si>
  <si>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</si>
  <si>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</si>
  <si>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</si>
  <si>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</si>
  <si>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</si>
  <si>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</si>
  <si>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</si>
  <si>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</si>
  <si>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</si>
  <si>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</si>
  <si>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</si>
  <si>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</si>
  <si>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</si>
  <si>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</si>
  <si>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</si>
  <si>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</si>
  <si>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</si>
  <si>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</si>
  <si>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</si>
  <si>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</si>
  <si>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</si>
  <si>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</si>
  <si>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</si>
  <si>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</si>
  <si>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</si>
  <si>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</si>
  <si>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</si>
  <si>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</si>
  <si>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</si>
  <si>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</si>
  <si>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</si>
  <si>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</si>
  <si>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</si>
  <si>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</si>
  <si>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</si>
  <si>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</si>
  <si>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</si>
  <si>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</si>
  <si>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</si>
  <si>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</si>
  <si>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</si>
  <si>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</si>
  <si>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</si>
  <si>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</si>
  <si>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</si>
  <si>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</si>
  <si>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</si>
  <si>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</si>
  <si>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</si>
  <si>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</si>
  <si>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</si>
  <si>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</si>
  <si>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</si>
  <si>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</si>
  <si>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</si>
  <si>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</si>
  <si>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</si>
  <si>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</si>
  <si>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</si>
  <si>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</si>
  <si>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</si>
  <si>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</si>
  <si>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</si>
  <si>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</si>
  <si>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</si>
  <si>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</si>
  <si>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</si>
  <si>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</si>
  <si>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</si>
  <si>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</si>
  <si>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</si>
  <si>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</si>
  <si>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</si>
  <si>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</si>
  <si>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</si>
  <si>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</si>
  <si>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</si>
  <si>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</si>
  <si>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</si>
  <si>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</si>
  <si>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</si>
  <si>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</si>
  <si>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</si>
  <si>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</si>
  <si>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</si>
  <si>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</si>
  <si>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</si>
  <si>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</si>
  <si>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</si>
  <si>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</si>
  <si>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</si>
  <si>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</si>
  <si>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</si>
  <si>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</si>
  <si>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</si>
  <si>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</si>
  <si>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</si>
  <si>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</si>
  <si>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</si>
  <si>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</si>
  <si>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</si>
  <si>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</si>
  <si>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</si>
  <si>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</si>
  <si>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</si>
  <si>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</si>
  <si>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</si>
  <si>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</si>
  <si>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</si>
  <si>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</si>
  <si>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</si>
  <si>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</si>
  <si>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</si>
  <si>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</si>
  <si>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</si>
  <si>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</si>
  <si>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</si>
  <si>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</si>
  <si>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</si>
  <si>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</si>
  <si>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</si>
  <si>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</si>
  <si>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</si>
  <si>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</si>
  <si>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</si>
  <si>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</si>
  <si>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</si>
  <si>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</si>
  <si>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</si>
  <si>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</si>
  <si>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</si>
  <si>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</si>
  <si>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</si>
  <si>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</si>
  <si>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</si>
  <si>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</si>
  <si>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</si>
  <si>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</si>
  <si>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</si>
  <si>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</si>
  <si>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</si>
  <si>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</si>
  <si>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</si>
  <si>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</si>
  <si>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</si>
  <si>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</si>
  <si>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</si>
  <si>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</si>
  <si>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</si>
  <si>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</si>
  <si>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</si>
  <si>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</si>
  <si>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</si>
  <si>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</si>
  <si>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</si>
  <si>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</si>
  <si>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</si>
  <si>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</si>
  <si>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</si>
  <si>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</si>
  <si>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</si>
  <si>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</si>
  <si>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</si>
  <si>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</si>
  <si>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</si>
  <si>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</si>
  <si>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</si>
  <si>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</si>
  <si>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</si>
  <si>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</si>
  <si>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</si>
  <si>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</si>
  <si>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</si>
  <si>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</si>
  <si>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</si>
  <si>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</si>
  <si>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</si>
  <si>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</si>
  <si>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</si>
  <si>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</si>
  <si>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</si>
  <si>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</si>
  <si>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</si>
  <si>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</si>
  <si>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</si>
  <si>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</si>
  <si>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</si>
  <si>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</si>
  <si>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</si>
  <si>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</si>
  <si>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</si>
  <si>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</si>
  <si>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</si>
  <si>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</si>
  <si>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</si>
  <si>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</si>
  <si>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</si>
  <si>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</si>
  <si>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</si>
  <si>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</si>
  <si>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</si>
  <si>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</si>
  <si>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</si>
  <si>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</si>
  <si>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</si>
  <si>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</si>
  <si>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</si>
  <si>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</si>
  <si>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</si>
  <si>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</si>
  <si>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</si>
  <si>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</si>
  <si>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</si>
  <si>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</si>
  <si>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</si>
  <si>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</si>
  <si>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</si>
  <si>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</si>
  <si>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</si>
  <si>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</si>
  <si>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</si>
  <si>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</si>
  <si>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</si>
  <si>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</si>
  <si>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</si>
  <si>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</si>
  <si>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</si>
  <si>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</si>
  <si>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</si>
  <si>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</si>
  <si>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</si>
  <si>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</si>
  <si>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</si>
  <si>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</si>
  <si>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</si>
  <si>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</si>
  <si>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</si>
  <si>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</si>
  <si>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</si>
  <si>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</si>
  <si>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</si>
  <si>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</si>
  <si>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</si>
  <si>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</si>
  <si>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</si>
  <si>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</si>
  <si>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</si>
  <si>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</si>
  <si>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</si>
  <si>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</si>
  <si>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</si>
  <si>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</si>
  <si>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</si>
  <si>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</si>
  <si>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</si>
  <si>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</si>
  <si>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</si>
  <si>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</si>
  <si>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</si>
  <si>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</si>
  <si>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</si>
  <si>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</si>
  <si>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</si>
  <si>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</si>
  <si>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</si>
  <si>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</si>
  <si>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</si>
  <si>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</si>
  <si>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</si>
  <si>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</si>
  <si>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</si>
  <si>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</si>
  <si>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</si>
  <si>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</si>
  <si>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</si>
  <si>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</si>
  <si>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</si>
  <si>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</si>
  <si>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</si>
  <si>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</si>
  <si>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</si>
  <si>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</si>
  <si>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</si>
  <si>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</si>
  <si>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</si>
  <si>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</si>
  <si>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</si>
  <si>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</si>
  <si>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</si>
  <si>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</si>
  <si>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</si>
  <si>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</si>
  <si>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</si>
  <si>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</si>
  <si>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</si>
  <si>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</si>
  <si>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</si>
  <si>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</si>
  <si>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</si>
  <si>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</si>
  <si>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</si>
  <si>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</si>
  <si>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</si>
  <si>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</si>
  <si>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</si>
  <si>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</si>
  <si>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</si>
  <si>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</si>
  <si>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</si>
  <si>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</si>
  <si>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</si>
  <si>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</si>
  <si>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</si>
  <si>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</si>
  <si>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</si>
  <si>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</si>
  <si>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</si>
  <si>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</si>
  <si>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</si>
  <si>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</si>
  <si>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</si>
  <si>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</si>
  <si>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</si>
  <si>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</si>
  <si>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</si>
  <si>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</si>
  <si>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</si>
  <si>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</si>
  <si>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</si>
  <si>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</si>
  <si>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</si>
  <si>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</si>
  <si>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</si>
  <si>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</si>
  <si>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</si>
  <si>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</si>
  <si>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</si>
  <si>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</si>
  <si>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</si>
  <si>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</si>
  <si>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</si>
  <si>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</si>
  <si>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</si>
  <si>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</si>
  <si>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</si>
  <si>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</si>
  <si>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</si>
  <si>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</si>
  <si>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</si>
  <si>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</si>
  <si>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</si>
  <si>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</si>
  <si>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</si>
  <si>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</si>
  <si>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</si>
  <si>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</si>
  <si>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</si>
  <si>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</si>
  <si>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</si>
  <si>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</si>
  <si>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</si>
  <si>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</si>
  <si>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</si>
  <si>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</si>
  <si>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</si>
  <si>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</si>
  <si>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</si>
  <si>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</si>
  <si>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</si>
  <si>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</si>
  <si>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</si>
  <si>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</si>
  <si>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</si>
  <si>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</si>
  <si>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</si>
  <si>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</si>
  <si>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</si>
  <si>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</si>
  <si>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</si>
  <si>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</si>
  <si>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</si>
  <si>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</si>
  <si>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</si>
  <si>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</si>
  <si>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</si>
  <si>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</si>
  <si>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</si>
  <si>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</si>
  <si>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</si>
  <si>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</si>
  <si>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</si>
  <si>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</si>
  <si>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</si>
  <si>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</si>
  <si>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</si>
  <si>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</si>
  <si>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</si>
  <si>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</si>
  <si>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</si>
  <si>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</si>
  <si>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</si>
  <si>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</si>
  <si>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</si>
  <si>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</si>
  <si>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</si>
  <si>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</si>
  <si>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</si>
  <si>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</si>
  <si>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</si>
  <si>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</si>
  <si>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</si>
  <si>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</si>
  <si>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</si>
  <si>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</si>
  <si>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</si>
  <si>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</si>
  <si>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</si>
  <si>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</si>
  <si>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</si>
  <si>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</si>
  <si>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</si>
  <si>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</si>
  <si>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</si>
  <si>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</si>
  <si>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</si>
  <si>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</si>
  <si>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</si>
  <si>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</si>
  <si>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</si>
  <si>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</si>
  <si>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</si>
  <si>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</si>
  <si>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</si>
  <si>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</si>
  <si>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</si>
  <si>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</si>
  <si>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</si>
  <si>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</si>
  <si>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</si>
  <si>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</si>
  <si>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</si>
  <si>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</si>
  <si>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</si>
  <si>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</si>
  <si>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</si>
  <si>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</si>
  <si>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</si>
  <si>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</si>
  <si>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</si>
  <si>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</si>
  <si>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</si>
  <si>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</si>
  <si>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</si>
  <si>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</si>
  <si>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</si>
  <si>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</si>
  <si>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</si>
  <si>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</si>
  <si>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</si>
  <si>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</si>
  <si>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</si>
  <si>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</si>
  <si>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</si>
  <si>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</si>
  <si>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</si>
  <si>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</si>
  <si>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</si>
  <si>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</si>
  <si>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</si>
  <si>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</si>
  <si>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</si>
  <si>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</si>
  <si>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</si>
  <si>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</si>
  <si>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</si>
  <si>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</si>
  <si>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</si>
  <si>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</si>
  <si>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</si>
  <si>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</si>
  <si>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</si>
  <si>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</si>
  <si>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</si>
  <si>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</si>
  <si>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</si>
  <si>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</si>
  <si>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</si>
  <si>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</si>
  <si>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</si>
  <si>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</si>
  <si>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</si>
  <si>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</si>
  <si>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</si>
  <si>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</si>
  <si>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</si>
  <si>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</si>
  <si>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</si>
  <si>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</si>
  <si>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</si>
  <si>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</si>
  <si>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</si>
  <si>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</si>
  <si>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</si>
  <si>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</si>
  <si>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</si>
  <si>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</si>
  <si>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</si>
  <si>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</si>
  <si>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</si>
  <si>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</si>
  <si>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</si>
  <si>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</si>
  <si>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</si>
  <si>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</si>
  <si>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</si>
  <si>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</si>
  <si>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</si>
  <si>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</si>
  <si>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</si>
  <si>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</si>
  <si>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</si>
  <si>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</si>
  <si>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</si>
  <si>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</si>
  <si>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</si>
  <si>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</si>
  <si>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</si>
  <si>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</si>
  <si>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</si>
  <si>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</si>
  <si>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</si>
  <si>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</si>
  <si>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</si>
  <si>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</si>
  <si>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</si>
  <si>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</si>
  <si>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</si>
  <si>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</si>
  <si>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</si>
  <si>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</si>
  <si>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</si>
  <si>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</si>
  <si>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</si>
  <si>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</si>
  <si>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</si>
  <si>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</si>
  <si>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</si>
  <si>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</si>
  <si>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</si>
  <si>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</si>
  <si>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</si>
  <si>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</si>
  <si>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</si>
  <si>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</si>
  <si>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</si>
  <si>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</si>
  <si>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</si>
  <si>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</si>
  <si>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</si>
  <si>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</si>
  <si>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</si>
  <si>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</si>
  <si>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</si>
  <si>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</si>
  <si>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</si>
  <si>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</si>
  <si>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</si>
  <si>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</si>
  <si>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</si>
  <si>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</si>
  <si>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</si>
  <si>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</si>
  <si>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</si>
  <si>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</si>
  <si>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</si>
  <si>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</si>
  <si>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</si>
  <si>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</si>
  <si>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</si>
  <si>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</si>
  <si>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</si>
  <si>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</si>
  <si>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</si>
  <si>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</si>
  <si>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</si>
  <si>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</si>
  <si>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</si>
  <si>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</si>
  <si>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</si>
  <si>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</si>
  <si>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</si>
  <si>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</si>
  <si>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</si>
  <si>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</si>
  <si>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</si>
  <si>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</si>
  <si>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</si>
  <si>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</si>
  <si>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</si>
  <si>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</si>
  <si>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</si>
  <si>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</si>
  <si>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</si>
  <si>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</si>
  <si>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</si>
  <si>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</si>
  <si>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</si>
  <si>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</si>
  <si>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</si>
  <si>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</si>
  <si>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</si>
  <si>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</si>
  <si>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</si>
  <si>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</si>
  <si>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</si>
  <si>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</si>
  <si>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</si>
  <si>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</si>
  <si>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</si>
  <si>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</si>
  <si>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</si>
  <si>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</si>
  <si>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</si>
  <si>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</si>
  <si>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</si>
  <si>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</si>
  <si>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</si>
  <si>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</si>
  <si>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</si>
  <si>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</si>
  <si>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</si>
  <si>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</si>
  <si>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</si>
  <si>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</si>
  <si>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</si>
  <si>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</si>
  <si>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</si>
  <si>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</si>
  <si>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</si>
  <si>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</si>
  <si>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</si>
  <si>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</si>
  <si>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</si>
  <si>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</si>
  <si>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</si>
  <si>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</si>
  <si>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</si>
  <si>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</si>
  <si>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</si>
  <si>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</si>
  <si>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</si>
  <si>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</si>
  <si>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</si>
  <si>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</si>
  <si>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</si>
  <si>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</si>
  <si>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</si>
  <si>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</si>
  <si>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</si>
  <si>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</si>
  <si>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</si>
  <si>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</si>
  <si>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</si>
  <si>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</si>
  <si>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</si>
  <si>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</si>
  <si>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</si>
  <si>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</si>
  <si>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</si>
  <si>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</si>
  <si>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</si>
  <si>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</si>
  <si>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</si>
  <si>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</si>
  <si>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</si>
  <si>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</si>
  <si>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</si>
  <si>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</si>
  <si>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</si>
  <si>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</si>
  <si>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</si>
  <si>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</si>
  <si>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</si>
  <si>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</si>
  <si>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</si>
  <si>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</si>
  <si>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</si>
  <si>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</si>
  <si>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</si>
  <si>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</si>
  <si>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</si>
  <si>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</si>
  <si>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</si>
  <si>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</si>
  <si>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</si>
  <si>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</si>
  <si>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</si>
  <si>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</si>
  <si>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</si>
  <si>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</si>
  <si>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</si>
  <si>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</si>
  <si>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</si>
  <si>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</si>
  <si>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</si>
  <si>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</si>
  <si>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</si>
  <si>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</si>
  <si>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</si>
  <si>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</si>
  <si>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</si>
  <si>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</si>
  <si>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</si>
  <si>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</si>
  <si>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</si>
  <si>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</si>
  <si>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</si>
  <si>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</si>
  <si>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</si>
  <si>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</si>
  <si>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</si>
  <si>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</si>
  <si>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</si>
  <si>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</si>
  <si>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</si>
  <si>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</si>
  <si>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</si>
  <si>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</si>
  <si>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</si>
  <si>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</si>
  <si>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</si>
  <si>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</si>
  <si>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</si>
  <si>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</si>
  <si>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</si>
  <si>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</si>
  <si>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</si>
  <si>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</si>
  <si>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</si>
  <si>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</si>
  <si>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</si>
  <si>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</si>
  <si>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</si>
  <si>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</si>
  <si>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</si>
  <si>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</si>
  <si>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</si>
  <si>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</si>
  <si>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</si>
  <si>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</si>
  <si>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</si>
  <si>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</si>
  <si>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</si>
  <si>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</si>
  <si>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</si>
  <si>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</si>
  <si>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</si>
  <si>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</si>
  <si>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</si>
  <si>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</si>
  <si>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</si>
  <si>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</si>
  <si>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</si>
  <si>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</si>
  <si>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</si>
  <si>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</si>
  <si>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</si>
  <si>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</si>
  <si>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</si>
  <si>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</si>
  <si>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</si>
  <si>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</si>
  <si>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</si>
  <si>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</si>
  <si>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</si>
  <si>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</si>
  <si>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</si>
  <si>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</si>
  <si>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</si>
  <si>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</si>
  <si>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</si>
  <si>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</si>
  <si>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</si>
  <si>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</si>
  <si>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</si>
  <si>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</si>
  <si>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</si>
  <si>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</si>
  <si>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</si>
  <si>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</si>
  <si>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</si>
  <si>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</si>
  <si>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</si>
  <si>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</si>
  <si>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</si>
  <si>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</si>
  <si>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</si>
  <si>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</si>
  <si>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</si>
  <si>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</si>
  <si>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</si>
  <si>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</si>
  <si>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</si>
  <si>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</si>
  <si>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</si>
  <si>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</si>
  <si>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</si>
  <si>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</si>
  <si>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</si>
  <si>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</si>
  <si>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</si>
  <si>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</si>
  <si>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</si>
  <si>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</si>
  <si>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</si>
  <si>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</si>
  <si>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</si>
  <si>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</si>
  <si>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</si>
  <si>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</si>
  <si>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</si>
  <si>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</si>
  <si>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</si>
  <si>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</si>
  <si>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</si>
  <si>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</si>
  <si>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</si>
  <si>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</si>
  <si>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</si>
  <si>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</si>
  <si>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</si>
  <si>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</si>
  <si>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</si>
  <si>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</si>
  <si>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</si>
  <si>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</si>
  <si>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</si>
  <si>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</si>
  <si>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</si>
  <si>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</si>
  <si>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</si>
  <si>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</si>
  <si>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</si>
  <si>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</si>
  <si>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</si>
  <si>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</si>
  <si>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</si>
  <si>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</si>
  <si>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</si>
  <si>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</si>
  <si>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</si>
  <si>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</si>
  <si>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</si>
  <si>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</si>
  <si>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</si>
  <si>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</si>
  <si>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</si>
  <si>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</si>
  <si>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</si>
  <si>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</si>
  <si>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</si>
  <si>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</si>
  <si>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</si>
  <si>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</si>
  <si>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</si>
  <si>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</si>
  <si>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</si>
  <si>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</si>
  <si>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</si>
  <si>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</si>
  <si>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</si>
  <si>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</si>
  <si>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</si>
  <si>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</si>
  <si>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</si>
  <si>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</si>
  <si>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</si>
  <si>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</si>
  <si>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</si>
  <si>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</si>
  <si>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</si>
  <si>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</si>
  <si>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</si>
  <si>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</si>
  <si>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</si>
  <si>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</si>
  <si>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</si>
  <si>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</si>
  <si>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</si>
  <si>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</si>
  <si>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</si>
  <si>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</si>
  <si>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</si>
  <si>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</si>
  <si>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</si>
  <si>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</si>
  <si>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</si>
  <si>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</si>
  <si>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</si>
  <si>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</si>
  <si>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</si>
  <si>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</si>
  <si>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</si>
  <si>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</si>
  <si>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</si>
  <si>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</si>
  <si>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</si>
  <si>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</si>
  <si>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</si>
  <si>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</si>
  <si>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</si>
  <si>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</si>
  <si>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</si>
  <si>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</si>
  <si>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</si>
  <si>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</si>
  <si>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</si>
  <si>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</si>
  <si>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</si>
  <si>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</si>
  <si>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</si>
  <si>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</si>
  <si>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</si>
  <si>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</si>
  <si>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</si>
  <si>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</si>
  <si>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</si>
  <si>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</si>
  <si>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</si>
  <si>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</si>
  <si>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</si>
  <si>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</si>
  <si>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</si>
  <si>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</si>
  <si>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</si>
  <si>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</si>
  <si>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</si>
  <si>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</si>
  <si>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</si>
  <si>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</si>
  <si>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</si>
  <si>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</si>
  <si>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</si>
  <si>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</si>
  <si>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</si>
  <si>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</si>
  <si>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</si>
  <si>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</si>
  <si>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</si>
  <si>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</si>
  <si>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</si>
  <si>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</si>
  <si>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</si>
  <si>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</si>
  <si>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</si>
  <si>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</si>
  <si>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</si>
  <si>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</si>
  <si>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</si>
  <si>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</si>
  <si>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</si>
  <si>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</si>
  <si>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</si>
  <si>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</si>
  <si>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</si>
  <si>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</si>
  <si>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</si>
  <si>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</si>
  <si>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</si>
  <si>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</si>
  <si>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</si>
  <si>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</si>
  <si>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</si>
  <si>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</si>
  <si>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</si>
  <si>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</si>
  <si>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</si>
  <si>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</si>
  <si>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</si>
  <si>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</si>
  <si>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</si>
  <si>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</si>
  <si>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</si>
  <si>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</si>
  <si>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</si>
  <si>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</si>
  <si>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</si>
  <si>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</si>
  <si>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</si>
  <si>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</si>
  <si>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</si>
  <si>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</si>
  <si>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</si>
  <si>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</si>
  <si>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</si>
  <si>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</si>
  <si>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</si>
  <si>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</si>
  <si>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</si>
  <si>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</si>
  <si>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</si>
  <si>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</si>
  <si>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</si>
  <si>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</si>
  <si>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</si>
  <si>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</si>
  <si>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</si>
  <si>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</si>
  <si>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</si>
  <si>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</si>
  <si>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</si>
  <si>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</si>
  <si>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</si>
  <si>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</si>
  <si>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</si>
  <si>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</si>
  <si>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</si>
  <si>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</si>
  <si>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</si>
  <si>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</si>
  <si>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</si>
  <si>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</si>
  <si>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</si>
  <si>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</si>
  <si>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</si>
  <si>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</si>
  <si>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</si>
  <si>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</si>
  <si>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</si>
  <si>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</si>
  <si>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</si>
  <si>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</si>
  <si>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</si>
  <si>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</si>
  <si>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</si>
  <si>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</si>
  <si>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</si>
  <si>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</si>
  <si>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</si>
  <si>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</si>
  <si>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</si>
  <si>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</si>
  <si>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</si>
  <si>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</si>
  <si>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</si>
  <si>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</si>
  <si>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</si>
  <si>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</si>
  <si>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</si>
  <si>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</si>
  <si>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</si>
  <si>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</si>
  <si>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</si>
  <si>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</si>
  <si>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</si>
  <si>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</si>
  <si>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</si>
  <si>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</si>
  <si>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</si>
  <si>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</si>
  <si>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</si>
  <si>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</si>
  <si>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</si>
  <si>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</si>
  <si>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</si>
  <si>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</si>
  <si>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</si>
  <si>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</si>
  <si>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</si>
  <si>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</si>
  <si>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</si>
  <si>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</si>
  <si>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</si>
  <si>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</si>
  <si>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</si>
  <si>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</si>
  <si>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</si>
  <si>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</si>
  <si>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</si>
  <si>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</si>
  <si>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</si>
  <si>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</si>
  <si>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</si>
  <si>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</si>
  <si>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</si>
  <si>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</si>
  <si>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</si>
  <si>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</si>
  <si>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</si>
  <si>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</si>
  <si>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</si>
  <si>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</si>
  <si>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</si>
  <si>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</si>
  <si>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</si>
  <si>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</si>
  <si>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</si>
  <si>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</si>
  <si>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</si>
  <si>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</si>
  <si>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</si>
  <si>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</si>
  <si>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</si>
  <si>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</si>
  <si>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</si>
  <si>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</si>
  <si>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</si>
  <si>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</si>
  <si>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</si>
  <si>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</si>
  <si>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</si>
  <si>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</si>
  <si>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</si>
  <si>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</si>
  <si>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</si>
  <si>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</si>
  <si>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</si>
  <si>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</si>
  <si>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</si>
  <si>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</si>
  <si>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</si>
  <si>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</si>
  <si>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</si>
  <si>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</si>
  <si>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</si>
  <si>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</si>
  <si>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</si>
  <si>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</si>
  <si>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</si>
  <si>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</si>
  <si>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</si>
  <si>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</si>
  <si>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</si>
  <si>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</si>
  <si>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</si>
  <si>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</si>
  <si>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</si>
  <si>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</si>
  <si>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</si>
  <si>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</si>
  <si>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</si>
  <si>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</si>
  <si>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</si>
  <si>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</si>
  <si>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</si>
  <si>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</si>
  <si>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</si>
  <si>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</si>
  <si>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</si>
  <si>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</si>
  <si>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</si>
  <si>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</si>
  <si>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</si>
  <si>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</si>
  <si>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</si>
  <si>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</si>
  <si>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</si>
  <si>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</si>
  <si>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</si>
  <si>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</si>
  <si>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</si>
  <si>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</si>
  <si>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</si>
  <si>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</si>
  <si>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</si>
  <si>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</si>
  <si>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</si>
  <si>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</si>
  <si>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</si>
  <si>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</si>
  <si>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</si>
  <si>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</si>
  <si>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</si>
  <si>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</si>
  <si>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</si>
  <si>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</si>
  <si>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</si>
  <si>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</si>
  <si>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</si>
  <si>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</si>
  <si>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</si>
  <si>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</si>
  <si>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</si>
  <si>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</si>
  <si>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</si>
  <si>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</si>
  <si>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</si>
  <si>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</si>
  <si>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</si>
  <si>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</si>
  <si>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</si>
  <si>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</si>
  <si>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</si>
  <si>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</si>
  <si>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</si>
  <si>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</si>
  <si>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</si>
  <si>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</si>
  <si>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</si>
  <si>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</si>
  <si>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</si>
  <si>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</si>
  <si>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</si>
  <si>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</si>
  <si>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</si>
  <si>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</si>
  <si>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</si>
  <si>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</si>
  <si>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</si>
  <si>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</si>
  <si>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</si>
  <si>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</si>
  <si>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</si>
  <si>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</si>
  <si>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</si>
  <si>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</si>
  <si>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</si>
  <si>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</si>
  <si>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</si>
  <si>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</si>
  <si>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</si>
  <si>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</si>
  <si>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</si>
  <si>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</si>
  <si>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</si>
  <si>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</si>
  <si>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</si>
  <si>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</si>
  <si>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</si>
  <si>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</si>
  <si>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</si>
  <si>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</si>
  <si>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</si>
  <si>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</si>
  <si>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</si>
  <si>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</si>
  <si>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</si>
  <si>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</si>
  <si>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</si>
  <si>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</si>
  <si>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</si>
  <si>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</si>
  <si>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</si>
  <si>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</si>
  <si>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</si>
  <si>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</si>
  <si>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</si>
  <si>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</si>
  <si>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</si>
  <si>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</si>
  <si>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</si>
  <si>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</si>
  <si>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</si>
  <si>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</si>
  <si>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</si>
  <si>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</si>
  <si>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</si>
  <si>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</si>
  <si>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</si>
  <si>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</si>
  <si>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</si>
  <si>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</si>
  <si>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</si>
  <si>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</si>
  <si>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</si>
  <si>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</si>
  <si>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</si>
  <si>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</si>
  <si>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</si>
  <si>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</si>
  <si>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</si>
  <si>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</si>
  <si>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</si>
  <si>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</si>
  <si>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</si>
  <si>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</si>
  <si>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</si>
  <si>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</si>
  <si>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</si>
  <si>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</si>
  <si>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</si>
  <si>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</si>
  <si>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</si>
  <si>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</si>
  <si>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</si>
  <si>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</si>
  <si>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</si>
  <si>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</si>
  <si>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</si>
  <si>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</si>
  <si>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</si>
  <si>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</si>
  <si>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</si>
  <si>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</si>
  <si>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</si>
  <si>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</si>
  <si>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</si>
  <si>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</si>
  <si>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</si>
  <si>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</si>
  <si>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</si>
  <si>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</si>
  <si>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</si>
  <si>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</si>
  <si>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</si>
  <si>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</si>
  <si>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</si>
  <si>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</si>
  <si>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</si>
  <si>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</si>
  <si>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</si>
  <si>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</si>
  <si>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</si>
  <si>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</si>
  <si>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</si>
  <si>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</si>
  <si>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</si>
  <si>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</si>
  <si>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</si>
  <si>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</si>
  <si>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</si>
  <si>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</si>
  <si>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</si>
  <si>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</si>
  <si>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</si>
  <si>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</si>
  <si>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</si>
  <si>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</si>
  <si>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</si>
  <si>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</si>
  <si>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</si>
  <si>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</si>
  <si>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</si>
  <si>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</si>
  <si>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</si>
  <si>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</si>
  <si>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</si>
  <si>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</si>
  <si>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</si>
  <si>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</si>
  <si>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</si>
  <si>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</si>
  <si>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</si>
  <si>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</si>
  <si>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</si>
  <si>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</si>
  <si>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</si>
  <si>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</si>
  <si>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</si>
  <si>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</si>
  <si>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</si>
  <si>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</si>
  <si>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</si>
  <si>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</si>
  <si>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</si>
  <si>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</si>
  <si>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</si>
  <si>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</si>
  <si>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</si>
  <si>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</si>
  <si>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</si>
  <si>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</si>
  <si>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</si>
  <si>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</si>
  <si>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</si>
  <si>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</si>
  <si>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</si>
  <si>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</si>
  <si>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</si>
  <si>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</si>
  <si>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</si>
  <si>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</si>
  <si>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</si>
  <si>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</si>
  <si>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</si>
  <si>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</si>
  <si>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</si>
  <si>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</si>
  <si>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</si>
  <si>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</si>
  <si>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</si>
  <si>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</si>
  <si>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</si>
  <si>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</si>
  <si>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</si>
  <si>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</si>
  <si>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</si>
  <si>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</si>
  <si>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</si>
  <si>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</si>
  <si>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</si>
  <si>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</si>
  <si>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</si>
  <si>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</si>
  <si>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</si>
  <si>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</si>
  <si>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</si>
  <si>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</si>
  <si>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</si>
  <si>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</si>
  <si>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</si>
  <si>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</si>
  <si>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</si>
  <si>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</si>
  <si>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</si>
  <si>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</si>
  <si>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</si>
  <si>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</si>
  <si>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</si>
  <si>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</si>
  <si>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</si>
  <si>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</si>
  <si>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</si>
  <si>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</si>
  <si>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</si>
  <si>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</si>
  <si>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</si>
  <si>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</si>
  <si>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</si>
  <si>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</si>
  <si>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</si>
  <si>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</si>
  <si>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</si>
  <si>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</si>
  <si>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</si>
  <si>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</si>
  <si>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</si>
  <si>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</si>
  <si>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</si>
  <si>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</si>
  <si>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</si>
  <si>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</si>
  <si>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</si>
  <si>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</si>
  <si>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</si>
  <si>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</si>
  <si>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</si>
  <si>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</si>
  <si>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</si>
  <si>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</si>
  <si>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</si>
  <si>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</si>
  <si>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</si>
  <si>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</si>
  <si>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</si>
  <si>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</si>
  <si>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</si>
  <si>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</si>
  <si>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</si>
  <si>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</si>
  <si>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</si>
  <si>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</si>
  <si>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</si>
  <si>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</si>
  <si>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</si>
  <si>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</si>
  <si>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</si>
  <si>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</si>
  <si>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</si>
  <si>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</si>
  <si>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</si>
  <si>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</si>
  <si>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</si>
  <si>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</si>
  <si>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</si>
  <si>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</si>
  <si>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</si>
  <si>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</si>
  <si>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</si>
  <si>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</si>
  <si>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</si>
  <si>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</si>
  <si>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</si>
  <si>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</si>
  <si>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</si>
  <si>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</si>
  <si>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</si>
  <si>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</si>
  <si>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</si>
  <si>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</si>
  <si>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</si>
  <si>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</si>
  <si>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</si>
  <si>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</si>
  <si>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</si>
  <si>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</si>
  <si>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</si>
  <si>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</si>
  <si>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</si>
  <si>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</si>
  <si>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</si>
  <si>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</si>
  <si>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</si>
  <si>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</si>
  <si>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</si>
  <si>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</si>
  <si>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</si>
  <si>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</si>
  <si>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</si>
  <si>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</si>
  <si>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</si>
  <si>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</si>
  <si>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</si>
  <si>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</si>
  <si>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</si>
  <si>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</si>
  <si>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</si>
  <si>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</si>
  <si>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</si>
  <si>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</si>
  <si>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</si>
  <si>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</si>
  <si>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</si>
  <si>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</si>
  <si>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</si>
  <si>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</si>
  <si>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</si>
  <si>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</si>
  <si>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</si>
  <si>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</si>
  <si>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</si>
  <si>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</si>
  <si>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</si>
  <si>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</si>
  <si>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</si>
  <si>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</si>
  <si>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</si>
  <si>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</si>
  <si>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</si>
  <si>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</si>
  <si>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</si>
  <si>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</si>
  <si>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</si>
  <si>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</si>
  <si>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</si>
  <si>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</si>
  <si>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</si>
  <si>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</si>
  <si>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</si>
  <si>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</si>
  <si>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</si>
  <si>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</si>
  <si>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</si>
  <si>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</si>
  <si>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</si>
  <si>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</si>
  <si>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</si>
  <si>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</si>
  <si>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</si>
  <si>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</si>
  <si>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</si>
  <si>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</si>
  <si>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</si>
  <si>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</si>
  <si>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</si>
  <si>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</si>
  <si>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</si>
  <si>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</si>
  <si>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</si>
  <si>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</si>
  <si>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</si>
  <si>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</si>
  <si>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</si>
  <si>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</si>
  <si>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</si>
  <si>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</si>
  <si>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</si>
  <si>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</si>
  <si>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</si>
  <si>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</si>
  <si>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</si>
  <si>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</si>
  <si>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</si>
  <si>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</si>
  <si>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</si>
  <si>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</si>
  <si>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</si>
  <si>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</si>
  <si>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</si>
  <si>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</si>
  <si>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</si>
  <si>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</si>
  <si>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</si>
  <si>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</si>
  <si>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</si>
  <si>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</si>
  <si>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</si>
  <si>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</si>
  <si>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</si>
  <si>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</si>
  <si>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</si>
  <si>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</si>
  <si>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</si>
  <si>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</si>
  <si>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</si>
  <si>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</si>
  <si>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</si>
  <si>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</si>
  <si>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</si>
  <si>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</si>
  <si>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</si>
  <si>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</si>
  <si>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</si>
  <si>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</si>
  <si>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</si>
  <si>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</si>
  <si>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</si>
  <si>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</si>
  <si>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</si>
  <si>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</si>
  <si>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</si>
  <si>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</si>
  <si>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</si>
  <si>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</si>
  <si>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</si>
  <si>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</si>
  <si>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</si>
  <si>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</si>
  <si>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</si>
  <si>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</si>
  <si>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</si>
  <si>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</si>
  <si>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</si>
  <si>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</si>
  <si>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</si>
  <si>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</si>
  <si>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</si>
  <si>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</si>
  <si>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</si>
  <si>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</si>
  <si>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</si>
  <si>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</si>
  <si>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</si>
  <si>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</si>
  <si>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</si>
  <si>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</si>
  <si>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</si>
  <si>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</si>
  <si>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</si>
  <si>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</si>
  <si>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</si>
  <si>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</si>
  <si>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</si>
  <si>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</si>
  <si>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</si>
  <si>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</si>
  <si>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</si>
  <si>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</si>
  <si>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</si>
  <si>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</si>
  <si>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</si>
  <si>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</si>
  <si>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</si>
  <si>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</si>
  <si>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</si>
  <si>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</si>
  <si>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</si>
  <si>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</si>
  <si>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</si>
  <si>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</si>
  <si>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</si>
  <si>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</si>
  <si>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</si>
  <si>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</si>
  <si>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</si>
  <si>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</si>
  <si>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</si>
  <si>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</si>
  <si>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</si>
  <si>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</si>
  <si>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</si>
  <si>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</si>
  <si>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</si>
  <si>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</si>
  <si>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</si>
  <si>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</si>
  <si>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</si>
  <si>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</si>
  <si>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</si>
  <si>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</si>
  <si>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</si>
  <si>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</si>
  <si>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</si>
  <si>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</si>
  <si>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</si>
  <si>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</si>
  <si>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</si>
  <si>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</si>
  <si>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</si>
  <si>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</si>
  <si>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</si>
  <si>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</si>
  <si>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</si>
  <si>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</si>
  <si>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</si>
  <si>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</si>
  <si>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</si>
  <si>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</si>
  <si>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</si>
  <si>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</si>
  <si>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</si>
  <si>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</si>
  <si>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</si>
  <si>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</si>
  <si>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</si>
  <si>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</si>
  <si>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</si>
  <si>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</si>
  <si>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</si>
  <si>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</si>
  <si>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</si>
  <si>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</si>
  <si>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</si>
  <si>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</si>
  <si>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</si>
  <si>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</si>
  <si>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</si>
  <si>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</si>
  <si>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</si>
  <si>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</si>
  <si>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</si>
  <si>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</si>
  <si>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</si>
  <si>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</si>
  <si>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</si>
  <si>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</si>
  <si>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</si>
  <si>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</si>
  <si>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</si>
  <si>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</si>
  <si>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</si>
  <si>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</si>
  <si>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</si>
  <si>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</si>
  <si>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</si>
  <si>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</si>
  <si>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</si>
  <si>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</si>
  <si>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</si>
  <si>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</si>
  <si>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</si>
  <si>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</si>
  <si>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</si>
  <si>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</si>
  <si>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</si>
  <si>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</si>
  <si>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</si>
  <si>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</si>
  <si>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</si>
  <si>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</si>
  <si>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</si>
  <si>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</si>
  <si>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</si>
  <si>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</si>
  <si>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</si>
  <si>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</si>
  <si>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</si>
  <si>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</si>
  <si>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IF1851</t>
  </si>
  <si>
    <t>WB209</t>
  </si>
  <si>
    <t>dfm-1757</t>
  </si>
  <si>
    <t>dfm-1758</t>
  </si>
  <si>
    <t>dfm-1759</t>
  </si>
  <si>
    <t>dfm-1760</t>
  </si>
  <si>
    <t>dfm-1761</t>
  </si>
  <si>
    <t>dfm-1762</t>
  </si>
  <si>
    <t>dfm-1763</t>
  </si>
  <si>
    <t>PK300M</t>
  </si>
  <si>
    <t>dfm-1764</t>
  </si>
  <si>
    <t>dfm-1765</t>
  </si>
  <si>
    <t>dfm-1766</t>
  </si>
  <si>
    <t>dfm-1767</t>
  </si>
  <si>
    <t>dfm-1768</t>
  </si>
  <si>
    <t>IR6596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</si>
  <si>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</si>
  <si>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</si>
  <si>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</si>
  <si>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</si>
  <si>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</si>
  <si>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</si>
  <si>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</si>
  <si>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</si>
  <si>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</si>
  <si>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JA1635</t>
  </si>
  <si>
    <t>dfm-1778</t>
  </si>
  <si>
    <t>dfm-1779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</si>
  <si>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</si>
  <si>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</si>
  <si>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</si>
  <si>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</si>
  <si>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</si>
  <si>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</si>
  <si>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</si>
  <si>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</si>
  <si>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VT802</t>
  </si>
  <si>
    <t>dfm-1788</t>
  </si>
  <si>
    <t>dfm-1789</t>
  </si>
  <si>
    <t>dfm-1790</t>
  </si>
  <si>
    <t>IV1575</t>
  </si>
  <si>
    <t>dfm-1791</t>
  </si>
  <si>
    <t>0.8CM BARTACK</t>
  </si>
  <si>
    <t>dfm-1792</t>
  </si>
  <si>
    <t>dfm-1793</t>
  </si>
  <si>
    <t>dfm-1794</t>
  </si>
  <si>
    <t>dfm-1795</t>
  </si>
  <si>
    <t>dfm-1796</t>
  </si>
  <si>
    <t>dfm-1797</t>
  </si>
  <si>
    <t>IV1576</t>
  </si>
  <si>
    <t>dfm-1798</t>
  </si>
  <si>
    <t>dfm-1799</t>
  </si>
  <si>
    <t>dfm-1800</t>
  </si>
  <si>
    <t>dfm-1801</t>
  </si>
  <si>
    <t>dfm-1802</t>
  </si>
  <si>
    <t>dfm-1803</t>
  </si>
  <si>
    <t>dfm-1804</t>
  </si>
  <si>
    <t>IZ5979</t>
  </si>
  <si>
    <t>REMOVE LINING,
ADD PIPING</t>
  </si>
  <si>
    <t>dfm-1805</t>
  </si>
  <si>
    <t>dfm-1806</t>
  </si>
  <si>
    <t>dfm-1807</t>
  </si>
  <si>
    <t>dfm-1808</t>
  </si>
  <si>
    <t>dfm-1809</t>
  </si>
  <si>
    <t>PK106</t>
  </si>
  <si>
    <t>dfm-1810</t>
  </si>
  <si>
    <t>dfm-1811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</si>
  <si>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</si>
  <si>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</si>
  <si>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</si>
  <si>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</si>
  <si>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</si>
  <si>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</si>
  <si>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</si>
  <si>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</si>
  <si>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</si>
  <si>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</si>
  <si>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</si>
  <si>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</si>
  <si>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</si>
  <si>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</si>
  <si>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</si>
  <si>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</si>
  <si>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</si>
  <si>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</si>
  <si>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</si>
  <si>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</si>
  <si>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</si>
  <si>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</si>
  <si>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</si>
  <si>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</si>
  <si>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</si>
  <si>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</si>
  <si>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</si>
  <si>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</si>
  <si>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</si>
  <si>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</si>
  <si>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</si>
  <si>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</si>
  <si>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</si>
  <si>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</si>
  <si>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</si>
  <si>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</si>
  <si>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</si>
  <si>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</si>
  <si>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</si>
  <si>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</si>
  <si>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</si>
  <si>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</si>
  <si>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</si>
  <si>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</si>
  <si>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</si>
  <si>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</si>
  <si>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</si>
  <si>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</si>
  <si>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</si>
  <si>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</si>
  <si>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</si>
  <si>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</si>
  <si>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</si>
  <si>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</si>
  <si>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</si>
  <si>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</si>
  <si>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</si>
  <si>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</si>
  <si>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</si>
  <si>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</si>
  <si>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</si>
  <si>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</si>
  <si>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</si>
  <si>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</si>
  <si>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CL502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</si>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</sst>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4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0" xfId="0" applyFont="1" applyFill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8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15" totalsRowShown="0" headerRowDxfId="26" dataDxfId="25" tableBorderDxfId="24">
  <autoFilter ref="A2:K181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2"/>
  <sheetViews>
    <sheetView tabSelected="1" zoomScale="106" zoomScaleNormal="100" workbookViewId="0">
      <pane ySplit="2" topLeftCell="A1804" activePane="bottomLeft" state="frozen"/>
      <selection pane="bottomLeft" activeCell="Q1807" sqref="Q1807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0.42578125" style="18" bestFit="1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IF(COUNTIFS($E$3:E1815,E910)=1,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IF(COUNTIFS($E$3:E1815,E911)=1,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IF(COUNTIFS($E$3:E1815,E912)=1,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IF(COUNTIFS($E$3:E1815,E913)=1,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IF(COUNTIFS($E$3:E1815,E914)=1,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IF(COUNTIFS($E$3:E1815,E915)=1,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IF(COUNTIFS($E$3:E1815,E916)=1,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IF(COUNTIFS($E$3:E1815,E917)=1,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IF(COUNTIFS($E$3:E1815,E918)=1,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IF(COUNTIFS($E$3:E1815,E919)=1,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IF(COUNTIFS($E$3:E1815,E920)=1,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IF(COUNTIFS($E$3:E1815,E925)=1,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IF(COUNTIFS($E$3:E1815,E926)=1,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IF(COUNTIFS($E$3:E1815,E927)=1,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IF(COUNTIFS($E$3:E1815,E928)=1,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IF(COUNTIFS($E$3:E1815,E929)=1,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IF(COUNTIFS($E$3:E1815,E939)=1,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IF(COUNTIFS($E$3:E1815,E944)=1,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IF(COUNTIFS($E$3:E1815,E945)=1,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IF(COUNTIFS($E$3:E1815,E946)=1,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IF(COUNTIFS($E$3:E1815,E947)=1,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IF(COUNTIFS($E$3:E1815,E948)=1,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IF(COUNTIFS($E$3:E1815,E955)=1,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IF(COUNTIFS($E$3:E1815,E956)=1,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IF(COUNTIFS($E$3:E1815,E957)=1,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IF(COUNTIFS($E$3:E1815,E959)=1,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IF(COUNTIFS($E$3:E1815,E972)=1,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IF(COUNTIFS($E$3:E1815,E973)=1,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IF(COUNTIFS($E$3:E1815,E974)=1,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IF(COUNTIFS($E$3:E1815,E975)=1,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IF(COUNTIFS($E$3:E1815,E976)=1,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IF(COUNTIFS($E$3:E1815,E977)=1,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IF(COUNTIFS($E$3:E1815,E992)=1,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IF(COUNTIFS($E$3:E1815,E999)=1,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IF(COUNTIFS($E$3:E1815,E1004)=1,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IF(COUNTIFS($E$3:E1815,E1005)=1,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IF(COUNTIFS($E$3:E1815,E1010)=1,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IF(COUNTIFS($E$3:E1815,E1015)=1,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IF(COUNTIFS($E$3:E1815,E1016)=1,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IF(COUNTIFS($E$3:E1815,E1026)=1,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IF(COUNTIFS($E$3:E1815,E1027)=1,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IF(COUNTIFS($E$3:E1815,E1028)=1,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IF(COUNTIFS($E$3:E1815,E1029)=1,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IF(COUNTIFS($E$3:E1815,E1030)=1,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IF(COUNTIFS($E$3:E1815,E1031)=1,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IF(COUNTIFS($E$3:E1815,E1032)=1,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IF(COUNTIFS($E$3:E1815,E1033)=1,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IF(COUNTIFS($E$3:E1815,E1034)=1,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IF(COUNTIFS($E$3:E1815,E1035)=1,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IF(COUNTIFS($E$3:E1815,E1036)=1,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IF(COUNTIFS($E$3:E1815,E1038)=1,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IF(COUNTIFS($E$3:E1815,E1039)=1,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IF(COUNTIFS($E$3:E1815,E1040)=1,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IF(COUNTIFS($E$3:E1815,E1041)=1,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IF(COUNTIFS($E$3:E1815,E1042)=1,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IF(COUNTIFS($E$3:E1815,E1043)=1,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IF(COUNTIFS($E$3:E1815,E1044)=1,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IF(COUNTIFS($E$3:E1815,E1045)=1,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IF(COUNTIFS($E$3:E1815,E1046)=1,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IF(COUNTIFS($E$3:E1815,E1047)=1,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IF(COUNTIFS($E$3:E1815,E1048)=1,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IF(COUNTIFS($E$3:E1815,E1049)=1,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IF(COUNTIFS($E$3:E1815,E1050)=1,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IF(COUNTIFS($E$3:E1815,E1051)=1,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IF(COUNTIFS($E$3:E1815,E1054)=1,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IF(COUNTIFS($E$3:E1815,E1055)=1,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IF(COUNTIFS($E$3:E1815,E1056)=1,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IF(COUNTIFS($E$3:E1815,E1061)=1,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IF(COUNTIFS($E$3:E1815,E1062)=1,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IF(COUNTIFS($E$3:E1815,E1063)=1,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IF(COUNTIFS($E$3:E1815,E1066)=1,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IF(COUNTIFS($E$3:E1815,E1067)=1,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IF(COUNTIFS($E$3:E1815,E1071)=1,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IF(COUNTIFS($E$3:E1815,E1072)=1,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IF(COUNTIFS($E$3:E1815,E1073)=1,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IF(COUNTIFS($E$3:E1815,E1074)=1,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IF(COUNTIFS($E$3:E1815,E1075)=1,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IF(COUNTIFS($E$3:E1815,E1076)=1,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IF(COUNTIFS($E$3:E1815,E1077)=1,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IF(COUNTIFS($E$3:E1815,E1078)=1,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IF(COUNTIFS($E$3:E1815,E1084)=1,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IF(COUNTIFS($E$3:E1815,E1085)=1,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IF(COUNTIFS($E$3:E1815,E1086)=1,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IF(COUNTIFS($E$3:E1815,E1088)=1,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IF(COUNTIFS($E$3:E1815,E1089)=1,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IF(COUNTIFS($E$3:E1815,E1098)=1,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IF(COUNTIFS($E$3:E1815,E1099)=1,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IF(COUNTIFS($E$3:E1815,E1100)=1,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IF(COUNTIFS($E$3:E1815,E1101)=1,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IF(COUNTIFS($E$3:E1815,E1102)=1,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IF(COUNTIFS($E$3:E1815,E1103)=1,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IF(COUNTIFS($E$3:E1815,E1104)=1,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IF(COUNTIFS($E$3:E1815,E1105)=1,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IF(COUNTIFS($E$3:E1815,E1106)=1,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IF(COUNTIFS($E$3:E1815,E1107)=1,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IF(COUNTIFS($E$3:E1815,E1108)=1,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IF(COUNTIFS($E$3:E1815,E1109)=1,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IF(COUNTIFS($E$3:E1815,E1110)=1,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IF(COUNTIFS($E$3:E1815,E1111)=1,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IF(COUNTIFS($E$3:E1815,E1118)=1,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IF(COUNTIFS($E$3:E1815,E1119)=1,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IF(COUNTIFS($E$3:E1815,E1120)=1,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IF(COUNTIFS($E$3:E1815,E1121)=1,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IF(COUNTIFS($E$3:E1815,E1122)=1,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IF(COUNTIFS($E$3:E1815,E1123)=1,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IF(COUNTIFS($E$3:E1815,E1124)=1,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IF(COUNTIFS($E$3:E1815,E1125)=1,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IF(COUNTIFS($E$3:E1815,E1126)=1,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IF(COUNTIFS($E$3:E1815,E1127)=1,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IF(COUNTIFS($E$3:E1815,E1128)=1,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IF(COUNTIFS($E$3:E1815,E1129)=1,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IF(COUNTIFS($E$3:E1815,E1130)=1,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IF(COUNTIFS($E$3:E1815,E1131)=1,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IF(COUNTIFS($E$3:E1815,E1132)=1,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IF(COUNTIFS($E$3:E1815,E1133)=1,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IF(COUNTIFS($E$3:E1815,E1134)=1,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IF(COUNTIFS($E$3:E1815,E1135)=1,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IF(COUNTIFS($E$3:E1815,E1136)=1,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IF(COUNTIFS($E$3:E1815,E1137)=1,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IF(COUNTIFS($E$3:E1815,E1138)=1,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IF(COUNTIFS($E$3:E1815,E1139)=1,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IF(COUNTIFS($E$3:E1815,E1140)=1,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IF(COUNTIFS($E$3:E1815,E1141)=1,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IF(COUNTIFS($E$3:E1815,E1142)=1,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IF(COUNTIFS($E$3:E1815,E1143)=1,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IF(COUNTIFS($E$3:E1815,E1144)=1,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IF(COUNTIFS($E$3:E1815,E1145)=1,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IF(COUNTIFS($E$3:E1815,E1146)=1,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IF(COUNTIFS($E$3:E1815,E1147)=1,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IF(COUNTIFS($E$3:E1815,E1148)=1,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IF(COUNTIFS($E$3:E1815,E1149)=1,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IF(COUNTIFS($E$3:E1815,E1150)=1,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IF(COUNTIFS($E$3:E1815,E1151)=1,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IF(COUNTIFS($E$3:E1815,E1152)=1,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IF(COUNTIFS($E$3:E1815,E1153)=1,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IF(COUNTIFS($E$3:E1815,E1154)=1,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IF(COUNTIFS($E$3:E1815,E1155)=1,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IF(COUNTIFS($E$3:E1815,E1156)=1,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IF(COUNTIFS($E$3:E1815,E1157)=1,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IF(COUNTIFS($E$3:E1815,E1158)=1,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IF(COUNTIFS($E$3:E1815,E1159)=1,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IF(COUNTIFS($E$3:E1815,E1160)=1,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IF(COUNTIFS($E$3:E1815,E1161)=1,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IF(COUNTIFS($E$3:E1815,E1162)=1,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IF(COUNTIFS($E$3:E1815,E1163)=1,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IF(COUNTIFS($E$3:E1815,E1164)=1,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IF(COUNTIFS($E$3:E1815,E1165)=1,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IF(COUNTIFS($E$3:E1815,E1166)=1,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IF(COUNTIFS($E$3:E1815,E1167)=1,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IF(COUNTIFS($E$3:E1815,E1168)=1,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IF(COUNTIFS($E$3:E1815,E1169)=1,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IF(COUNTIFS($E$3:E1815,E1170)=1,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IF(COUNTIFS($E$3:E1815,E1171)=1,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IF(COUNTIFS($E$3:E1815,E1172)=1,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IF(COUNTIFS($E$3:E1815,E1173)=1,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IF(COUNTIFS($E$3:E1815,E1174)=1,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IF(COUNTIFS($E$3:E1815,E1175)=1,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IF(COUNTIFS($E$3:E1815,E1176)=1,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IF(COUNTIFS($E$3:E1815,E1177)=1,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IF(COUNTIFS($E$3:E1815,E1178)=1,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IF(COUNTIFS($E$3:E1815,E1179)=1,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IF(COUNTIFS($E$3:E1815,E1180)=1,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IF(COUNTIFS($E$3:E1815,E1181)=1,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IF(COUNTIFS($E$3:E1815,E1182)=1,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IF(COUNTIFS($E$3:E1815,E1183)=1,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IF(COUNTIFS($E$3:E1815,E1184)=1,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IF(COUNTIFS($E$3:E1815,E1185)=1,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IF(COUNTIFS($E$3:E1815,E1186)=1,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IF(COUNTIFS($E$3:E1815,E1187)=1,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IF(COUNTIFS($E$3:E1815,E1188)=1,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IF(COUNTIFS($E$3:E1815,E1189)=1,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IF(COUNTIFS($E$3:E1815,E1190)=1,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IF(COUNTIFS($E$3:E1815,E1191)=1,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IF(COUNTIFS($E$3:E1815,E1192)=1,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IF(COUNTIFS($E$3:E1815,E1193)=1,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IF(COUNTIFS($E$3:E1815,E1194)=1,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IF(COUNTIFS($E$3:E1815,E1195)=1,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IF(COUNTIFS($E$3:E1815,E1196)=1,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IF(COUNTIFS($E$3:E1815,E1197)=1,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IF(COUNTIFS($E$3:E1815,E1198)=1,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IF(COUNTIFS($E$3:E1815,E1199)=1,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IF(COUNTIFS($E$3:E1815,E1200)=1,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IF(COUNTIFS($E$3:E1815,E1201)=1,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IF(COUNTIFS($E$3:E1815,E1202)=1,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IF(COUNTIFS($E$3:E1815,E1203)=1,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IF(COUNTIFS($E$3:E1815,E1204)=1,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IF(COUNTIFS($E$3:E1815,E1205)=1,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IF(COUNTIFS($E$3:E1815,E1206)=1,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IF(COUNTIFS($E$3:E1815,E1207)=1,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IF(COUNTIFS($E$3:E1815,E1208)=1,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IF(COUNTIFS($E$3:E1815,E1209)=1,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IF(COUNTIFS($E$3:E1815,E1210)=1,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IF(COUNTIFS($E$3:E1815,E1211)=1,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IF(COUNTIFS($E$3:E1815,E1212)=1,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IF(COUNTIFS($E$3:E1815,E1213)=1,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IF(COUNTIFS($E$3:E1815,E1214)=1,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IF(COUNTIFS($E$3:E1815,E1215)=1,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IF(COUNTIFS($E$3:E1815,E1216)=1,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IF(COUNTIFS($E$3:E1815,E1217)=1,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IF(COUNTIFS($E$3:E1815,E1218)=1,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IF(COUNTIFS($E$3:E1815,E1219)=1,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IF(COUNTIFS($E$3:E1815,E1220)=1,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IF(COUNTIFS($E$3:E1815,E1221)=1,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IF(COUNTIFS($E$3:E1815,E1222)=1,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IF(COUNTIFS($E$3:E1815,E1223)=1,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IF(COUNTIFS($E$3:E1815,E1224)=1,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IF(COUNTIFS($E$3:E1815,E1225)=1,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IF(COUNTIFS($E$3:E1815,E1226)=1,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IF(COUNTIFS($E$3:E1815,E1227)=1,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IF(COUNTIFS($E$3:E1815,E1228)=1,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IF(COUNTIFS($E$3:E1815,E1229)=1,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IF(COUNTIFS($E$3:E1815,E1230)=1,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IF(COUNTIFS($E$3:E1815,E1231)=1,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IF(COUNTIFS($E$3:E1815,E1232)=1,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IF(COUNTIFS($E$3:E1815,E1233)=1,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IF(COUNTIFS($E$3:E1815,E1234)=1,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IF(COUNTIFS($E$3:E1815,E1235)=1,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IF(COUNTIFS($E$3:E1815,E1236)=1,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IF(COUNTIFS($E$3:E1815,E1237)=1,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IF(COUNTIFS($E$3:E1815,E1238)=1,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IF(COUNTIFS($E$3:E1815,E1239)=1,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IF(COUNTIFS($E$3:E1815,E1240)=1,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IF(COUNTIFS($E$3:E1815,E1241)=1,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IF(COUNTIFS($E$3:E1815,E1242)=1,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IF(COUNTIFS($E$3:E1815,E1243)=1,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IF(COUNTIFS($E$3:E1815,E1244)=1,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IF(COUNTIFS($E$3:E1815,E1245)=1,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IF(COUNTIFS($E$3:E1815,E1246)=1,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IF(COUNTIFS($E$3:E1815,E1247)=1,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IF(COUNTIFS($E$3:E1815,E1248)=1,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IF(COUNTIFS($E$3:E1815,E1249)=1,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IF(COUNTIFS($E$3:E1815,E1250)=1,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IF(COUNTIFS($E$3:E1815,E1251)=1,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IF(COUNTIFS($E$3:E1815,E1252)=1,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IF(COUNTIFS($E$3:E1815,E1253)=1,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IF(COUNTIFS($E$3:E1815,E1254)=1,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IF(COUNTIFS($E$3:E1815,E1255)=1,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IF(COUNTIFS($E$3:E1815,E1256)=1,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IF(COUNTIFS($E$3:E1815,E1257)=1,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IF(COUNTIFS($E$3:E1815,E1258)=1,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IF(COUNTIFS($E$3:E1815,E1259)=1,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IF(COUNTIFS($E$3:E1815,E1260)=1,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IF(COUNTIFS($E$3:E1815,E1261)=1,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IF(COUNTIFS($E$3:E1815,E1262)=1,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IF(COUNTIFS($E$3:E1815,E1263)=1,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IF(COUNTIFS($E$3:E1815,E1264)=1,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IF(COUNTIFS($E$3:E1815,E1265)=1,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IF(COUNTIFS($E$3:E1815,E1266)=1,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IF(COUNTIFS($E$3:E1815,E1267)=1,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IF(COUNTIFS($E$3:E1815,E1268)=1,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IF(COUNTIFS($E$3:E1815,E1269)=1,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IF(COUNTIFS($E$3:E1815,E1270)=1,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IF(COUNTIFS($E$3:E1815,E1271)=1,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IF(COUNTIFS($E$3:E1815,E1272)=1,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IF(COUNTIFS($E$3:E1815,E1273)=1,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IF(COUNTIFS($E$3:E1815,E1274)=1,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IF(COUNTIFS($E$3:E1815,E1275)=1,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IF(COUNTIFS($E$3:E1815,E1276)=1,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IF(COUNTIFS($E$3:E1815,E1277)=1,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IF(COUNTIFS($E$3:E1815,E1278)=1,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IF(COUNTIFS($E$3:E1815,E1279)=1,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IF(COUNTIFS($E$3:E1815,E1280)=1,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IF(COUNTIFS($E$3:E1815,E1281)=1,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IF(COUNTIFS($E$3:E1815,E1282)=1,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IF(COUNTIFS($E$3:E1815,E1283)=1,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IF(COUNTIFS($E$3:E1815,E1284)=1,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IF(COUNTIFS($E$3:E1815,E1285)=1,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IF(COUNTIFS($E$3:E1815,E1286)=1,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IF(COUNTIFS($E$3:E1815,E1287)=1,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IF(COUNTIFS($E$3:E1815,E1288)=1,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IF(COUNTIFS($E$3:E1815,E1289)=1,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IF(COUNTIFS($E$3:E1815,E1290)=1,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IF(COUNTIFS($E$3:E1815,E1291)=1,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IF(COUNTIFS($E$3:E1815,E1292)=1,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IF(COUNTIFS($E$3:E1815,E1293)=1,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IF(COUNTIFS($E$3:E1815,E1294)=1,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IF(COUNTIFS($E$3:E1815,E1295)=1,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IF(COUNTIFS($E$3:E1815,E1296)=1,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IF(COUNTIFS($E$3:E1815,E1297)=1,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IF(COUNTIFS($E$3:E1815,E1298)=1,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IF(COUNTIFS($E$3:E1815,E1299)=1,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IF(COUNTIFS($E$3:E1815,E1300)=1,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IF(COUNTIFS($E$3:E1815,E1301)=1,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IF(COUNTIFS($E$3:E1815,E1302)=1,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IF(COUNTIFS($E$3:E1815,E1303)=1,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IF(COUNTIFS($E$3:E1815,E1304)=1,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IF(COUNTIFS($E$3:E1815,E1306)=1,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IF(COUNTIFS($E$3:E1815,E1307)=1,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IF(COUNTIFS($E$3:E1815,E1308)=1,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IF(COUNTIFS($E$3:E1815,E1309)=1,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IF(COUNTIFS($E$3:E1815,E1311)=1,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IF(COUNTIFS($E$3:E1815,E1323)=1,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IF(COUNTIFS($E$3:E1815,E1324)=1,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IF(COUNTIFS($E$3:E1815,E1325)=1,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IF(COUNTIFS($E$3:E1815,E1326)=1,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IF(COUNTIFS($E$3:E1815,E1329)=1,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IF(COUNTIFS($E$3:E1815,E1330)=1,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IF(COUNTIFS($E$3:E1815,E1331)=1,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IF(COUNTIFS($E$3:E1815,E1332)=1,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IF(COUNTIFS($E$3:E1815,E1333)=1,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IF(COUNTIFS($E$3:E1815,E1334)=1,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IF(COUNTIFS($E$3:E1815,E1335)=1,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IF(COUNTIFS($E$3:E1815,E1336)=1,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IF(COUNTIFS($E$3:E1815,E1338)=1,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IF(COUNTIFS($E$3:E1815,E1339)=1,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IF(COUNTIFS($E$3:E1815,E1341)=1,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IF(COUNTIFS($E$3:E1815,E1344)=1,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IF(COUNTIFS($E$3:E1815,E1345)=1,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IF(COUNTIFS($E$3:E1815,E1347)=1,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IF(COUNTIFS($E$3:E1815,E1349)=1,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IF(COUNTIFS($E$3:E1815,E1350)=1,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IF(COUNTIFS($E$3:E1815,E1351)=1,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IF(COUNTIFS($E$3:E1815,E1353)=1,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IF(COUNTIFS($E$3:E1815,E1354)=1,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IF(COUNTIFS($E$3:E1815,E1355)=1,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IF(COUNTIFS($E$3:E1815,E1356)=1,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IF(COUNTIFS($E$3:E1815,E1357)=1,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IF(COUNTIFS($E$3:E1815,E1358)=1,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IF(COUNTIFS($E$3:E1815,E1359)=1,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IF(COUNTIFS($E$3:E1815,E1360)=1,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IF(COUNTIFS($E$3:E1815,E1361)=1,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IF(COUNTIFS($E$3:E1815,E1362)=1,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IF(COUNTIFS($E$3:E1815,E1363)=1,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IF(COUNTIFS($E$3:E1815,E1364)=1,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IF(COUNTIFS($E$3:E1815,E1365)=1,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IF(COUNTIFS($E$3:E1815,E1366)=1,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IF(COUNTIFS($E$3:E1815,E1367)=1,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IF(COUNTIFS($E$3:E1815,E1368)=1,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IF(COUNTIFS($E$3:E1815,E1369)=1,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IF(COUNTIFS($E$3:E1815,E1370)=1,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IF(COUNTIFS($E$3:E1815,E1371)=1,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IF(COUNTIFS($E$3:E1815,E1372)=1,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IF(COUNTIFS($E$3:E1815,E1373)=1,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IF(COUNTIFS($E$3:E1815,E1374)=1,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IF(COUNTIFS($E$3:E1815,E1375)=1,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IF(COUNTIFS($E$3:E1815,E1376)=1,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IF(COUNTIFS($E$3:E1815,E1377)=1,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IF(COUNTIFS($E$3:E1815,E1378)=1,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IF(COUNTIFS($E$3:E1815,E1379)=1,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IF(COUNTIFS($E$3:E1815,E1380)=1,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IF(COUNTIFS($E$3:E1815,E1381)=1,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IF(COUNTIFS($E$3:E1815,E1382)=1,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IF(COUNTIFS($E$3:E1815,E1383)=1,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IF(COUNTIFS($E$3:E1815,E1384)=1,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IF(COUNTIFS($E$3:E1815,E1385)=1,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IF(COUNTIFS($E$3:E1815,E1386)=1,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IF(COUNTIFS($E$3:E1815,E1387)=1,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IF(COUNTIFS($E$3:E1815,E1388)=1,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IF(COUNTIFS($E$3:E1815,E1389)=1,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IF(COUNTIFS($E$3:E1815,E1390)=1,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IF(COUNTIFS($E$3:E1815,E1391)=1,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IF(COUNTIFS($E$3:E1815,E1392)=1,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IF(COUNTIFS($E$3:E1815,E1393)=1,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IF(COUNTIFS($E$3:E1815,E1394)=1,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IF(COUNTIFS($E$3:E1815,E1395)=1,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IF(COUNTIFS($E$3:E1815,E1396)=1,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IF(COUNTIFS($E$3:E1815,E1397)=1,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IF(COUNTIFS($E$3:E1815,E1398)=1,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IF(COUNTIFS($E$3:E1815,E1399)=1,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IF(COUNTIFS($E$3:E1815,E1400)=1,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IF(COUNTIFS($E$3:E1815,E1401)=1,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IF(COUNTIFS($E$3:E1815,E1402)=1,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IF(COUNTIFS($E$3:E1815,E1403)=1,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IF(COUNTIFS($E$3:E1815,E1404)=1,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IF(COUNTIFS($E$3:E1815,E1405)=1,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IF(COUNTIFS($E$3:E1815,E1406)=1,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IF(COUNTIFS($E$3:E1815,E1407)=1,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IF(COUNTIFS($E$3:E1815,E1408)=1,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IF(COUNTIFS($E$3:E1815,E1409)=1,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IF(COUNTIFS($E$3:E1815,E1410)=1,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IF(COUNTIFS($E$3:E1816,E1411)=1,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IF(COUNTIFS($E$3:E1820,E1415)=1,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IF(COUNTIFS($E$3:E1821,E1416)=1,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IF(COUNTIFS($E$3:E1822,E1417)=1,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IF(COUNTIFS($E$3:E1823,E1418)=1,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IF(COUNTIFS($E$3:E1824,E1419)=1,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IF(COUNTIFS($E$3:E1825,E1420)=1,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IF(COUNTIFS($E$3:E1826,E1421)=1,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IF(COUNTIFS($E$3:E1827,E1422)=1,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IF(COUNTIFS($E$3:E1828,E1423)=1,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IF(COUNTIFS($E$3:E1829,E1424)=1,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IF(COUNTIFS($E$3:E1830,E1425)=1,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IF(COUNTIFS($E$3:E1831,E1426)=1,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IF(COUNTIFS($E$3:E1832,E1427)=1,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IF(COUNTIFS($E$3:E1833,E1428)=1,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IF(COUNTIFS($E$3:E1834,E1429)=1,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IF(COUNTIFS($E$3:E1835,E1430)=1,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IF(COUNTIFS($E$3:E1836,E1431)=1,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IF(COUNTIFS($E$3:E1837,E1432)=1,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IF(COUNTIFS($E$3:E1838,E1433)=1,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IF(COUNTIFS($E$3:E1839,E1434)=1,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IF(COUNTIFS($E$3:E1840,E1435)=1,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IF(COUNTIFS($E$3:E1841,E1436)=1,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IF(COUNTIFS($E$3:E1842,E1437)=1,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IF(COUNTIFS($E$3:E1843,E1438)=1,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IF(COUNTIFS($E$3:E1844,E1439)=1,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IF(COUNTIFS($E$3:E1845,E1440)=1,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IF(COUNTIFS($E$3:E1846,E1441)=1,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IF(COUNTIFS($E$3:E1847,E1442)=1,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IF(COUNTIFS($E$3:E1848,E1443)=1,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IF(COUNTIFS($E$3:E1849,E1444)=1,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IF(COUNTIFS($E$3:E1850,E1445)=1,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IF(COUNTIFS($E$3:E1851,E1446)=1,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IF(COUNTIFS($E$3:E1852,E1447)=1,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IF(COUNTIFS($E$3:E1853,E1448)=1,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IF(COUNTIFS($E$3:E1854,E1449)=1,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IF(COUNTIFS($E$3:E1855,E1450)=1,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IF(COUNTIFS($E$3:E1856,E1451)=1,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IF(COUNTIFS($E$3:E1857,E1452)=1,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IF(COUNTIFS($E$3:E1858,E1453)=1,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IF(COUNTIFS($E$3:E1859,E1454)=1,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IF(COUNTIFS($E$3:E1860,E1455)=1,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IF(COUNTIFS($E$3:E1861,E1456)=1,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IF(COUNTIFS($E$3:E1862,E1457)=1,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IF(COUNTIFS($E$3:E1863,E1458)=1,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IF(COUNTIFS($E$3:E1864,E1459)=1,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IF(COUNTIFS($E$3:E1865,E1460)=1,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IF(COUNTIFS($E$3:E1866,E1461)=1,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IF(COUNTIFS($E$3:E1867,E1462)=1,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IF(COUNTIFS($E$3:E1868,E1463)=1,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IF(COUNTIFS($E$3:E1869,E1464)=1,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IF(COUNTIFS($E$3:E1870,E1465)=1,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IF(COUNTIFS($E$3:E1871,E1466)=1,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IF(COUNTIFS($E$3:E1872,E1467)=1,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IF(COUNTIFS($E$3:E1873,E1468)=1,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IF(COUNTIFS($E$3:E1874,E1469)=1,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IF(COUNTIFS($E$3:E1875,E1470)=1,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IF(COUNTIFS($E$3:E1876,E1471)=1,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IF(COUNTIFS($E$3:E1877,E1472)=1,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IF(COUNTIFS($E$3:E1878,E1473)=1,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IF(COUNTIFS($E$3:E1879,E1474)=1,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IF(COUNTIFS($E$3:E1880,E1475)=1,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IF(COUNTIFS($E$3:E1881,E1476)=1,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IF(COUNTIFS($E$3:E1882,E1477)=1,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IF(COUNTIFS($E$3:E1883,E1478)=1,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IF(COUNTIFS($E$3:E1884,E1479)=1,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IF(COUNTIFS($E$3:E1885,E1480)=1,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IF(COUNTIFS($E$3:E1886,E1481)=1,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IF(COUNTIFS($E$3:E1887,E1482)=1,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IF(COUNTIFS($E$3:E1888,E1483)=1,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IF(COUNTIFS($E$3:E1889,E1484)=1,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IF(COUNTIFS($E$3:E1890,E1485)=1,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IF(COUNTIFS($E$3:E1891,E1486)=1,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IF(COUNTIFS($E$3:E1892,E1487)=1,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IF(COUNTIFS($E$3:E1893,E1488)=1,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IF(COUNTIFS($E$3:E1894,E1489)=1,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IF(COUNTIFS($E$3:E1895,E1490)=1,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IF(COUNTIFS($E$3:E1896,E1491)=1,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IF(COUNTIFS($E$3:E1897,E1492)=1,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IF(COUNTIFS($E$3:E1898,E1493)=1,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IF(COUNTIFS($E$3:E1899,E1494)=1,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IF(COUNTIFS($E$3:E1900,E1495)=1,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IF(COUNTIFS($E$3:E1901,E1496)=1,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IF(COUNTIFS($E$3:E1902,E1497)=1,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IF(COUNTIFS($E$3:E1903,E1498)=1,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IF(COUNTIFS($E$3:E1904,E1499)=1,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IF(COUNTIFS($E$3:E1905,E1500)=1,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IF(COUNTIFS($E$3:E1906,E1501)=1,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IF(COUNTIFS($E$3:E1907,E1502)=1,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IF(COUNTIFS($E$3:E1908,E1503)=1,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IF(COUNTIFS($E$3:E1909,E1504)=1,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IF(COUNTIFS($E$3:E1910,E1505)=1,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IF(COUNTIFS($E$3:E1911,E1506)=1,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IF(COUNTIFS($E$3:E1912,E1507)=1,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IF(COUNTIFS($E$3:E1913,E1508)=1,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IF(COUNTIFS($E$3:E1914,E1509)=1,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IF(COUNTIFS($E$3:E1915,E1510)=1,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IF(COUNTIFS($E$3:E1916,E1511)=1,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IF(COUNTIFS($E$3:E1917,E1512)=1,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IF(COUNTIFS($E$3:E1918,E1513)=1,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IF(COUNTIFS($E$3:E1919,E1514)=1,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IF(COUNTIFS($E$3:E1920,E1515)=1,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IF(COUNTIFS($E$3:E1921,E1516)=1,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IF(COUNTIFS($E$3:E1922,E1517)=1,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IF(COUNTIFS($E$3:E1923,E1518)=1,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IF(COUNTIFS($E$3:E1924,E1519)=1,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IF(COUNTIFS($E$3:E1925,E1520)=1,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IF(COUNTIFS($E$3:E1926,E1521)=1,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IF(COUNTIFS($E$3:E1927,E1522)=1,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IF(COUNTIFS($E$3:E1928,E1523)=1,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IF(COUNTIFS($E$3:E1929,E1524)=1,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IF(COUNTIFS($E$3:E1930,E1525)=1,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IF(COUNTIFS($E$3:E1931,E1526)=1,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IF(COUNTIFS($E$3:E1932,E1527)=1,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IF(COUNTIFS($E$3:E1933,E1528)=1,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IF(COUNTIFS($E$3:E1934,E1529)=1,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IF(COUNTIFS($E$3:E1935,E1530)=1,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IF(COUNTIFS($E$3:E1936,E1531)=1,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IF(COUNTIFS($E$3:E1937,E1532)=1,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IF(COUNTIFS($E$3:E1938,E1533)=1,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IF(COUNTIFS($E$3:E1939,E1534)=1,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IF(COUNTIFS($E$3:E1940,E1535)=1,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IF(COUNTIFS($E$3:E1941,E1536)=1,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IF(COUNTIFS($E$3:E1942,E1537)=1,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IF(COUNTIFS($E$3:E1943,E1538)=1,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IF(COUNTIFS($E$3:E1944,E1539)=1,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IF(COUNTIFS($E$3:E1945,E1540)=1,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IF(COUNTIFS($E$3:E1946,E1541)=1,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IF(COUNTIFS($E$3:E1947,E1542)=1,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IF(COUNTIFS($E$3:E1948,E1543)=1,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IF(COUNTIFS($E$3:E1949,E1544)=1,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IF(COUNTIFS($E$3:E1950,E1545)=1,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IF(COUNTIFS($E$3:E1951,E1546)=1,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IF(COUNTIFS($E$3:E1952,E1547)=1,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IF(COUNTIFS($E$3:E1953,E1548)=1,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IF(COUNTIFS($E$3:E1954,E1549)=1,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IF(COUNTIFS($E$3:E1955,E1550)=1,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IF(COUNTIFS($E$3:E1956,E1551)=1,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IF(COUNTIFS($E$3:E1957,E1552)=1,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IF(COUNTIFS($E$3:E1958,E1553)=1,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IF(COUNTIFS($E$3:E1959,E1554)=1,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IF(COUNTIFS($E$3:E1960,E1555)=1,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IF(COUNTIFS($E$3:E1961,E1556)=1,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IF(COUNTIFS($E$3:E1962,E1557)=1,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IF(COUNTIFS($E$3:E1963,E1558)=1,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IF(COUNTIFS($E$3:E1964,E1559)=1,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IF(COUNTIFS($E$3:E1988,E1583)=1,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IF(COUNTIFS($E$3:E1989,E1584)=1,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IF(COUNTIFS($E$3:E1990,E1585)=1,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IF(COUNTIFS($E$3:E1991,E1586)=1,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IF(COUNTIFS($E$3:E1992,E1587)=1,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IF(COUNTIFS($E$3:E1993,E1588)=1,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IF(COUNTIFS($E$3:E1994,E1589)=1,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IF(COUNTIFS($E$3:E1995,E1590)=1,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IF(COUNTIFS($E$3:E1996,E1591)=1,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IF(COUNTIFS($E$3:E1997,E1592)=1,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IF(COUNTIFS($E$3:E1998,E1593)=1,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IF(COUNTIFS($E$3:E1999,E1594)=1,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IF(COUNTIFS($E$3:E2027,E1622)=1,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IF(COUNTIFS($E$3:E2028,E1623)=1,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IF(COUNTIFS($E$3:E2029,E1624)=1,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IF(COUNTIFS($E$3:E2030,E1625)=1,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IF(COUNTIFS($E$3:E2031,E1626)=1,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IF(COUNTIFS($E$3:E2032,E1627)=1,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IF(COUNTIFS($E$3:E2033,E1628)=1,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IF(COUNTIFS($E$3:E2034,E1629)=1,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IF(COUNTIFS($E$3:E2035,E1630)=1,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IF(COUNTIFS($E$3:E2036,E1631)=1,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IF(COUNTIFS($E$3:E2037,E1632)=1,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IF(COUNTIFS($E$3:E2038,E1633)=1,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IF(COUNTIFS($E$3:E2039,E1634)=1,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IF(COUNTIFS($E$3:E2040,E1635)=1,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IF(COUNTIFS($E$3:E2041,E1636)=1,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IF(COUNTIFS($E$3:E2042,E1637)=1,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IF(COUNTIFS($E$3:E2043,E1638)=1,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IF(COUNTIFS($E$3:E2044,E1639)=1,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IF(COUNTIFS($E$3:E2045,E1640)=1,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IF(COUNTIFS($E$3:E2046,E1641)=1,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IF(COUNTIFS($E$3:E2047,E1642)=1,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IF(COUNTIFS($E$3:E2048,E1643)=1,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IF(COUNTIFS($E$3:E2049,E1644)=1,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IF(COUNTIFS($E$3:E2050,E1645)=1,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IF(COUNTIFS($E$3:E2051,E1646)=1,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IF(COUNTIFS($E$3:E2052,E1647)=1,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IF(COUNTIFS($E$3:E2053,E1648)=1,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IF(COUNTIFS($E$3:E2054,E1649)=1,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IF(COUNTIFS($E$3:E2055,E1650)=1,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IF(COUNTIFS($E$3:E2056,E1651)=1,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IF(COUNTIFS($E$3:E2057,E1652)=1,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IF(COUNTIFS($E$3:E2058,E1653)=1,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IF(COUNTIFS($E$3:E2059,E1654)=1,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IF(COUNTIFS($E$3:E2060,E1655)=1,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IF(COUNTIFS($E$3:E2061,E1656)=1,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IF(COUNTIFS($E$3:E2062,E1657)=1,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IF(COUNTIFS($E$3:E2063,E1658)=1,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IF(COUNTIFS($E$3:E2064,E1659)=1,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IF(COUNTIFS($E$3:E2065,E1660)=1,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IF(COUNTIFS($E$3:E2066,E1661)=1,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IF(COUNTIFS($E$3:E2067,E1662)=1,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IF(COUNTIFS($E$3:E2068,E1663)=1,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IF(COUNTIFS($E$3:E2069,E1664)=1,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IF(COUNTIFS($E$3:E2070,E1665)=1,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IF(COUNTIFS($E$3:E2071,E1666)=1,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IF(COUNTIFS($E$3:E2072,E1667)=1,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IF(COUNTIFS($E$3:E2073,E1668)=1,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IF(COUNTIFS($E$3:E2074,E1669)=1,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IF(COUNTIFS($E$3:E2075,E1670)=1,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IF(COUNTIFS($E$3:E2076,E1671)=1,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IF(COUNTIFS($E$3:E2077,E1672)=1,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IF(COUNTIFS($E$3:E2078,E1673)=1,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IF(COUNTIFS($E$3:E2079,E1674)=1,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IF(COUNTIFS($E$3:E2080,E1675)=1,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IF(COUNTIFS($E$3:E2081,E1676)=1,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IF(COUNTIFS($E$3:E2082,E1677)=1,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IF(COUNTIFS($E$3:E2083,E1678)=1,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IF(COUNTIFS($E$3:E2084,E1679)=1,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IF(COUNTIFS($E$3:E2085,E1680)=1,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IF(COUNTIFS($E$3:E2086,E1681)=1,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IF(COUNTIFS($E$3:E2087,E1682)=1,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IF(COUNTIFS($E$3:E2088,E1683)=1,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IF(COUNTIFS($E$3:E2089,E1684)=1,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IF(COUNTIFS($E$3:E2090,E1685)=1,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IF(COUNTIFS($E$3:E2091,E1686)=1,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IF(COUNTIFS($E$3:E2092,E1687)=1,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IF(COUNTIFS($E$3:E2093,E1688)=1,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IF(COUNTIFS($E$3:E2094,E1689)=1,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IF(COUNTIFS($E$3:E2095,E1690)=1,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IF(COUNTIFS($E$3:E2096,E1691)=1,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IF(COUNTIFS($E$3:E2097,E1692)=1,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IF(COUNTIFS($E$3:E2098,E1693)=1,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IF(COUNTIFS($E$3:E2099,E1694)=1,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IF(COUNTIFS($E$3:E2100,E1695)=1,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IF(COUNTIFS($E$3:E2101,E1696)=1,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IF(COUNTIFS($E$3:E2102,E1697)=1,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IF(COUNTIFS($E$3:E2103,E1698)=1,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IF(COUNTIFS($E$3:E2104,E1699)=1,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IF(COUNTIFS($E$3:E2105,E1700)=1,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IF(COUNTIFS($E$3:E2106,E1701)=1,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IF(COUNTIFS($E$3:E2107,E1702)=1,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IF(COUNTIFS($E$3:E2108,E1703)=1,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IF(COUNTIFS($E$3:E2109,E1704)=1,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IF(COUNTIFS($E$3:E2110,E1705)=1,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IF(COUNTIFS($E$3:E2111,E1706)=1,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IF(COUNTIFS($E$3:E2112,E1707)=1, K1707, 0)</f>
        <v>0</v>
      </c>
    </row>
    <row r="1708" spans="1:12" ht="41.25" customHeight="1">
      <c r="A1708" s="92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IF(COUNTIFS($E$3:E2113,E1708)=1, K1708, 0)</f>
        <v>0</v>
      </c>
    </row>
    <row r="1709" spans="1:12" ht="41.25" customHeight="1">
      <c r="A1709" s="92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IF(COUNTIFS($E$3:E2114,E1709)=1, K1709, 0)</f>
        <v>0</v>
      </c>
    </row>
    <row r="1710" spans="1:12" ht="41.25" customHeight="1">
      <c r="A1710" s="92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IF(COUNTIFS($E$3:E2115,E1710)=1, K1710, 0)</f>
        <v>0</v>
      </c>
    </row>
    <row r="1711" spans="1:12" ht="41.25" customHeight="1">
      <c r="A1711" s="92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IF(COUNTIFS($E$3:E2116,E1711)=1, K1711, 0)</f>
        <v>0</v>
      </c>
    </row>
    <row r="1712" spans="1:12" ht="41.25" customHeight="1">
      <c r="A1712" s="92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IF(COUNTIFS($E$3:E2117,E1712)=1, K1712, 0)</f>
        <v>0</v>
      </c>
    </row>
    <row r="1713" spans="1:12" ht="41.25" customHeight="1">
      <c r="A1713" s="92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customHeight="1">
      <c r="A1714" s="92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customHeight="1">
      <c r="A1715" s="92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customHeight="1">
      <c r="A1716" s="92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customHeight="1">
      <c r="A1717" s="92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customHeight="1">
      <c r="A1718" s="92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customHeight="1">
      <c r="A1719" s="92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customHeight="1">
      <c r="A1720" s="92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customHeight="1">
      <c r="A1721" s="92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customHeight="1">
      <c r="A1722" s="92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customHeight="1">
      <c r="A1723" s="92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customHeight="1">
      <c r="A1724" s="92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customHeight="1">
      <c r="A1725" s="92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customHeight="1">
      <c r="A1726" s="92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customHeight="1">
      <c r="A1727" s="92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customHeight="1">
      <c r="A1728" s="92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customHeight="1">
      <c r="A1729" s="92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customHeight="1">
      <c r="A1730" s="92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customHeight="1">
      <c r="A1731" s="92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customHeight="1">
      <c r="A1732" s="92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customHeight="1">
      <c r="A1733" s="92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customHeight="1">
      <c r="A1734" s="92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customHeight="1">
      <c r="A1735" s="92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customHeight="1">
      <c r="A1736" s="92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4"/>
    </row>
    <row r="1738" spans="1:12" ht="41.25" customHeight="1">
      <c r="A1738" s="92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4"/>
    </row>
    <row r="1739" spans="1:12" ht="41.25" customHeight="1">
      <c r="A1739" s="92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4"/>
    </row>
    <row r="1740" spans="1:12" ht="41.25" customHeight="1">
      <c r="A1740" s="92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4"/>
    </row>
    <row r="1741" spans="1:12" ht="41.25" customHeight="1">
      <c r="A1741" s="92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4"/>
    </row>
    <row r="1742" spans="1:12" ht="41.25" customHeight="1">
      <c r="A1742" s="92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4"/>
    </row>
    <row r="1743" spans="1:12" ht="41.25" customHeight="1">
      <c r="A1743" s="92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4"/>
    </row>
    <row r="1744" spans="1:12" ht="41.25" customHeight="1">
      <c r="A1744" s="92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4"/>
    </row>
    <row r="1745" spans="1:12" ht="41.25" customHeight="1">
      <c r="A1745" s="92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4"/>
    </row>
    <row r="1746" spans="1:12" ht="41.25" customHeight="1">
      <c r="A1746" s="96" t="s">
        <v>2447</v>
      </c>
      <c r="B1746" s="97" t="s">
        <v>1308</v>
      </c>
      <c r="C1746" s="97" t="s">
        <v>302</v>
      </c>
      <c r="D1746" s="68" t="s">
        <v>1447</v>
      </c>
      <c r="E1746" s="97" t="s">
        <v>2448</v>
      </c>
      <c r="F1746" s="98"/>
      <c r="G1746" s="97" t="s">
        <v>1623</v>
      </c>
      <c r="H1746" s="99" t="str">
        <f t="shared" ref="H1746:H1754" si="173">IF(RIGHT(G1746,1)="M", LEFT(G1746,LEN(G1746)-1), G1746)</f>
        <v>WB303</v>
      </c>
      <c r="I1746" s="99" t="str">
        <f t="shared" ref="I1746:I1754" si="174">IF(RIGHT(G1746,1)="M","M","Non-M")</f>
        <v>Non-M</v>
      </c>
      <c r="J1746" s="100"/>
      <c r="K1746" s="101"/>
      <c r="L1746" s="102"/>
    </row>
    <row r="1747" spans="1:12" ht="41.25" customHeight="1">
      <c r="A1747" s="96" t="s">
        <v>2449</v>
      </c>
      <c r="B1747" s="97" t="s">
        <v>1308</v>
      </c>
      <c r="C1747" s="97" t="s">
        <v>302</v>
      </c>
      <c r="D1747" s="68" t="s">
        <v>1447</v>
      </c>
      <c r="E1747" s="97" t="s">
        <v>2448</v>
      </c>
      <c r="F1747" s="98"/>
      <c r="G1747" s="97" t="s">
        <v>359</v>
      </c>
      <c r="H1747" s="99" t="str">
        <f t="shared" si="173"/>
        <v>DC100</v>
      </c>
      <c r="I1747" s="99" t="str">
        <f t="shared" si="174"/>
        <v>Non-M</v>
      </c>
      <c r="J1747" s="100"/>
      <c r="K1747" s="101"/>
      <c r="L1747" s="102"/>
    </row>
    <row r="1748" spans="1:12" ht="41.25" customHeight="1">
      <c r="A1748" s="96" t="s">
        <v>2450</v>
      </c>
      <c r="B1748" s="97" t="s">
        <v>1308</v>
      </c>
      <c r="C1748" s="97" t="s">
        <v>302</v>
      </c>
      <c r="D1748" s="68" t="s">
        <v>1447</v>
      </c>
      <c r="E1748" s="97" t="s">
        <v>2448</v>
      </c>
      <c r="F1748" s="98"/>
      <c r="G1748" s="97" t="s">
        <v>135</v>
      </c>
      <c r="H1748" s="99" t="str">
        <f t="shared" si="173"/>
        <v>DC200</v>
      </c>
      <c r="I1748" s="99" t="str">
        <f t="shared" si="174"/>
        <v>Non-M</v>
      </c>
      <c r="J1748" s="100"/>
      <c r="K1748" s="101"/>
      <c r="L1748" s="102"/>
    </row>
    <row r="1749" spans="1:12" ht="41.25" customHeight="1">
      <c r="A1749" s="96" t="s">
        <v>2451</v>
      </c>
      <c r="B1749" s="97" t="s">
        <v>1308</v>
      </c>
      <c r="C1749" s="97" t="s">
        <v>302</v>
      </c>
      <c r="D1749" s="68" t="s">
        <v>1447</v>
      </c>
      <c r="E1749" s="97" t="s">
        <v>2448</v>
      </c>
      <c r="F1749" s="98"/>
      <c r="G1749" s="97" t="s">
        <v>96</v>
      </c>
      <c r="H1749" s="99" t="str">
        <f t="shared" si="173"/>
        <v>DC300</v>
      </c>
      <c r="I1749" s="99" t="str">
        <f t="shared" si="174"/>
        <v>Non-M</v>
      </c>
      <c r="J1749" s="100"/>
      <c r="K1749" s="101"/>
      <c r="L1749" s="102"/>
    </row>
    <row r="1750" spans="1:12" ht="41.25" customHeight="1">
      <c r="A1750" s="96" t="s">
        <v>2452</v>
      </c>
      <c r="B1750" s="97" t="s">
        <v>1308</v>
      </c>
      <c r="C1750" s="97" t="s">
        <v>302</v>
      </c>
      <c r="D1750" s="68" t="s">
        <v>1447</v>
      </c>
      <c r="E1750" s="97" t="s">
        <v>2448</v>
      </c>
      <c r="F1750" s="98"/>
      <c r="G1750" s="97" t="s">
        <v>152</v>
      </c>
      <c r="H1750" s="99" t="str">
        <f t="shared" si="173"/>
        <v>DC400</v>
      </c>
      <c r="I1750" s="99" t="str">
        <f t="shared" si="174"/>
        <v>Non-M</v>
      </c>
      <c r="J1750" s="100"/>
      <c r="K1750" s="101"/>
      <c r="L1750" s="102"/>
    </row>
    <row r="1751" spans="1:12" ht="41.25" customHeight="1">
      <c r="A1751" s="96" t="s">
        <v>2453</v>
      </c>
      <c r="B1751" s="97" t="s">
        <v>1308</v>
      </c>
      <c r="C1751" s="97" t="s">
        <v>302</v>
      </c>
      <c r="D1751" s="68" t="s">
        <v>1447</v>
      </c>
      <c r="E1751" s="97" t="s">
        <v>2448</v>
      </c>
      <c r="F1751" s="98"/>
      <c r="G1751" s="97" t="s">
        <v>2238</v>
      </c>
      <c r="H1751" s="99" t="str">
        <f t="shared" si="173"/>
        <v>PK202</v>
      </c>
      <c r="I1751" s="99" t="str">
        <f t="shared" si="174"/>
        <v>Non-M</v>
      </c>
      <c r="J1751" s="100"/>
      <c r="K1751" s="101"/>
      <c r="L1751" s="102"/>
    </row>
    <row r="1752" spans="1:12" ht="41.25" customHeight="1">
      <c r="A1752" s="96" t="s">
        <v>2454</v>
      </c>
      <c r="B1752" s="97" t="s">
        <v>1308</v>
      </c>
      <c r="C1752" s="97" t="s">
        <v>302</v>
      </c>
      <c r="D1752" s="68" t="s">
        <v>1447</v>
      </c>
      <c r="E1752" s="97" t="s">
        <v>2448</v>
      </c>
      <c r="F1752" s="98"/>
      <c r="G1752" s="97" t="s">
        <v>339</v>
      </c>
      <c r="H1752" s="99" t="str">
        <f t="shared" si="173"/>
        <v>PK602</v>
      </c>
      <c r="I1752" s="99" t="str">
        <f t="shared" si="174"/>
        <v>M</v>
      </c>
      <c r="J1752" s="100"/>
      <c r="K1752" s="101"/>
      <c r="L1752" s="102"/>
    </row>
    <row r="1753" spans="1:12" ht="41.25" customHeight="1">
      <c r="A1753" s="96" t="s">
        <v>2455</v>
      </c>
      <c r="B1753" s="97" t="s">
        <v>1308</v>
      </c>
      <c r="C1753" s="97" t="s">
        <v>302</v>
      </c>
      <c r="D1753" s="68" t="s">
        <v>1447</v>
      </c>
      <c r="E1753" s="97" t="s">
        <v>2448</v>
      </c>
      <c r="F1753" s="98"/>
      <c r="G1753" s="97" t="s">
        <v>241</v>
      </c>
      <c r="H1753" s="99" t="str">
        <f t="shared" si="173"/>
        <v>PB204</v>
      </c>
      <c r="I1753" s="99" t="str">
        <f t="shared" si="174"/>
        <v>M</v>
      </c>
      <c r="J1753" s="100"/>
      <c r="K1753" s="101"/>
      <c r="L1753" s="102"/>
    </row>
    <row r="1754" spans="1:12" ht="41.25" customHeight="1">
      <c r="A1754" s="96" t="s">
        <v>2456</v>
      </c>
      <c r="B1754" s="97" t="s">
        <v>1308</v>
      </c>
      <c r="C1754" s="97" t="s">
        <v>302</v>
      </c>
      <c r="D1754" s="68" t="s">
        <v>1447</v>
      </c>
      <c r="E1754" s="97" t="s">
        <v>2448</v>
      </c>
      <c r="F1754" s="98"/>
      <c r="G1754" s="97" t="s">
        <v>1637</v>
      </c>
      <c r="H1754" s="99" t="str">
        <f t="shared" si="173"/>
        <v>JS120</v>
      </c>
      <c r="I1754" s="99" t="str">
        <f t="shared" si="174"/>
        <v>Non-M</v>
      </c>
      <c r="J1754" s="100"/>
      <c r="K1754" s="101"/>
      <c r="L1754" s="102"/>
    </row>
    <row r="1755" spans="1:12" ht="41.25" customHeight="1">
      <c r="A1755" s="96"/>
      <c r="B1755" s="97" t="s">
        <v>1308</v>
      </c>
      <c r="C1755" s="97" t="s">
        <v>302</v>
      </c>
      <c r="D1755" s="68" t="s">
        <v>1447</v>
      </c>
      <c r="E1755" s="97" t="s">
        <v>2448</v>
      </c>
      <c r="F1755" s="98"/>
      <c r="G1755" s="97" t="s">
        <v>1398</v>
      </c>
      <c r="H1755" s="99" t="str">
        <f>IF(RIGHT(G1755,1)="M", LEFT(G1755,LEN(G1755)-1), G1755)</f>
        <v>JS121</v>
      </c>
      <c r="I1755" s="99" t="str">
        <f>IF(RIGHT(G1755,1)="M","M","Non-M")</f>
        <v>Non-M</v>
      </c>
      <c r="J1755" s="100"/>
      <c r="K1755" s="101"/>
      <c r="L1755" s="102"/>
    </row>
    <row r="1756" spans="1:12" ht="41.25" customHeight="1">
      <c r="A1756" s="96" t="s">
        <v>2457</v>
      </c>
      <c r="B1756" s="97" t="s">
        <v>1308</v>
      </c>
      <c r="C1756" s="97" t="s">
        <v>302</v>
      </c>
      <c r="D1756" s="68" t="s">
        <v>1447</v>
      </c>
      <c r="E1756" s="97" t="s">
        <v>2448</v>
      </c>
      <c r="F1756" s="98"/>
      <c r="G1756" s="97" t="s">
        <v>1635</v>
      </c>
      <c r="H1756" s="99" t="str">
        <f>IF(RIGHT(G1756,1)="M", LEFT(G1756,LEN(G1756)-1), G1756)</f>
        <v>GT207</v>
      </c>
      <c r="I1756" s="99" t="str">
        <f>IF(RIGHT(G1756,1)="M","M","Non-M")</f>
        <v>M</v>
      </c>
      <c r="J1756" s="100" t="s">
        <v>1947</v>
      </c>
      <c r="K1756" s="101"/>
      <c r="L1756" s="102"/>
    </row>
    <row r="1757" spans="1:12" ht="41.25" customHeight="1">
      <c r="A1757" s="96" t="s">
        <v>2458</v>
      </c>
      <c r="B1757" s="97" t="s">
        <v>1308</v>
      </c>
      <c r="C1757" s="97" t="s">
        <v>302</v>
      </c>
      <c r="D1757" s="68" t="s">
        <v>1447</v>
      </c>
      <c r="E1757" s="97" t="s">
        <v>2448</v>
      </c>
      <c r="F1757" s="98"/>
      <c r="G1757" s="97" t="s">
        <v>50</v>
      </c>
      <c r="H1757" s="99" t="str">
        <f>IF(RIGHT(G1757,1)="M", LEFT(G1757,LEN(G1757)-1), G1757)</f>
        <v>HM311</v>
      </c>
      <c r="I1757" s="99" t="str">
        <f>IF(RIGHT(G1757,1)="M","M","Non-M")</f>
        <v>Non-M</v>
      </c>
      <c r="J1757" s="100"/>
      <c r="K1757" s="101"/>
      <c r="L1757" s="102"/>
    </row>
    <row r="1758" spans="1:12" ht="41.25" customHeight="1">
      <c r="A1758" s="96" t="s">
        <v>2459</v>
      </c>
      <c r="B1758" s="97" t="s">
        <v>1308</v>
      </c>
      <c r="C1758" s="97" t="s">
        <v>302</v>
      </c>
      <c r="D1758" s="68" t="s">
        <v>1447</v>
      </c>
      <c r="E1758" s="97" t="s">
        <v>2448</v>
      </c>
      <c r="F1758" s="98"/>
      <c r="G1758" s="97" t="s">
        <v>2171</v>
      </c>
      <c r="H1758" s="99" t="str">
        <f>IF(RIGHT(G1758,1)="M", LEFT(G1758,LEN(G1758)-1), G1758)</f>
        <v>VT500</v>
      </c>
      <c r="I1758" s="99" t="str">
        <f>IF(RIGHT(G1758,1)="M","M","Non-M")</f>
        <v>M</v>
      </c>
      <c r="J1758" s="100" t="s">
        <v>2172</v>
      </c>
      <c r="K1758" s="101"/>
      <c r="L1758" s="102"/>
    </row>
    <row r="1759" spans="1:12" ht="41.25" customHeight="1">
      <c r="A1759" s="96" t="s">
        <v>2460</v>
      </c>
      <c r="B1759" s="97" t="s">
        <v>1308</v>
      </c>
      <c r="C1759" s="97" t="s">
        <v>870</v>
      </c>
      <c r="D1759" s="97" t="s">
        <v>1447</v>
      </c>
      <c r="E1759" s="97" t="s">
        <v>2461</v>
      </c>
      <c r="F1759" s="98"/>
      <c r="G1759" s="97" t="s">
        <v>2462</v>
      </c>
      <c r="H1759" s="99" t="str">
        <f t="shared" ref="H1759:H1764" si="175">IF(RIGHT(G1759,1)="M", LEFT(G1759,LEN(G1759)-1), G1759)</f>
        <v>WB209</v>
      </c>
      <c r="I1759" s="99" t="str">
        <f t="shared" ref="I1759:I1764" si="176">IF(RIGHT(G1759,1)="M","M","Non-M")</f>
        <v>Non-M</v>
      </c>
      <c r="J1759" s="100"/>
      <c r="K1759" s="101"/>
      <c r="L1759" s="102"/>
    </row>
    <row r="1760" spans="1:12" ht="41.25" customHeight="1">
      <c r="A1760" s="96" t="s">
        <v>2463</v>
      </c>
      <c r="B1760" s="97" t="s">
        <v>1308</v>
      </c>
      <c r="C1760" s="97" t="s">
        <v>870</v>
      </c>
      <c r="D1760" s="97" t="s">
        <v>1447</v>
      </c>
      <c r="E1760" s="97" t="s">
        <v>2461</v>
      </c>
      <c r="F1760" s="98"/>
      <c r="G1760" s="97" t="s">
        <v>61</v>
      </c>
      <c r="H1760" s="99" t="str">
        <f t="shared" si="175"/>
        <v>DC101</v>
      </c>
      <c r="I1760" s="99" t="str">
        <f t="shared" si="176"/>
        <v>Non-M</v>
      </c>
      <c r="J1760" s="100"/>
      <c r="K1760" s="101"/>
      <c r="L1760" s="102"/>
    </row>
    <row r="1761" spans="1:13" ht="41.25" customHeight="1">
      <c r="A1761" s="96" t="s">
        <v>2464</v>
      </c>
      <c r="B1761" s="97" t="s">
        <v>1308</v>
      </c>
      <c r="C1761" s="97" t="s">
        <v>870</v>
      </c>
      <c r="D1761" s="97" t="s">
        <v>1447</v>
      </c>
      <c r="E1761" s="97" t="s">
        <v>2461</v>
      </c>
      <c r="F1761" s="98"/>
      <c r="G1761" s="97" t="s">
        <v>94</v>
      </c>
      <c r="H1761" s="99" t="str">
        <f t="shared" si="175"/>
        <v>DC202</v>
      </c>
      <c r="I1761" s="99" t="str">
        <f t="shared" si="176"/>
        <v>Non-M</v>
      </c>
      <c r="J1761" s="100"/>
      <c r="K1761" s="101"/>
      <c r="L1761" s="102"/>
    </row>
    <row r="1762" spans="1:13" ht="41.25" customHeight="1">
      <c r="A1762" s="96" t="s">
        <v>2465</v>
      </c>
      <c r="B1762" s="97" t="s">
        <v>1308</v>
      </c>
      <c r="C1762" s="97" t="s">
        <v>870</v>
      </c>
      <c r="D1762" s="97" t="s">
        <v>1447</v>
      </c>
      <c r="E1762" s="97" t="s">
        <v>2461</v>
      </c>
      <c r="F1762" s="98"/>
      <c r="G1762" s="97" t="s">
        <v>96</v>
      </c>
      <c r="H1762" s="99" t="str">
        <f t="shared" si="175"/>
        <v>DC300</v>
      </c>
      <c r="I1762" s="99" t="str">
        <f t="shared" si="176"/>
        <v>Non-M</v>
      </c>
      <c r="J1762" s="100"/>
      <c r="K1762" s="101"/>
      <c r="L1762" s="102"/>
    </row>
    <row r="1763" spans="1:13" ht="41.25" customHeight="1">
      <c r="A1763" s="96" t="s">
        <v>2466</v>
      </c>
      <c r="B1763" s="97" t="s">
        <v>1308</v>
      </c>
      <c r="C1763" s="97" t="s">
        <v>870</v>
      </c>
      <c r="D1763" s="97" t="s">
        <v>1447</v>
      </c>
      <c r="E1763" s="97" t="s">
        <v>2461</v>
      </c>
      <c r="F1763" s="98"/>
      <c r="G1763" s="97" t="s">
        <v>145</v>
      </c>
      <c r="H1763" s="99" t="str">
        <f t="shared" si="175"/>
        <v>DC402</v>
      </c>
      <c r="I1763" s="99" t="str">
        <f t="shared" si="176"/>
        <v>Non-M</v>
      </c>
      <c r="J1763" s="100"/>
      <c r="K1763" s="101"/>
      <c r="L1763" s="102"/>
    </row>
    <row r="1764" spans="1:13" ht="41.25" customHeight="1">
      <c r="A1764" s="96" t="s">
        <v>2467</v>
      </c>
      <c r="B1764" s="97" t="s">
        <v>1308</v>
      </c>
      <c r="C1764" s="97" t="s">
        <v>870</v>
      </c>
      <c r="D1764" s="97" t="s">
        <v>1447</v>
      </c>
      <c r="E1764" s="97" t="s">
        <v>2461</v>
      </c>
      <c r="F1764" s="98"/>
      <c r="G1764" s="97" t="s">
        <v>269</v>
      </c>
      <c r="H1764" s="99" t="str">
        <f t="shared" si="175"/>
        <v>PK102</v>
      </c>
      <c r="I1764" s="99" t="str">
        <f t="shared" si="176"/>
        <v>Non-M</v>
      </c>
      <c r="J1764" s="100"/>
      <c r="K1764" s="101"/>
      <c r="L1764" s="102"/>
    </row>
    <row r="1765" spans="1:13" ht="41.25" customHeight="1">
      <c r="A1765" s="96" t="s">
        <v>2468</v>
      </c>
      <c r="B1765" s="97" t="s">
        <v>1308</v>
      </c>
      <c r="C1765" s="97" t="s">
        <v>870</v>
      </c>
      <c r="D1765" s="97" t="s">
        <v>1447</v>
      </c>
      <c r="E1765" s="97" t="s">
        <v>2461</v>
      </c>
      <c r="F1765" s="98"/>
      <c r="G1765" s="97" t="s">
        <v>1852</v>
      </c>
      <c r="H1765" s="99" t="str">
        <f>IF(RIGHT(G1765,1)="M", LEFT(G1765,LEN(G1765)-1), G1765)</f>
        <v>PB106</v>
      </c>
      <c r="I1765" s="99" t="str">
        <f>IF(RIGHT(G1765,1)="M","M","Non-M")</f>
        <v>M</v>
      </c>
      <c r="J1765" s="100"/>
      <c r="K1765" s="101"/>
      <c r="L1765" s="102"/>
    </row>
    <row r="1766" spans="1:13" ht="41.25" customHeight="1">
      <c r="A1766" s="96" t="s">
        <v>2469</v>
      </c>
      <c r="B1766" s="97" t="s">
        <v>1308</v>
      </c>
      <c r="C1766" s="97" t="s">
        <v>870</v>
      </c>
      <c r="D1766" s="97" t="s">
        <v>1447</v>
      </c>
      <c r="E1766" s="97" t="s">
        <v>2461</v>
      </c>
      <c r="F1766" s="98"/>
      <c r="G1766" s="97" t="s">
        <v>2470</v>
      </c>
      <c r="H1766" s="99" t="str">
        <f>IF(RIGHT(G1766,1)="M", LEFT(G1766,LEN(G1766)-1), G1766)</f>
        <v>PK300</v>
      </c>
      <c r="I1766" s="99" t="str">
        <f>IF(RIGHT(G1766,1)="M","M","Non-M")</f>
        <v>M</v>
      </c>
      <c r="J1766" s="100" t="s">
        <v>2172</v>
      </c>
      <c r="K1766" s="101"/>
      <c r="L1766" s="102"/>
    </row>
    <row r="1767" spans="1:13" ht="41.25" customHeight="1">
      <c r="A1767" s="96" t="s">
        <v>2471</v>
      </c>
      <c r="B1767" s="97" t="s">
        <v>1308</v>
      </c>
      <c r="C1767" s="97" t="s">
        <v>870</v>
      </c>
      <c r="D1767" s="97" t="s">
        <v>1447</v>
      </c>
      <c r="E1767" s="97" t="s">
        <v>2461</v>
      </c>
      <c r="F1767" s="98"/>
      <c r="G1767" s="97" t="s">
        <v>1250</v>
      </c>
      <c r="H1767" s="99" t="str">
        <f>IF(RIGHT(G1767,1)="M", LEFT(G1767,LEN(G1767)-1), G1767)</f>
        <v>PB300</v>
      </c>
      <c r="I1767" s="99" t="str">
        <f>IF(RIGHT(G1767,1)="M","M","Non-M")</f>
        <v>Non-M</v>
      </c>
      <c r="J1767" s="100"/>
      <c r="K1767" s="101"/>
      <c r="L1767" s="102"/>
    </row>
    <row r="1768" spans="1:13" ht="41.25" customHeight="1">
      <c r="A1768" s="96" t="s">
        <v>2472</v>
      </c>
      <c r="B1768" s="97" t="s">
        <v>1308</v>
      </c>
      <c r="C1768" s="97" t="s">
        <v>870</v>
      </c>
      <c r="D1768" s="97" t="s">
        <v>1447</v>
      </c>
      <c r="E1768" s="97" t="s">
        <v>2461</v>
      </c>
      <c r="F1768" s="98"/>
      <c r="G1768" s="97" t="s">
        <v>678</v>
      </c>
      <c r="H1768" s="99" t="str">
        <f>IF(RIGHT(G1768,1)="M", LEFT(G1768,LEN(G1768)-1), G1768)</f>
        <v>JS107</v>
      </c>
      <c r="I1768" s="99" t="str">
        <f>IF(RIGHT(G1768,1)="M","M","Non-M")</f>
        <v>Non-M</v>
      </c>
      <c r="J1768" s="100"/>
      <c r="K1768" s="101"/>
      <c r="L1768" s="102"/>
    </row>
    <row r="1769" spans="1:13" ht="41.25" customHeight="1">
      <c r="A1769" s="96"/>
      <c r="B1769" s="97" t="s">
        <v>1308</v>
      </c>
      <c r="C1769" s="97" t="s">
        <v>870</v>
      </c>
      <c r="D1769" s="97" t="s">
        <v>1447</v>
      </c>
      <c r="E1769" s="97" t="s">
        <v>2461</v>
      </c>
      <c r="F1769" s="98"/>
      <c r="G1769" s="97" t="s">
        <v>120</v>
      </c>
      <c r="H1769" s="99" t="str">
        <f>IF(RIGHT(G1769,1)="M", LEFT(G1769,LEN(G1769)-1), G1769)</f>
        <v>JS124</v>
      </c>
      <c r="I1769" s="99" t="str">
        <f>IF(RIGHT(G1769,1)="M","M","Non-M")</f>
        <v>Non-M</v>
      </c>
      <c r="J1769" s="100"/>
      <c r="K1769" s="101"/>
      <c r="L1769" s="102"/>
    </row>
    <row r="1770" spans="1:13" ht="41.25" customHeight="1">
      <c r="A1770" s="96" t="s">
        <v>2473</v>
      </c>
      <c r="B1770" s="97" t="s">
        <v>1308</v>
      </c>
      <c r="C1770" s="97" t="s">
        <v>870</v>
      </c>
      <c r="D1770" s="97" t="s">
        <v>1447</v>
      </c>
      <c r="E1770" s="97" t="s">
        <v>2461</v>
      </c>
      <c r="F1770" s="98"/>
      <c r="G1770" s="97" t="s">
        <v>1344</v>
      </c>
      <c r="H1770" s="99" t="str">
        <f>IF(RIGHT(G1770,1)="M", LEFT(G1770,LEN(G1770)-1), G1770)</f>
        <v>JS105</v>
      </c>
      <c r="I1770" s="99" t="str">
        <f>IF(RIGHT(G1770,1)="M","M","Non-M")</f>
        <v>Non-M</v>
      </c>
      <c r="J1770" s="100"/>
      <c r="K1770" s="101"/>
      <c r="L1770" s="102"/>
    </row>
    <row r="1771" spans="1:13" ht="41.25" customHeight="1">
      <c r="A1771" s="96" t="s">
        <v>2474</v>
      </c>
      <c r="B1771" s="97" t="s">
        <v>1308</v>
      </c>
      <c r="C1771" s="97" t="s">
        <v>870</v>
      </c>
      <c r="D1771" s="97" t="s">
        <v>1447</v>
      </c>
      <c r="E1771" s="97" t="s">
        <v>2461</v>
      </c>
      <c r="F1771" s="98"/>
      <c r="G1771" s="97" t="s">
        <v>71</v>
      </c>
      <c r="H1771" s="99" t="str">
        <f>IF(RIGHT(G1771,1)="M", LEFT(G1771,LEN(G1771)-1), G1771)</f>
        <v>HM500</v>
      </c>
      <c r="I1771" s="99" t="str">
        <f>IF(RIGHT(G1771,1)="M","M","Non-M")</f>
        <v>Non-M</v>
      </c>
      <c r="J1771" s="100"/>
      <c r="K1771" s="101"/>
      <c r="L1771" s="102"/>
    </row>
    <row r="1772" spans="1:13" ht="41.25" customHeight="1">
      <c r="A1772" s="96" t="s">
        <v>2475</v>
      </c>
      <c r="B1772" s="97" t="s">
        <v>1308</v>
      </c>
      <c r="C1772" s="97" t="s">
        <v>1512</v>
      </c>
      <c r="D1772" s="68" t="s">
        <v>1447</v>
      </c>
      <c r="E1772" s="97" t="s">
        <v>2476</v>
      </c>
      <c r="F1772" s="98"/>
      <c r="G1772" s="97" t="s">
        <v>138</v>
      </c>
      <c r="H1772" s="99" t="str">
        <f t="shared" ref="H1772:H1776" si="177">IF(RIGHT(G1772,1)="M", LEFT(G1772,LEN(G1772)-1), G1772)</f>
        <v>WB406</v>
      </c>
      <c r="I1772" s="99" t="str">
        <f t="shared" ref="I1772:I1776" si="178">IF(RIGHT(G1772,1)="M","M","Non-M")</f>
        <v>M</v>
      </c>
      <c r="J1772" s="100"/>
      <c r="K1772" s="101"/>
      <c r="L1772" s="102"/>
      <c r="M1772" s="103"/>
    </row>
    <row r="1773" spans="1:13" ht="41.25" customHeight="1">
      <c r="A1773" s="96" t="s">
        <v>2477</v>
      </c>
      <c r="B1773" s="97" t="s">
        <v>1308</v>
      </c>
      <c r="C1773" s="97" t="s">
        <v>1512</v>
      </c>
      <c r="D1773" s="68" t="s">
        <v>1447</v>
      </c>
      <c r="E1773" s="97" t="s">
        <v>2476</v>
      </c>
      <c r="F1773" s="98"/>
      <c r="G1773" s="97" t="s">
        <v>61</v>
      </c>
      <c r="H1773" s="99" t="str">
        <f t="shared" si="177"/>
        <v>DC101</v>
      </c>
      <c r="I1773" s="99" t="str">
        <f t="shared" si="178"/>
        <v>Non-M</v>
      </c>
      <c r="J1773" s="100"/>
      <c r="K1773" s="101"/>
      <c r="L1773" s="102"/>
      <c r="M1773" s="103"/>
    </row>
    <row r="1774" spans="1:13" ht="41.25" customHeight="1">
      <c r="A1774" s="96" t="s">
        <v>2478</v>
      </c>
      <c r="B1774" s="97" t="s">
        <v>1308</v>
      </c>
      <c r="C1774" s="97" t="s">
        <v>1512</v>
      </c>
      <c r="D1774" s="68" t="s">
        <v>1447</v>
      </c>
      <c r="E1774" s="97" t="s">
        <v>2476</v>
      </c>
      <c r="F1774" s="98"/>
      <c r="G1774" s="97" t="s">
        <v>135</v>
      </c>
      <c r="H1774" s="99" t="str">
        <f t="shared" si="177"/>
        <v>DC200</v>
      </c>
      <c r="I1774" s="99" t="str">
        <f t="shared" si="178"/>
        <v>Non-M</v>
      </c>
      <c r="J1774" s="100"/>
      <c r="K1774" s="101"/>
      <c r="L1774" s="102"/>
      <c r="M1774" s="103"/>
    </row>
    <row r="1775" spans="1:13" ht="41.25" customHeight="1">
      <c r="A1775" s="96" t="s">
        <v>2479</v>
      </c>
      <c r="B1775" s="97" t="s">
        <v>1308</v>
      </c>
      <c r="C1775" s="97" t="s">
        <v>1512</v>
      </c>
      <c r="D1775" s="68" t="s">
        <v>1447</v>
      </c>
      <c r="E1775" s="97" t="s">
        <v>2476</v>
      </c>
      <c r="F1775" s="98"/>
      <c r="G1775" s="97" t="s">
        <v>96</v>
      </c>
      <c r="H1775" s="99" t="str">
        <f t="shared" si="177"/>
        <v>DC300</v>
      </c>
      <c r="I1775" s="99" t="str">
        <f t="shared" si="178"/>
        <v>Non-M</v>
      </c>
      <c r="J1775" s="100"/>
      <c r="K1775" s="101"/>
      <c r="L1775" s="102"/>
      <c r="M1775" s="103"/>
    </row>
    <row r="1776" spans="1:13" ht="41.25" customHeight="1">
      <c r="A1776" s="96" t="s">
        <v>2480</v>
      </c>
      <c r="B1776" s="97" t="s">
        <v>1308</v>
      </c>
      <c r="C1776" s="97" t="s">
        <v>1512</v>
      </c>
      <c r="D1776" s="68" t="s">
        <v>1447</v>
      </c>
      <c r="E1776" s="97" t="s">
        <v>2476</v>
      </c>
      <c r="F1776" s="98"/>
      <c r="G1776" s="97" t="s">
        <v>152</v>
      </c>
      <c r="H1776" s="99" t="str">
        <f t="shared" si="177"/>
        <v>DC400</v>
      </c>
      <c r="I1776" s="99" t="str">
        <f t="shared" si="178"/>
        <v>Non-M</v>
      </c>
      <c r="J1776" s="100"/>
      <c r="K1776" s="101"/>
      <c r="L1776" s="102"/>
      <c r="M1776" s="103"/>
    </row>
    <row r="1777" spans="1:13" ht="41.25" customHeight="1">
      <c r="A1777" s="96" t="s">
        <v>2481</v>
      </c>
      <c r="B1777" s="97" t="s">
        <v>1308</v>
      </c>
      <c r="C1777" s="97" t="s">
        <v>1512</v>
      </c>
      <c r="D1777" s="68" t="s">
        <v>1447</v>
      </c>
      <c r="E1777" s="97" t="s">
        <v>2476</v>
      </c>
      <c r="F1777" s="98"/>
      <c r="G1777" s="97" t="s">
        <v>99</v>
      </c>
      <c r="H1777" s="99" t="str">
        <f>IF(RIGHT(G1777,1)="M", LEFT(G1777,LEN(G1777)-1), G1777)</f>
        <v>PK201</v>
      </c>
      <c r="I1777" s="99" t="str">
        <f>IF(RIGHT(G1777,1)="M","M","Non-M")</f>
        <v>Non-M</v>
      </c>
      <c r="J1777" s="100"/>
      <c r="K1777" s="101"/>
      <c r="L1777" s="102"/>
      <c r="M1777" s="103"/>
    </row>
    <row r="1778" spans="1:13" ht="41.25" customHeight="1">
      <c r="A1778" s="96" t="s">
        <v>2482</v>
      </c>
      <c r="B1778" s="97" t="s">
        <v>1308</v>
      </c>
      <c r="C1778" s="97" t="s">
        <v>1512</v>
      </c>
      <c r="D1778" s="68" t="s">
        <v>1447</v>
      </c>
      <c r="E1778" s="97" t="s">
        <v>2476</v>
      </c>
      <c r="F1778" s="98"/>
      <c r="G1778" s="97" t="s">
        <v>1382</v>
      </c>
      <c r="H1778" s="99" t="str">
        <f>IF(RIGHT(G1778,1)="M", LEFT(G1778,LEN(G1778)-1), G1778)</f>
        <v>PB214</v>
      </c>
      <c r="I1778" s="99" t="str">
        <f>IF(RIGHT(G1778,1)="M","M","Non-M")</f>
        <v>Non-M</v>
      </c>
      <c r="J1778" s="100"/>
      <c r="K1778" s="101"/>
      <c r="L1778" s="102"/>
      <c r="M1778" s="103"/>
    </row>
    <row r="1779" spans="1:13" ht="41.25" customHeight="1">
      <c r="A1779" s="96" t="s">
        <v>2483</v>
      </c>
      <c r="B1779" s="97" t="s">
        <v>1308</v>
      </c>
      <c r="C1779" s="97" t="s">
        <v>1512</v>
      </c>
      <c r="D1779" s="68" t="s">
        <v>1447</v>
      </c>
      <c r="E1779" s="97" t="s">
        <v>2476</v>
      </c>
      <c r="F1779" s="98"/>
      <c r="G1779" s="97" t="s">
        <v>1344</v>
      </c>
      <c r="H1779" s="99" t="str">
        <f>IF(RIGHT(G1779,1)="M", LEFT(G1779,LEN(G1779)-1), G1779)</f>
        <v>JS105</v>
      </c>
      <c r="I1779" s="99" t="str">
        <f>IF(RIGHT(G1779,1)="M","M","Non-M")</f>
        <v>Non-M</v>
      </c>
      <c r="J1779" s="100"/>
      <c r="K1779" s="101"/>
      <c r="L1779" s="102"/>
      <c r="M1779" s="103"/>
    </row>
    <row r="1780" spans="1:13" ht="41.25" customHeight="1">
      <c r="A1780" s="96" t="s">
        <v>2484</v>
      </c>
      <c r="B1780" s="97" t="s">
        <v>1308</v>
      </c>
      <c r="C1780" s="97" t="s">
        <v>1512</v>
      </c>
      <c r="D1780" s="68" t="s">
        <v>1447</v>
      </c>
      <c r="E1780" s="97" t="s">
        <v>2476</v>
      </c>
      <c r="F1780" s="98"/>
      <c r="G1780" s="97" t="s">
        <v>612</v>
      </c>
      <c r="H1780" s="99" t="str">
        <f>IF(RIGHT(G1780,1)="M", LEFT(G1780,LEN(G1780)-1), G1780)</f>
        <v>HM315</v>
      </c>
      <c r="I1780" s="99" t="str">
        <f>IF(RIGHT(G1780,1)="M","M","Non-M")</f>
        <v>M</v>
      </c>
      <c r="J1780" s="100" t="s">
        <v>1912</v>
      </c>
      <c r="K1780" s="101"/>
      <c r="L1780" s="102"/>
      <c r="M1780" s="103"/>
    </row>
    <row r="1781" spans="1:13" ht="41.25" customHeight="1">
      <c r="A1781" s="96" t="s">
        <v>2485</v>
      </c>
      <c r="B1781" s="35" t="s">
        <v>2421</v>
      </c>
      <c r="C1781" s="35" t="s">
        <v>348</v>
      </c>
      <c r="D1781" s="60" t="s">
        <v>1047</v>
      </c>
      <c r="E1781" s="35" t="s">
        <v>2486</v>
      </c>
      <c r="F1781" s="48"/>
      <c r="G1781" s="35" t="s">
        <v>138</v>
      </c>
      <c r="H1781" s="35" t="s">
        <v>138</v>
      </c>
      <c r="I1781" s="57" t="str">
        <f>IF(RIGHT(G1781,1)="M","M","Non-M")</f>
        <v>M</v>
      </c>
      <c r="J1781" s="58"/>
      <c r="K1781" s="33"/>
      <c r="L1781" s="102"/>
      <c r="M1781" s="103"/>
    </row>
    <row r="1782" spans="1:13" ht="41.25" customHeight="1">
      <c r="A1782" s="96" t="s">
        <v>2487</v>
      </c>
      <c r="B1782" s="35" t="s">
        <v>2421</v>
      </c>
      <c r="C1782" s="35" t="s">
        <v>348</v>
      </c>
      <c r="D1782" s="60" t="s">
        <v>1047</v>
      </c>
      <c r="E1782" s="35" t="s">
        <v>2486</v>
      </c>
      <c r="F1782" s="48"/>
      <c r="G1782" s="35" t="s">
        <v>359</v>
      </c>
      <c r="H1782" s="57" t="str">
        <f>IF(RIGHT(G1782,1)="M", LEFT(G1782,LEN(G1782)-1), G1782)</f>
        <v>DC100</v>
      </c>
      <c r="I1782" s="57" t="str">
        <f>IF(RIGHT(G1782,1)="M","M","Non-M")</f>
        <v>Non-M</v>
      </c>
      <c r="J1782" s="58"/>
      <c r="K1782" s="33"/>
    </row>
    <row r="1783" spans="1:13" ht="41.25" customHeight="1">
      <c r="A1783" s="96" t="s">
        <v>2488</v>
      </c>
      <c r="B1783" s="35" t="s">
        <v>2421</v>
      </c>
      <c r="C1783" s="35" t="s">
        <v>348</v>
      </c>
      <c r="D1783" s="60" t="s">
        <v>1047</v>
      </c>
      <c r="E1783" s="35" t="s">
        <v>2486</v>
      </c>
      <c r="F1783" s="48"/>
      <c r="G1783" s="35" t="s">
        <v>135</v>
      </c>
      <c r="H1783" s="57" t="str">
        <f>IF(RIGHT(G1783,1)="M", LEFT(G1783,LEN(G1783)-1), G1783)</f>
        <v>DC200</v>
      </c>
      <c r="I1783" s="57" t="str">
        <f>IF(RIGHT(G1783,1)="M","M","Non-M")</f>
        <v>Non-M</v>
      </c>
      <c r="J1783" s="58"/>
      <c r="K1783" s="33"/>
    </row>
    <row r="1784" spans="1:13" ht="41.25" customHeight="1">
      <c r="A1784" s="96" t="s">
        <v>2489</v>
      </c>
      <c r="B1784" s="35" t="s">
        <v>2421</v>
      </c>
      <c r="C1784" s="35" t="s">
        <v>348</v>
      </c>
      <c r="D1784" s="60" t="s">
        <v>1047</v>
      </c>
      <c r="E1784" s="35" t="s">
        <v>2486</v>
      </c>
      <c r="F1784" s="48"/>
      <c r="G1784" s="35" t="s">
        <v>96</v>
      </c>
      <c r="H1784" s="57" t="str">
        <f>IF(RIGHT(G1784,1)="M", LEFT(G1784,LEN(G1784)-1), G1784)</f>
        <v>DC300</v>
      </c>
      <c r="I1784" s="57" t="str">
        <f>IF(RIGHT(G1784,1)="M","M","Non-M")</f>
        <v>Non-M</v>
      </c>
      <c r="J1784" s="58"/>
      <c r="K1784" s="33"/>
    </row>
    <row r="1785" spans="1:13" ht="41.25" customHeight="1">
      <c r="A1785" s="96" t="s">
        <v>2490</v>
      </c>
      <c r="B1785" s="35" t="s">
        <v>2421</v>
      </c>
      <c r="C1785" s="35" t="s">
        <v>348</v>
      </c>
      <c r="D1785" s="60" t="s">
        <v>1047</v>
      </c>
      <c r="E1785" s="35" t="s">
        <v>2486</v>
      </c>
      <c r="F1785" s="48"/>
      <c r="G1785" s="35" t="s">
        <v>145</v>
      </c>
      <c r="H1785" s="57" t="str">
        <f>IF(RIGHT(G1785,1)="M", LEFT(G1785,LEN(G1785)-1), G1785)</f>
        <v>DC402</v>
      </c>
      <c r="I1785" s="57" t="str">
        <f>IF(RIGHT(G1785,1)="M","M","Non-M")</f>
        <v>Non-M</v>
      </c>
      <c r="J1785" s="58"/>
      <c r="K1785" s="33"/>
    </row>
    <row r="1786" spans="1:13" ht="41.25" customHeight="1">
      <c r="A1786" s="96" t="s">
        <v>2491</v>
      </c>
      <c r="B1786" s="35" t="s">
        <v>2421</v>
      </c>
      <c r="C1786" s="35" t="s">
        <v>348</v>
      </c>
      <c r="D1786" s="60" t="s">
        <v>1047</v>
      </c>
      <c r="E1786" s="35" t="s">
        <v>2486</v>
      </c>
      <c r="F1786" s="48"/>
      <c r="G1786" s="35" t="s">
        <v>397</v>
      </c>
      <c r="H1786" s="57" t="str">
        <f>IF(RIGHT(G1786,1)="M", LEFT(G1786,LEN(G1786)-1), G1786)</f>
        <v>PK205</v>
      </c>
      <c r="I1786" s="57" t="str">
        <f>IF(RIGHT(G1786,1)="M","M","Non-M")</f>
        <v>Non-M</v>
      </c>
      <c r="J1786" s="58"/>
      <c r="K1786" s="33"/>
    </row>
    <row r="1787" spans="1:13" ht="41.25" customHeight="1">
      <c r="A1787" s="96" t="s">
        <v>2492</v>
      </c>
      <c r="B1787" s="35" t="s">
        <v>2421</v>
      </c>
      <c r="C1787" s="35" t="s">
        <v>348</v>
      </c>
      <c r="D1787" s="60" t="s">
        <v>1047</v>
      </c>
      <c r="E1787" s="35" t="s">
        <v>2486</v>
      </c>
      <c r="F1787" s="48"/>
      <c r="G1787" s="35" t="s">
        <v>155</v>
      </c>
      <c r="H1787" s="57" t="str">
        <f>IF(RIGHT(G1787,1)="M", LEFT(G1787,LEN(G1787)-1), G1787)</f>
        <v>PB204</v>
      </c>
      <c r="I1787" s="57" t="str">
        <f>IF(RIGHT(G1787,1)="M","M","Non-M")</f>
        <v>Non-M</v>
      </c>
      <c r="J1787" s="58"/>
      <c r="K1787" s="33"/>
    </row>
    <row r="1788" spans="1:13" ht="41.25" customHeight="1">
      <c r="A1788" s="96" t="s">
        <v>2493</v>
      </c>
      <c r="B1788" s="35" t="s">
        <v>2421</v>
      </c>
      <c r="C1788" s="35" t="s">
        <v>348</v>
      </c>
      <c r="D1788" s="60" t="s">
        <v>1047</v>
      </c>
      <c r="E1788" s="35" t="s">
        <v>2486</v>
      </c>
      <c r="F1788" s="48"/>
      <c r="G1788" s="35" t="s">
        <v>1852</v>
      </c>
      <c r="H1788" s="57" t="str">
        <f>IF(RIGHT(G1788,1)="M", LEFT(G1788,LEN(G1788)-1), G1788)</f>
        <v>PB106</v>
      </c>
      <c r="I1788" s="57" t="str">
        <f>IF(RIGHT(G1788,1)="M","M","Non-M")</f>
        <v>M</v>
      </c>
      <c r="J1788" s="58"/>
      <c r="K1788" s="33"/>
    </row>
    <row r="1789" spans="1:13" ht="41.25" customHeight="1">
      <c r="A1789" s="96" t="s">
        <v>2494</v>
      </c>
      <c r="B1789" s="35" t="s">
        <v>2421</v>
      </c>
      <c r="C1789" s="35" t="s">
        <v>348</v>
      </c>
      <c r="D1789" s="60" t="s">
        <v>1047</v>
      </c>
      <c r="E1789" s="35" t="s">
        <v>2486</v>
      </c>
      <c r="F1789" s="48"/>
      <c r="G1789" s="35" t="s">
        <v>82</v>
      </c>
      <c r="H1789" s="57" t="str">
        <f>IF(RIGHT(G1789,1)="M", LEFT(G1789,LEN(G1789)-1), G1789)</f>
        <v>PB104</v>
      </c>
      <c r="I1789" s="57" t="str">
        <f>IF(RIGHT(G1789,1)="M","M","Non-M")</f>
        <v>Non-M</v>
      </c>
      <c r="J1789" s="58"/>
      <c r="K1789" s="33"/>
    </row>
    <row r="1790" spans="1:13" ht="41.25" customHeight="1">
      <c r="A1790" s="96" t="s">
        <v>2495</v>
      </c>
      <c r="B1790" s="35" t="s">
        <v>2421</v>
      </c>
      <c r="C1790" s="35" t="s">
        <v>348</v>
      </c>
      <c r="D1790" s="60" t="s">
        <v>1047</v>
      </c>
      <c r="E1790" s="35" t="s">
        <v>2486</v>
      </c>
      <c r="F1790" s="48"/>
      <c r="G1790" s="35" t="s">
        <v>120</v>
      </c>
      <c r="H1790" s="57" t="str">
        <f>IF(RIGHT(G1790,1)="M", LEFT(G1790,LEN(G1790)-1), G1790)</f>
        <v>JS124</v>
      </c>
      <c r="I1790" s="57" t="str">
        <f>IF(RIGHT(G1790,1)="M","M","Non-M")</f>
        <v>Non-M</v>
      </c>
      <c r="J1790" s="58"/>
      <c r="K1790" s="33"/>
    </row>
    <row r="1791" spans="1:13" ht="41.25" customHeight="1">
      <c r="A1791" s="96" t="s">
        <v>2496</v>
      </c>
      <c r="B1791" s="35" t="s">
        <v>2421</v>
      </c>
      <c r="C1791" s="35" t="s">
        <v>348</v>
      </c>
      <c r="D1791" s="60" t="s">
        <v>1047</v>
      </c>
      <c r="E1791" s="35" t="s">
        <v>2486</v>
      </c>
      <c r="F1791" s="48"/>
      <c r="G1791" s="35" t="s">
        <v>2497</v>
      </c>
      <c r="H1791" s="57" t="str">
        <f>IF(RIGHT(G1791,1)="M", LEFT(G1791,LEN(G1791)-1), G1791)</f>
        <v>VT802</v>
      </c>
      <c r="I1791" s="57" t="str">
        <f>IF(RIGHT(G1791,1)="M","M","Non-M")</f>
        <v>Non-M</v>
      </c>
      <c r="J1791" s="58"/>
      <c r="K1791" s="33"/>
    </row>
    <row r="1792" spans="1:13" ht="41.25" customHeight="1">
      <c r="A1792" s="96" t="s">
        <v>2498</v>
      </c>
      <c r="B1792" s="35" t="s">
        <v>2421</v>
      </c>
      <c r="C1792" s="35" t="s">
        <v>348</v>
      </c>
      <c r="D1792" s="60" t="s">
        <v>1047</v>
      </c>
      <c r="E1792" s="35" t="s">
        <v>2486</v>
      </c>
      <c r="F1792" s="48"/>
      <c r="G1792" s="35" t="s">
        <v>1357</v>
      </c>
      <c r="H1792" s="57" t="str">
        <f>IF(RIGHT(G1792,1)="M", LEFT(G1792,LEN(G1792)-1), G1792)</f>
        <v>JS400</v>
      </c>
      <c r="I1792" s="57" t="str">
        <f>IF(RIGHT(G1792,1)="M","M","Non-M")</f>
        <v>Non-M</v>
      </c>
      <c r="J1792" s="58"/>
      <c r="K1792" s="33"/>
    </row>
    <row r="1793" spans="1:11" ht="41.25" customHeight="1">
      <c r="A1793" s="96" t="s">
        <v>2499</v>
      </c>
      <c r="B1793" s="35" t="s">
        <v>2421</v>
      </c>
      <c r="C1793" s="35" t="s">
        <v>348</v>
      </c>
      <c r="D1793" s="60" t="s">
        <v>1047</v>
      </c>
      <c r="E1793" s="35" t="s">
        <v>2486</v>
      </c>
      <c r="F1793" s="48"/>
      <c r="G1793" s="35" t="s">
        <v>379</v>
      </c>
      <c r="H1793" s="57" t="str">
        <f>IF(RIGHT(G1793,1)="M", LEFT(G1793,LEN(G1793)-1), G1793)</f>
        <v>HM509</v>
      </c>
      <c r="I1793" s="57" t="str">
        <f>IF(RIGHT(G1793,1)="M","M","Non-M")</f>
        <v>Non-M</v>
      </c>
      <c r="J1793" s="58"/>
      <c r="K1793" s="33"/>
    </row>
    <row r="1794" spans="1:11" ht="41.25" customHeight="1">
      <c r="A1794" s="96" t="s">
        <v>2500</v>
      </c>
      <c r="B1794" s="35" t="s">
        <v>1244</v>
      </c>
      <c r="C1794" s="35" t="s">
        <v>870</v>
      </c>
      <c r="D1794" s="60" t="s">
        <v>1501</v>
      </c>
      <c r="E1794" s="35" t="s">
        <v>2501</v>
      </c>
      <c r="F1794" s="48"/>
      <c r="G1794" s="35" t="s">
        <v>194</v>
      </c>
      <c r="H1794" s="57" t="str">
        <f t="shared" ref="H1794:H1797" si="179">IF(RIGHT(G1794,1)="M", LEFT(G1794,LEN(G1794)-1), G1794)</f>
        <v>WB208</v>
      </c>
      <c r="I1794" s="57" t="str">
        <f t="shared" ref="I1794:I1797" si="180">IF(RIGHT(G1794,1)="M","M","Non-M")</f>
        <v>Non-M</v>
      </c>
      <c r="J1794" s="58"/>
      <c r="K1794" s="33"/>
    </row>
    <row r="1795" spans="1:11" ht="41.25" customHeight="1">
      <c r="A1795" s="96" t="s">
        <v>2502</v>
      </c>
      <c r="B1795" s="35" t="s">
        <v>1244</v>
      </c>
      <c r="C1795" s="35" t="s">
        <v>870</v>
      </c>
      <c r="D1795" s="60" t="s">
        <v>1501</v>
      </c>
      <c r="E1795" s="35" t="s">
        <v>2501</v>
      </c>
      <c r="F1795" s="48"/>
      <c r="G1795" s="35" t="s">
        <v>1673</v>
      </c>
      <c r="H1795" s="57" t="str">
        <f t="shared" si="179"/>
        <v>JS205</v>
      </c>
      <c r="I1795" s="57" t="str">
        <f t="shared" si="180"/>
        <v>M</v>
      </c>
      <c r="J1795" s="58" t="s">
        <v>2503</v>
      </c>
      <c r="K1795" s="33"/>
    </row>
    <row r="1796" spans="1:11" ht="41.25" customHeight="1">
      <c r="A1796" s="96" t="s">
        <v>2504</v>
      </c>
      <c r="B1796" s="35" t="s">
        <v>1244</v>
      </c>
      <c r="C1796" s="35" t="s">
        <v>870</v>
      </c>
      <c r="D1796" s="60" t="s">
        <v>1501</v>
      </c>
      <c r="E1796" s="35" t="s">
        <v>2501</v>
      </c>
      <c r="F1796" s="48"/>
      <c r="G1796" s="35" t="s">
        <v>99</v>
      </c>
      <c r="H1796" s="57" t="str">
        <f t="shared" si="179"/>
        <v>PK201</v>
      </c>
      <c r="I1796" s="57" t="str">
        <f t="shared" si="180"/>
        <v>Non-M</v>
      </c>
      <c r="J1796" s="58"/>
      <c r="K1796" s="33"/>
    </row>
    <row r="1797" spans="1:11" ht="41.25" customHeight="1">
      <c r="A1797" s="96" t="s">
        <v>2505</v>
      </c>
      <c r="B1797" s="35" t="s">
        <v>1244</v>
      </c>
      <c r="C1797" s="35" t="s">
        <v>870</v>
      </c>
      <c r="D1797" s="60" t="s">
        <v>1501</v>
      </c>
      <c r="E1797" s="35" t="s">
        <v>2501</v>
      </c>
      <c r="F1797" s="48"/>
      <c r="G1797" s="35" t="s">
        <v>1398</v>
      </c>
      <c r="H1797" s="57" t="str">
        <f t="shared" si="179"/>
        <v>JS121</v>
      </c>
      <c r="I1797" s="57" t="str">
        <f t="shared" si="180"/>
        <v>Non-M</v>
      </c>
      <c r="J1797" s="58"/>
      <c r="K1797" s="33"/>
    </row>
    <row r="1798" spans="1:11" ht="41.25" customHeight="1">
      <c r="A1798" s="96" t="s">
        <v>2506</v>
      </c>
      <c r="B1798" s="35" t="s">
        <v>1244</v>
      </c>
      <c r="C1798" s="35" t="s">
        <v>870</v>
      </c>
      <c r="D1798" s="60" t="s">
        <v>1501</v>
      </c>
      <c r="E1798" s="35" t="s">
        <v>2501</v>
      </c>
      <c r="F1798" s="48"/>
      <c r="G1798" s="35" t="s">
        <v>155</v>
      </c>
      <c r="H1798" s="57" t="str">
        <f>IF(RIGHT(G1798,1)="M", LEFT(G1798,LEN(G1798)-1), G1798)</f>
        <v>PB204</v>
      </c>
      <c r="I1798" s="57" t="str">
        <f>IF(RIGHT(G1798,1)="M","M","Non-M")</f>
        <v>Non-M</v>
      </c>
      <c r="J1798" s="58"/>
      <c r="K1798" s="33"/>
    </row>
    <row r="1799" spans="1:11" ht="41.25" customHeight="1">
      <c r="A1799" s="96" t="s">
        <v>2507</v>
      </c>
      <c r="B1799" s="35" t="s">
        <v>1244</v>
      </c>
      <c r="C1799" s="35" t="s">
        <v>870</v>
      </c>
      <c r="D1799" s="60" t="s">
        <v>1501</v>
      </c>
      <c r="E1799" s="35" t="s">
        <v>2501</v>
      </c>
      <c r="F1799" s="48"/>
      <c r="G1799" s="35" t="s">
        <v>1344</v>
      </c>
      <c r="H1799" s="57" t="str">
        <f>IF(RIGHT(G1799,1)="M", LEFT(G1799,LEN(G1799)-1), G1799)</f>
        <v>JS105</v>
      </c>
      <c r="I1799" s="57" t="str">
        <f>IF(RIGHT(G1799,1)="M","M","Non-M")</f>
        <v>Non-M</v>
      </c>
      <c r="J1799" s="58"/>
      <c r="K1799" s="33"/>
    </row>
    <row r="1800" spans="1:11" ht="41.25" customHeight="1">
      <c r="A1800" s="96" t="s">
        <v>2508</v>
      </c>
      <c r="B1800" s="35" t="s">
        <v>1244</v>
      </c>
      <c r="C1800" s="35" t="s">
        <v>870</v>
      </c>
      <c r="D1800" s="60" t="s">
        <v>1501</v>
      </c>
      <c r="E1800" s="35" t="s">
        <v>2501</v>
      </c>
      <c r="F1800" s="48"/>
      <c r="G1800" s="35" t="s">
        <v>190</v>
      </c>
      <c r="H1800" s="57" t="str">
        <f>IF(RIGHT(G1800,1)="M", LEFT(G1800,LEN(G1800)-1), G1800)</f>
        <v>HM402</v>
      </c>
      <c r="I1800" s="57" t="str">
        <f>IF(RIGHT(G1800,1)="M","M","Non-M")</f>
        <v>Non-M</v>
      </c>
      <c r="J1800" s="58"/>
      <c r="K1800" s="33"/>
    </row>
    <row r="1801" spans="1:11" ht="41.25" customHeight="1">
      <c r="A1801" s="96" t="s">
        <v>2509</v>
      </c>
      <c r="B1801" s="35" t="s">
        <v>1244</v>
      </c>
      <c r="C1801" s="35" t="s">
        <v>870</v>
      </c>
      <c r="D1801" s="60" t="s">
        <v>1501</v>
      </c>
      <c r="E1801" s="35" t="s">
        <v>2510</v>
      </c>
      <c r="F1801" s="48"/>
      <c r="G1801" s="35" t="s">
        <v>194</v>
      </c>
      <c r="H1801" s="57" t="str">
        <f t="shared" ref="H1801:H1804" si="181">IF(RIGHT(G1801,1)="M", LEFT(G1801,LEN(G1801)-1), G1801)</f>
        <v>WB208</v>
      </c>
      <c r="I1801" s="57" t="str">
        <f t="shared" ref="I1801:I1804" si="182">IF(RIGHT(G1801,1)="M","M","Non-M")</f>
        <v>Non-M</v>
      </c>
      <c r="J1801" s="58"/>
      <c r="K1801" s="33"/>
    </row>
    <row r="1802" spans="1:11" ht="41.25" customHeight="1">
      <c r="A1802" s="96" t="s">
        <v>2511</v>
      </c>
      <c r="B1802" s="35" t="s">
        <v>1244</v>
      </c>
      <c r="C1802" s="35" t="s">
        <v>870</v>
      </c>
      <c r="D1802" s="60" t="s">
        <v>1501</v>
      </c>
      <c r="E1802" s="35" t="s">
        <v>2510</v>
      </c>
      <c r="F1802" s="48"/>
      <c r="G1802" s="35" t="s">
        <v>1673</v>
      </c>
      <c r="H1802" s="57" t="str">
        <f t="shared" si="181"/>
        <v>JS205</v>
      </c>
      <c r="I1802" s="57" t="str">
        <f t="shared" si="182"/>
        <v>M</v>
      </c>
      <c r="J1802" s="58" t="s">
        <v>2503</v>
      </c>
      <c r="K1802" s="33"/>
    </row>
    <row r="1803" spans="1:11" ht="41.25" customHeight="1">
      <c r="A1803" s="96" t="s">
        <v>2512</v>
      </c>
      <c r="B1803" s="35" t="s">
        <v>1244</v>
      </c>
      <c r="C1803" s="35" t="s">
        <v>870</v>
      </c>
      <c r="D1803" s="60" t="s">
        <v>1501</v>
      </c>
      <c r="E1803" s="35" t="s">
        <v>2510</v>
      </c>
      <c r="F1803" s="48"/>
      <c r="G1803" s="35" t="s">
        <v>99</v>
      </c>
      <c r="H1803" s="57" t="str">
        <f t="shared" si="181"/>
        <v>PK201</v>
      </c>
      <c r="I1803" s="57" t="str">
        <f t="shared" si="182"/>
        <v>Non-M</v>
      </c>
      <c r="J1803" s="58"/>
      <c r="K1803" s="33"/>
    </row>
    <row r="1804" spans="1:11" ht="41.25" customHeight="1">
      <c r="A1804" s="96" t="s">
        <v>2513</v>
      </c>
      <c r="B1804" s="35" t="s">
        <v>1244</v>
      </c>
      <c r="C1804" s="35" t="s">
        <v>870</v>
      </c>
      <c r="D1804" s="60" t="s">
        <v>1501</v>
      </c>
      <c r="E1804" s="35" t="s">
        <v>2510</v>
      </c>
      <c r="F1804" s="48"/>
      <c r="G1804" s="35" t="s">
        <v>1398</v>
      </c>
      <c r="H1804" s="57" t="str">
        <f t="shared" si="181"/>
        <v>JS121</v>
      </c>
      <c r="I1804" s="57" t="str">
        <f t="shared" si="182"/>
        <v>Non-M</v>
      </c>
      <c r="J1804" s="58"/>
      <c r="K1804" s="33"/>
    </row>
    <row r="1805" spans="1:11" ht="41.25" customHeight="1">
      <c r="A1805" s="96" t="s">
        <v>2514</v>
      </c>
      <c r="B1805" s="35" t="s">
        <v>1244</v>
      </c>
      <c r="C1805" s="35" t="s">
        <v>870</v>
      </c>
      <c r="D1805" s="60" t="s">
        <v>1501</v>
      </c>
      <c r="E1805" s="35" t="s">
        <v>2510</v>
      </c>
      <c r="F1805" s="48"/>
      <c r="G1805" s="35" t="s">
        <v>155</v>
      </c>
      <c r="H1805" s="57" t="str">
        <f>IF(RIGHT(G1805,1)="M", LEFT(G1805,LEN(G1805)-1), G1805)</f>
        <v>PB204</v>
      </c>
      <c r="I1805" s="57" t="str">
        <f>IF(RIGHT(G1805,1)="M","M","Non-M")</f>
        <v>Non-M</v>
      </c>
      <c r="J1805" s="58"/>
      <c r="K1805" s="33"/>
    </row>
    <row r="1806" spans="1:11" ht="41.25" customHeight="1">
      <c r="A1806" s="96" t="s">
        <v>2515</v>
      </c>
      <c r="B1806" s="35" t="s">
        <v>1244</v>
      </c>
      <c r="C1806" s="35" t="s">
        <v>870</v>
      </c>
      <c r="D1806" s="60" t="s">
        <v>1501</v>
      </c>
      <c r="E1806" s="35" t="s">
        <v>2510</v>
      </c>
      <c r="F1806" s="48"/>
      <c r="G1806" s="35" t="s">
        <v>1344</v>
      </c>
      <c r="H1806" s="57" t="str">
        <f>IF(RIGHT(G1806,1)="M", LEFT(G1806,LEN(G1806)-1), G1806)</f>
        <v>JS105</v>
      </c>
      <c r="I1806" s="57" t="str">
        <f>IF(RIGHT(G1806,1)="M","M","Non-M")</f>
        <v>Non-M</v>
      </c>
      <c r="J1806" s="58"/>
      <c r="K1806" s="33"/>
    </row>
    <row r="1807" spans="1:11" ht="41.25" customHeight="1">
      <c r="A1807" s="96" t="s">
        <v>2516</v>
      </c>
      <c r="B1807" s="35" t="s">
        <v>1244</v>
      </c>
      <c r="C1807" s="35" t="s">
        <v>870</v>
      </c>
      <c r="D1807" s="60" t="s">
        <v>1501</v>
      </c>
      <c r="E1807" s="35" t="s">
        <v>2510</v>
      </c>
      <c r="F1807" s="48"/>
      <c r="G1807" s="35" t="s">
        <v>190</v>
      </c>
      <c r="H1807" s="57" t="str">
        <f>IF(RIGHT(G1807,1)="M", LEFT(G1807,LEN(G1807)-1), G1807)</f>
        <v>HM402</v>
      </c>
      <c r="I1807" s="57" t="str">
        <f>IF(RIGHT(G1807,1)="M","M","Non-M")</f>
        <v>Non-M</v>
      </c>
      <c r="J1807" s="58"/>
      <c r="K1807" s="33"/>
    </row>
    <row r="1808" spans="1:11" ht="41.25" customHeight="1">
      <c r="A1808" s="96" t="s">
        <v>2517</v>
      </c>
      <c r="B1808" s="35" t="s">
        <v>2421</v>
      </c>
      <c r="C1808" s="35" t="s">
        <v>741</v>
      </c>
      <c r="D1808" s="35" t="s">
        <v>1047</v>
      </c>
      <c r="E1808" s="35" t="s">
        <v>2518</v>
      </c>
      <c r="F1808" s="48"/>
      <c r="G1808" s="35" t="s">
        <v>123</v>
      </c>
      <c r="H1808" s="57" t="str">
        <f t="shared" ref="H1808:H1813" si="183">IF(RIGHT(G1808,1)="M", LEFT(G1808,LEN(G1808)-1), G1808)</f>
        <v>HD104</v>
      </c>
      <c r="I1808" s="57" t="str">
        <f t="shared" ref="I1808:I1813" si="184">IF(RIGHT(G1808,1)="M","M","Non-M")</f>
        <v>M</v>
      </c>
      <c r="J1808" s="59" t="s">
        <v>2519</v>
      </c>
      <c r="K1808" s="33"/>
    </row>
    <row r="1809" spans="1:11" ht="41.25" customHeight="1">
      <c r="A1809" s="96" t="s">
        <v>2520</v>
      </c>
      <c r="B1809" s="35" t="s">
        <v>2421</v>
      </c>
      <c r="C1809" s="35" t="s">
        <v>741</v>
      </c>
      <c r="D1809" s="35" t="s">
        <v>1047</v>
      </c>
      <c r="E1809" s="35" t="s">
        <v>2518</v>
      </c>
      <c r="F1809" s="48"/>
      <c r="G1809" s="35" t="s">
        <v>1964</v>
      </c>
      <c r="H1809" s="57" t="str">
        <f t="shared" si="183"/>
        <v>ZP103</v>
      </c>
      <c r="I1809" s="57" t="str">
        <f t="shared" si="184"/>
        <v>Non-M</v>
      </c>
      <c r="J1809" s="58"/>
      <c r="K1809" s="33"/>
    </row>
    <row r="1810" spans="1:11" ht="41.25" customHeight="1">
      <c r="A1810" s="96" t="s">
        <v>2521</v>
      </c>
      <c r="B1810" s="35" t="s">
        <v>2421</v>
      </c>
      <c r="C1810" s="35" t="s">
        <v>741</v>
      </c>
      <c r="D1810" s="35" t="s">
        <v>1047</v>
      </c>
      <c r="E1810" s="35" t="s">
        <v>2518</v>
      </c>
      <c r="F1810" s="48"/>
      <c r="G1810" s="35" t="s">
        <v>16</v>
      </c>
      <c r="H1810" s="57" t="str">
        <f t="shared" si="183"/>
        <v>ZP200</v>
      </c>
      <c r="I1810" s="57" t="str">
        <f t="shared" si="184"/>
        <v>Non-M</v>
      </c>
      <c r="J1810" s="58"/>
      <c r="K1810" s="33"/>
    </row>
    <row r="1811" spans="1:11" ht="41.25" customHeight="1">
      <c r="A1811" s="96" t="s">
        <v>2522</v>
      </c>
      <c r="B1811" s="35" t="s">
        <v>2421</v>
      </c>
      <c r="C1811" s="35" t="s">
        <v>741</v>
      </c>
      <c r="D1811" s="35" t="s">
        <v>1047</v>
      </c>
      <c r="E1811" s="35" t="s">
        <v>2518</v>
      </c>
      <c r="F1811" s="48"/>
      <c r="G1811" s="35" t="s">
        <v>1056</v>
      </c>
      <c r="H1811" s="57" t="str">
        <f t="shared" si="183"/>
        <v>JS111</v>
      </c>
      <c r="I1811" s="57" t="str">
        <f t="shared" si="184"/>
        <v>Non-M</v>
      </c>
      <c r="J1811" s="58"/>
      <c r="K1811" s="33"/>
    </row>
    <row r="1812" spans="1:11" ht="41.25" customHeight="1">
      <c r="A1812" s="96" t="s">
        <v>2523</v>
      </c>
      <c r="B1812" s="35" t="s">
        <v>2421</v>
      </c>
      <c r="C1812" s="35" t="s">
        <v>741</v>
      </c>
      <c r="D1812" s="35" t="s">
        <v>1047</v>
      </c>
      <c r="E1812" s="35" t="s">
        <v>2518</v>
      </c>
      <c r="F1812" s="48"/>
      <c r="G1812" s="35" t="s">
        <v>1344</v>
      </c>
      <c r="H1812" s="57" t="str">
        <f t="shared" si="183"/>
        <v>JS105</v>
      </c>
      <c r="I1812" s="57" t="str">
        <f t="shared" si="184"/>
        <v>Non-M</v>
      </c>
      <c r="J1812" s="58"/>
      <c r="K1812" s="33"/>
    </row>
    <row r="1813" spans="1:11" ht="41.25" customHeight="1">
      <c r="A1813" s="96" t="s">
        <v>2524</v>
      </c>
      <c r="B1813" s="35" t="s">
        <v>2421</v>
      </c>
      <c r="C1813" s="35" t="s">
        <v>741</v>
      </c>
      <c r="D1813" s="35" t="s">
        <v>1047</v>
      </c>
      <c r="E1813" s="35" t="s">
        <v>2518</v>
      </c>
      <c r="F1813" s="48"/>
      <c r="G1813" s="35" t="s">
        <v>2525</v>
      </c>
      <c r="H1813" s="57" t="str">
        <f t="shared" si="183"/>
        <v>PK106</v>
      </c>
      <c r="I1813" s="57" t="str">
        <f t="shared" si="184"/>
        <v>Non-M</v>
      </c>
      <c r="J1813" s="58"/>
      <c r="K1813" s="33"/>
    </row>
    <row r="1814" spans="1:11" ht="41.25" customHeight="1">
      <c r="A1814" s="96" t="s">
        <v>2526</v>
      </c>
      <c r="B1814" s="35" t="s">
        <v>2421</v>
      </c>
      <c r="C1814" s="35" t="s">
        <v>741</v>
      </c>
      <c r="D1814" s="35" t="s">
        <v>1047</v>
      </c>
      <c r="E1814" s="35" t="s">
        <v>2518</v>
      </c>
      <c r="F1814" s="48"/>
      <c r="G1814" s="35" t="s">
        <v>1114</v>
      </c>
      <c r="H1814" s="57" t="str">
        <f>IF(RIGHT(G1814,1)="M", LEFT(G1814,LEN(G1814)-1), G1814)</f>
        <v>PB112</v>
      </c>
      <c r="I1814" s="57" t="str">
        <f>IF(RIGHT(G1814,1)="M","M","Non-M")</f>
        <v>M</v>
      </c>
      <c r="J1814" s="58"/>
      <c r="K1814" s="33"/>
    </row>
    <row r="1815" spans="1:11" ht="41.25" customHeight="1">
      <c r="A1815" s="96" t="s">
        <v>2527</v>
      </c>
      <c r="B1815" s="35" t="s">
        <v>2421</v>
      </c>
      <c r="C1815" s="35" t="s">
        <v>741</v>
      </c>
      <c r="D1815" s="35" t="s">
        <v>1047</v>
      </c>
      <c r="E1815" s="35" t="s">
        <v>2518</v>
      </c>
      <c r="F1815" s="48"/>
      <c r="G1815" s="35" t="s">
        <v>48</v>
      </c>
      <c r="H1815" s="57" t="str">
        <f>IF(RIGHT(G1815,1)="M", LEFT(G1815,LEN(G1815)-1), G1815)</f>
        <v>HM214</v>
      </c>
      <c r="I1815" s="57" t="str">
        <f>IF(RIGHT(G1815,1)="M","M","Non-M")</f>
        <v>Non-M</v>
      </c>
      <c r="J1815" s="58"/>
      <c r="K1815" s="33"/>
    </row>
    <row r="1816" spans="1:11" ht="41.25" customHeight="1"/>
    <row r="1817" spans="1:11" ht="41.25" customHeight="1"/>
    <row r="1818" spans="1:11" ht="41.25" customHeight="1"/>
    <row r="1819" spans="1:11" ht="41.25" customHeight="1"/>
    <row r="1820" spans="1:11" ht="41.25" customHeight="1"/>
    <row r="1821" spans="1:11" ht="41.25" customHeight="1"/>
    <row r="1822" spans="1:11" ht="41.25" customHeight="1"/>
    <row r="1823" spans="1:11" ht="41.25" customHeight="1"/>
    <row r="1824" spans="1:11" ht="41.25" customHeight="1"/>
    <row r="1825" ht="41.25" customHeight="1"/>
    <row r="1826" ht="41.25" customHeight="1"/>
    <row r="1827" ht="41.25" customHeight="1"/>
    <row r="1828" ht="41.25" customHeight="1"/>
    <row r="1829" ht="41.25" customHeight="1"/>
    <row r="1830" ht="41.25" customHeight="1"/>
    <row r="1831" ht="41.25" customHeight="1"/>
    <row r="1832" ht="41.25" customHeight="1"/>
    <row r="1833" ht="41.25" customHeight="1"/>
    <row r="1834" ht="41.25" customHeight="1"/>
    <row r="1835" ht="41.25" customHeight="1"/>
    <row r="1836" ht="41.25" customHeight="1"/>
    <row r="1837" ht="41.25" customHeight="1"/>
    <row r="1838" ht="41.25" customHeight="1"/>
    <row r="1839" ht="41.25" customHeight="1"/>
    <row r="1840" ht="41.25" customHeight="1"/>
    <row r="1841" ht="41.25" customHeight="1"/>
    <row r="1842" ht="41.25" customHeight="1"/>
    <row r="1843" ht="41.25" customHeight="1"/>
    <row r="1844" ht="41.25" customHeight="1"/>
    <row r="1845" ht="41.25" customHeight="1"/>
    <row r="1846" ht="41.25" customHeight="1"/>
    <row r="1847" ht="41.25" customHeight="1"/>
    <row r="1848" ht="41.25" customHeight="1"/>
    <row r="1849" ht="41.25" customHeight="1"/>
    <row r="1850" ht="41.25" customHeight="1"/>
    <row r="1851" ht="41.25" customHeight="1"/>
    <row r="1852" ht="41.25" customHeight="1"/>
    <row r="1853" ht="41.25" customHeight="1"/>
    <row r="1854" ht="41.25" customHeight="1"/>
    <row r="1855" ht="41.25" customHeight="1"/>
    <row r="1856" ht="41.25" customHeight="1"/>
    <row r="1857" ht="41.25" customHeight="1"/>
    <row r="1858" ht="41.25" customHeight="1"/>
    <row r="1859" ht="41.25" customHeight="1"/>
    <row r="1860" ht="41.25" customHeight="1"/>
    <row r="1861" ht="41.25" customHeight="1"/>
    <row r="1862" ht="41.25" customHeight="1"/>
    <row r="1863" ht="41.25" customHeight="1"/>
    <row r="1864" ht="41.25" customHeight="1"/>
    <row r="1865" ht="41.25" customHeight="1"/>
    <row r="1866" ht="41.25" customHeight="1"/>
    <row r="1867" ht="41.25" customHeight="1"/>
    <row r="1868" ht="41.25" customHeight="1"/>
    <row r="1869" ht="41.25" customHeight="1"/>
    <row r="1870" ht="41.25" customHeight="1"/>
    <row r="1871" ht="41.25" customHeight="1"/>
    <row r="1872" ht="41.25" customHeight="1"/>
    <row r="1873" ht="41.25" customHeight="1"/>
    <row r="1874" ht="41.25" customHeight="1"/>
    <row r="1875" ht="41.25" customHeight="1"/>
    <row r="1876" ht="41.25" customHeight="1"/>
    <row r="1877" ht="41.25" customHeight="1"/>
    <row r="1878" ht="41.25" customHeight="1"/>
    <row r="1879" ht="41.25" customHeight="1"/>
    <row r="1880" ht="41.25" customHeight="1"/>
    <row r="1881" ht="41.25" customHeight="1"/>
    <row r="1882" ht="41.25" customHeight="1"/>
    <row r="1883" ht="41.25" customHeight="1"/>
    <row r="1884" ht="41.25" customHeight="1"/>
    <row r="1885" ht="41.25" customHeight="1"/>
    <row r="1886" ht="41.25" customHeight="1"/>
    <row r="1887" ht="41.25" customHeight="1"/>
    <row r="1888" ht="41.25" customHeight="1"/>
    <row r="1889" ht="41.25" customHeight="1"/>
    <row r="1890" ht="41.25" customHeight="1"/>
    <row r="1891" ht="41.25" customHeight="1"/>
    <row r="1892" ht="41.25" customHeight="1"/>
    <row r="1893" ht="41.25" customHeight="1"/>
    <row r="1894" ht="41.25" customHeight="1"/>
    <row r="1895" ht="41.25" customHeight="1"/>
    <row r="1896" ht="41.25" customHeight="1"/>
    <row r="1897" ht="41.25" customHeight="1"/>
    <row r="1898" ht="41.25" customHeight="1"/>
    <row r="1899" ht="41.25" customHeight="1"/>
    <row r="1900" ht="41.25" customHeight="1"/>
    <row r="1901" ht="41.25" customHeight="1"/>
    <row r="1902" ht="41.25" customHeight="1"/>
    <row r="1903" ht="41.25" customHeight="1"/>
    <row r="1904" ht="41.25" customHeight="1"/>
    <row r="1905" ht="41.25" customHeight="1"/>
    <row r="1906" ht="41.25" customHeight="1"/>
    <row r="1907" ht="41.25" customHeight="1"/>
    <row r="1908" ht="41.25" customHeight="1"/>
    <row r="1909" ht="41.25" customHeight="1"/>
    <row r="1910" ht="41.25" customHeight="1"/>
    <row r="1911" ht="41.25" customHeight="1"/>
    <row r="1912" ht="41.25" customHeight="1"/>
    <row r="1913" ht="41.25" customHeight="1"/>
    <row r="1914" ht="41.25" customHeight="1"/>
    <row r="1915" ht="41.25" customHeight="1"/>
    <row r="1916" ht="41.25" customHeight="1"/>
    <row r="1917" ht="41.25" customHeight="1"/>
    <row r="1918" ht="41.25" customHeight="1"/>
    <row r="1919" ht="41.25" customHeight="1"/>
    <row r="1920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2528</v>
      </c>
      <c r="B2" s="8" t="s">
        <v>2529</v>
      </c>
      <c r="C2" s="8" t="s">
        <v>2530</v>
      </c>
      <c r="D2" s="8" t="s">
        <v>2531</v>
      </c>
      <c r="E2" s="8" t="s">
        <v>2532</v>
      </c>
      <c r="F2" s="8" t="s">
        <v>2533</v>
      </c>
      <c r="G2" s="80" t="s">
        <v>2534</v>
      </c>
      <c r="H2" s="8" t="s">
        <v>2535</v>
      </c>
      <c r="I2" s="8" t="s">
        <v>2536</v>
      </c>
      <c r="J2" s="75" t="s">
        <v>2537</v>
      </c>
      <c r="R2" s="83" t="s">
        <v>2538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2539</v>
      </c>
      <c r="E3" s="10">
        <v>0.1234</v>
      </c>
      <c r="F3" s="10" t="s">
        <v>2540</v>
      </c>
      <c r="G3" s="81">
        <f>Table2[[#This Row],[Current Total FG QTY]]*Table2[[#This Row],[SAM Improvement]]*$S$7</f>
        <v>22089.830484330483</v>
      </c>
      <c r="H3" s="10" t="s">
        <v>2541</v>
      </c>
      <c r="I3" s="10" t="s">
        <v>2542</v>
      </c>
      <c r="J3" s="76">
        <v>46140.696493055599</v>
      </c>
      <c r="R3" s="85" t="s">
        <v>2543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2539</v>
      </c>
      <c r="E4" s="10"/>
      <c r="F4" s="10" t="s">
        <v>2544</v>
      </c>
      <c r="G4" s="81">
        <f>Table2[[#This Row],[Current Total FG QTY]]*Table2[[#This Row],[SAM Improvement]]*$S$7</f>
        <v>0</v>
      </c>
      <c r="H4" s="10"/>
      <c r="I4" s="10" t="s">
        <v>2542</v>
      </c>
      <c r="J4" s="76">
        <v>46149.4283796296</v>
      </c>
      <c r="R4" s="85" t="s">
        <v>2545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2539</v>
      </c>
      <c r="E5" s="10"/>
      <c r="F5" s="10" t="s">
        <v>2544</v>
      </c>
      <c r="G5" s="81">
        <f>Table2[[#This Row],[Current Total FG QTY]]*Table2[[#This Row],[SAM Improvement]]*$S$7</f>
        <v>0</v>
      </c>
      <c r="H5" s="10"/>
      <c r="I5" s="10" t="s">
        <v>2542</v>
      </c>
      <c r="J5" s="76">
        <v>46149.428298611099</v>
      </c>
      <c r="R5" s="85" t="s">
        <v>2546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2539</v>
      </c>
      <c r="E6" s="10"/>
      <c r="F6" s="10"/>
      <c r="G6" s="81">
        <f>Table2[[#This Row],[Current Total FG QTY]]*Table2[[#This Row],[SAM Improvement]]*$S$7</f>
        <v>0</v>
      </c>
      <c r="H6" s="10"/>
      <c r="I6" s="10"/>
      <c r="J6" s="76"/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2539</v>
      </c>
      <c r="E7" s="10"/>
      <c r="F7" s="10"/>
      <c r="G7" s="81">
        <f>Table2[[#This Row],[Current Total FG QTY]]*Table2[[#This Row],[SAM Improvement]]*$S$7</f>
        <v>0</v>
      </c>
      <c r="H7" s="10"/>
      <c r="I7" s="10" t="s">
        <v>2542</v>
      </c>
      <c r="J7" s="76">
        <v>46149.4286111111</v>
      </c>
      <c r="R7" s="87" t="s">
        <v>2547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2539</v>
      </c>
      <c r="E8" s="10">
        <v>0.1401</v>
      </c>
      <c r="F8" s="10" t="s">
        <v>2548</v>
      </c>
      <c r="G8" s="81">
        <f>Table2[[#This Row],[Current Total FG QTY]]*Table2[[#This Row],[SAM Improvement]]*$S$7</f>
        <v>11703.17965811966</v>
      </c>
      <c r="H8" s="10" t="s">
        <v>2541</v>
      </c>
      <c r="I8" s="10" t="s">
        <v>2542</v>
      </c>
      <c r="J8" s="76">
        <v>46149.423310185201</v>
      </c>
    </row>
    <row r="9" spans="1:19">
      <c r="A9" s="10" t="s">
        <v>1344</v>
      </c>
      <c r="B9" s="10">
        <v>548888</v>
      </c>
      <c r="C9" s="10">
        <v>7</v>
      </c>
      <c r="D9" s="10" t="s">
        <v>2539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2539</v>
      </c>
      <c r="E10" s="10">
        <v>0.1177</v>
      </c>
      <c r="F10" s="10" t="s">
        <v>2548</v>
      </c>
      <c r="G10" s="81">
        <f>Table2[[#This Row],[Current Total FG QTY]]*Table2[[#This Row],[SAM Improvement]]*$S$7</f>
        <v>8856.7573361823361</v>
      </c>
      <c r="H10" s="10"/>
      <c r="I10" s="10" t="s">
        <v>2542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2539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2539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2539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2539</v>
      </c>
      <c r="E14" s="10">
        <v>0</v>
      </c>
      <c r="F14" s="10" t="s">
        <v>2549</v>
      </c>
      <c r="G14" s="81">
        <f>Table2[[#This Row],[Current Total FG QTY]]*Table2[[#This Row],[SAM Improvement]]*$S$7</f>
        <v>0</v>
      </c>
      <c r="H14" s="10" t="s">
        <v>2541</v>
      </c>
      <c r="I14" s="10" t="s">
        <v>2542</v>
      </c>
      <c r="J14" s="76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2539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2539</v>
      </c>
      <c r="E16" s="10"/>
      <c r="F16" s="10"/>
      <c r="G16" s="81">
        <f>Table2[[#This Row],[Current Total FG QTY]]*Table2[[#This Row],[SAM Improvement]]*$S$7</f>
        <v>0</v>
      </c>
      <c r="H16" s="10"/>
      <c r="I16" s="10" t="s">
        <v>2542</v>
      </c>
      <c r="J16" s="76">
        <v>46149.427476851903</v>
      </c>
    </row>
    <row r="17" spans="1:10">
      <c r="A17" s="10" t="s">
        <v>1077</v>
      </c>
      <c r="B17" s="10">
        <v>316569</v>
      </c>
      <c r="C17" s="10">
        <v>15</v>
      </c>
      <c r="D17" s="10" t="s">
        <v>2539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2539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2539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2539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2539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2539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2550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2551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2552</v>
      </c>
      <c r="D76">
        <v>163</v>
      </c>
    </row>
    <row r="77" spans="2:4">
      <c r="B77" t="s">
        <v>2553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2554</v>
      </c>
      <c r="D167">
        <v>499</v>
      </c>
    </row>
    <row r="168" spans="2:4">
      <c r="B168" t="s">
        <v>2555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2556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2557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2558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2559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2560</v>
      </c>
      <c r="D210">
        <v>10</v>
      </c>
    </row>
    <row r="211" spans="2:4">
      <c r="B211" t="s">
        <v>2561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2562</v>
      </c>
      <c r="D218">
        <v>69</v>
      </c>
    </row>
    <row r="219" spans="2:4">
      <c r="B219" t="s">
        <v>2563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2564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2563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2565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2566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2567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2568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2569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2570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2571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2572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2573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2574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2575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2576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2577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2578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2579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2580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2581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2582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2583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2584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2585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2586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2587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2588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2589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2590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2591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2592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2593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2594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2595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2596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2597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2598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2599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2600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2601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2602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2603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2604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2605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2606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2607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2608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2609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2610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2611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2612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2613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2614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2615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2616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2617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2618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2619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2026-05-11T10:15:04Z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