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7" documentId="13_ncr:1_{7EF57DF4-89AE-8C42-9C9C-3682908C3E34}" xr6:coauthVersionLast="47" xr6:coauthVersionMax="47" xr10:uidLastSave="{D1387767-68B3-4360-95AD-1EDBB777F6DD}"/>
  <bookViews>
    <workbookView xWindow="-2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19" i="5" l="1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0" i="5"/>
  <c r="H1471" i="5"/>
  <c r="H1472" i="5"/>
  <c r="H1473" i="5"/>
  <c r="I1470" i="5"/>
  <c r="I1471" i="5"/>
  <c r="I1472" i="5"/>
  <c r="I1473" i="5"/>
  <c r="H1469" i="5"/>
  <c r="I1469" i="5"/>
  <c r="H1467" i="5"/>
  <c r="H1468" i="5"/>
  <c r="I1467" i="5"/>
  <c r="I1468" i="5"/>
  <c r="H1465" i="5"/>
  <c r="H1466" i="5"/>
  <c r="I1465" i="5"/>
  <c r="I1466" i="5"/>
  <c r="H1462" i="5"/>
  <c r="H1463" i="5"/>
  <c r="H1464" i="5"/>
  <c r="I1462" i="5"/>
  <c r="I1463" i="5"/>
  <c r="I1464" i="5"/>
  <c r="I1461" i="5"/>
  <c r="I1460" i="5"/>
  <c r="I1459" i="5"/>
  <c r="I1458" i="5"/>
  <c r="H1456" i="5"/>
  <c r="H1457" i="5"/>
  <c r="I1456" i="5"/>
  <c r="I1457" i="5"/>
  <c r="H1452" i="5"/>
  <c r="H1453" i="5"/>
  <c r="H1454" i="5"/>
  <c r="H1455" i="5"/>
  <c r="I1452" i="5"/>
  <c r="I1453" i="5"/>
  <c r="I1454" i="5"/>
  <c r="I1455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<sst xmlns="http://schemas.openxmlformats.org/spreadsheetml/2006/main" count="8701" uniqueCount="2223">
  <si>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</si>
  <si>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</si>
  <si>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</si>
  <si>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</si>
  <si>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</si>
  <si>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</si>
  <si>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</si>
  <si>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</si>
  <si>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</si>
  <si>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</si>
  <si>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</si>
  <si>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</si>
  <si>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</si>
  <si>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</si>
  <si>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</si>
  <si>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</si>
  <si>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</si>
  <si>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</si>
  <si>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</si>
  <si>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</si>
  <si>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</si>
  <si>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</si>
  <si>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</si>
  <si>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</si>
  <si>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</si>
  <si>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</si>
  <si>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</si>
  <si>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</si>
  <si>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</si>
  <si>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</si>
  <si>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</si>
  <si>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</si>
  <si>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</si>
  <si>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</si>
  <si>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</si>
  <si>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</si>
  <si>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</si>
  <si>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</si>
  <si>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</si>
  <si>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</si>
  <si>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</si>
  <si>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</si>
  <si>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</si>
  <si>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</si>
  <si>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</si>
  <si>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</si>
  <si>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</si>
  <si>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</si>
  <si>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</si>
  <si>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</si>
  <si>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</si>
  <si>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</si>
  <si>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</si>
  <si>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</si>
  <si>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</si>
  <si>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</si>
  <si>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</si>
  <si>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</si>
  <si>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</si>
  <si>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</si>
  <si>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</si>
  <si>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</si>
  <si>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</si>
  <si>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</si>
  <si>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</si>
  <si>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</si>
  <si>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</si>
  <si>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</si>
  <si>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</si>
  <si>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</si>
  <si>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</si>
  <si>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</si>
  <si>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</si>
  <si>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</si>
  <si>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</si>
  <si>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</si>
  <si>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</si>
  <si>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</si>
  <si>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</si>
  <si>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</si>
  <si>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</si>
  <si>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</si>
  <si>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</si>
  <si>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</si>
  <si>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</si>
  <si>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</si>
  <si>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</si>
  <si>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</si>
  <si>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</si>
  <si>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</si>
  <si>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</si>
  <si>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</si>
  <si>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</si>
  <si>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</si>
  <si>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</si>
  <si>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</si>
  <si>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</si>
  <si>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</si>
  <si>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</si>
  <si>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</si>
  <si>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</si>
  <si>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</si>
  <si>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</si>
  <si>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</si>
  <si>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</si>
  <si>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</si>
  <si>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</si>
  <si>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</si>
  <si>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</si>
  <si>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</si>
  <si>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</si>
  <si>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</si>
  <si>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</si>
  <si>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</si>
  <si>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</si>
  <si>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</si>
  <si>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</si>
  <si>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</si>
  <si>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</si>
  <si>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</si>
  <si>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</si>
  <si>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</si>
  <si>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</si>
  <si>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</si>
  <si>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</si>
  <si>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</si>
  <si>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</si>
  <si>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</si>
  <si>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</si>
  <si>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</si>
  <si>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</si>
  <si>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</si>
  <si>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</si>
  <si>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</si>
  <si>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</si>
  <si>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</si>
  <si>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</si>
  <si>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</si>
  <si>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</si>
  <si>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</si>
  <si>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</si>
  <si>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</si>
  <si>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</si>
  <si>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</si>
  <si>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</si>
  <si>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</si>
  <si>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</si>
  <si>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</si>
  <si>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</si>
  <si>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</si>
  <si>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</si>
  <si>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</si>
  <si>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</si>
  <si>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</si>
  <si>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</si>
  <si>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</si>
  <si>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</si>
  <si>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</si>
  <si>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</si>
  <si>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</si>
  <si>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</si>
  <si>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</si>
  <si>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</si>
  <si>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</si>
  <si>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</si>
  <si>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</si>
  <si>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</si>
  <si>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</si>
  <si>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</si>
  <si>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</si>
  <si>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</si>
  <si>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</si>
  <si>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</si>
  <si>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</si>
  <si>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</si>
  <si>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</si>
  <si>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</si>
  <si>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</si>
  <si>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</si>
  <si>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</si>
  <si>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</si>
  <si>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</si>
  <si>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</si>
  <si>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</si>
  <si>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</si>
  <si>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</si>
  <si>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</si>
  <si>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</si>
  <si>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</si>
  <si>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</si>
  <si>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</si>
  <si>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</si>
  <si>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</si>
  <si>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</si>
  <si>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</si>
  <si>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</si>
  <si>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</si>
  <si>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</si>
  <si>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</si>
  <si>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</si>
  <si>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</si>
  <si>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</si>
  <si>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</si>
  <si>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</si>
  <si>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</si>
  <si>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</si>
  <si>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</si>
  <si>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</si>
  <si>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</si>
  <si>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</si>
  <si>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</si>
  <si>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</si>
  <si>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</si>
  <si>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</si>
  <si>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</si>
  <si>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</si>
  <si>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</si>
  <si>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</si>
  <si>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</si>
  <si>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</si>
  <si>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</si>
  <si>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</si>
  <si>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</si>
  <si>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</si>
  <si>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</si>
  <si>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</si>
  <si>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</si>
  <si>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</si>
  <si>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</si>
  <si>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</si>
  <si>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</si>
  <si>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</si>
  <si>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</si>
  <si>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</si>
  <si>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</si>
  <si>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</si>
  <si>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</si>
  <si>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</si>
  <si>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</si>
  <si>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</si>
  <si>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</si>
  <si>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</si>
  <si>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</si>
  <si>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</si>
  <si>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</si>
  <si>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</si>
  <si>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</si>
  <si>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</si>
  <si>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</si>
  <si>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</si>
  <si>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</si>
  <si>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</si>
  <si>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</si>
  <si>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</si>
  <si>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</si>
  <si>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</si>
  <si>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</si>
  <si>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</si>
  <si>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</si>
  <si>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</si>
  <si>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</si>
  <si>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</si>
  <si>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</si>
  <si>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</si>
  <si>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</si>
  <si>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</si>
  <si>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</si>
  <si>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</si>
  <si>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</si>
  <si>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</si>
  <si>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</si>
  <si>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</si>
  <si>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</si>
  <si>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</si>
  <si>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</si>
  <si>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</si>
  <si>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</si>
  <si>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</si>
  <si>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</si>
  <si>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</si>
  <si>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</si>
  <si>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</si>
  <si>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</si>
  <si>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</si>
  <si>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</si>
  <si>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</si>
  <si>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</si>
  <si>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</si>
  <si>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</si>
  <si>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</si>
  <si>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</si>
  <si>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</si>
  <si>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</si>
  <si>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</si>
  <si>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</si>
  <si>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</si>
  <si>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</si>
  <si>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</si>
  <si>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</si>
  <si>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</si>
  <si>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</si>
  <si>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</si>
  <si>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</si>
  <si>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</si>
  <si>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</si>
  <si>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</si>
  <si>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</si>
  <si>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</si>
  <si>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</si>
  <si>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</si>
  <si>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</si>
  <si>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</si>
  <si>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</si>
  <si>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</si>
  <si>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</si>
  <si>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</si>
  <si>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</si>
  <si>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</si>
  <si>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</si>
  <si>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</si>
  <si>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</si>
  <si>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</si>
  <si>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</si>
  <si>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</si>
  <si>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</si>
  <si>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</si>
  <si>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</si>
  <si>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</si>
  <si>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</si>
  <si>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</si>
  <si>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</si>
  <si>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</si>
  <si>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</si>
  <si>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</si>
  <si>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</si>
  <si>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</si>
  <si>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</si>
  <si>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</si>
  <si>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</si>
  <si>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</si>
  <si>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</si>
  <si>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</si>
  <si>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</si>
  <si>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</si>
  <si>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</si>
  <si>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</si>
  <si>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</si>
  <si>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</si>
  <si>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</si>
  <si>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</si>
  <si>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</si>
  <si>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</si>
  <si>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</si>
  <si>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</si>
  <si>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</si>
  <si>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</si>
  <si>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</si>
  <si>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</si>
  <si>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</si>
  <si>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</si>
  <si>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</si>
  <si>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</si>
  <si>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</si>
  <si>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</si>
  <si>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</si>
  <si>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</si>
  <si>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</si>
  <si>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</si>
  <si>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</si>
  <si>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</si>
  <si>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</si>
  <si>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</si>
  <si>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</si>
  <si>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</si>
  <si>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</si>
  <si>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</si>
  <si>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</si>
  <si>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</si>
  <si>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</si>
  <si>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</si>
  <si>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</si>
  <si>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</si>
  <si>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</si>
  <si>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</si>
  <si>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</si>
  <si>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</si>
  <si>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</si>
  <si>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</si>
  <si>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</si>
  <si>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</si>
  <si>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</si>
  <si>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</si>
  <si>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</si>
  <si>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</si>
  <si>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</si>
  <si>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</si>
  <si>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</si>
  <si>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</si>
  <si>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</si>
  <si>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</si>
  <si>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</si>
  <si>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</si>
  <si>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</si>
  <si>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</si>
  <si>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</si>
  <si>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</si>
  <si>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</si>
  <si>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</si>
  <si>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</si>
  <si>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</si>
  <si>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</si>
  <si>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</si>
  <si>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</si>
  <si>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</si>
  <si>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</si>
  <si>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</si>
  <si>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</si>
  <si>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</si>
  <si>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</si>
  <si>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</si>
  <si>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</si>
  <si>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</si>
  <si>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</si>
  <si>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</si>
  <si>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</si>
  <si>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</si>
  <si>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</si>
  <si>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</si>
  <si>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</si>
  <si>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</si>
  <si>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</si>
  <si>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</si>
  <si>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</si>
  <si>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</si>
  <si>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</si>
  <si>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</si>
  <si>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</si>
  <si>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</si>
  <si>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</si>
  <si>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</si>
  <si>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</si>
  <si>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</si>
  <si>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</si>
  <si>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</si>
  <si>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</si>
  <si>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</si>
  <si>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</si>
  <si>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</si>
  <si>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</si>
  <si>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</si>
  <si>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</si>
  <si>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</si>
  <si>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</si>
  <si>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</si>
  <si>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</si>
  <si>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</si>
  <si>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</si>
  <si>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</si>
  <si>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</si>
  <si>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</si>
  <si>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</si>
  <si>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</si>
  <si>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</si>
  <si>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</si>
  <si>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</si>
  <si>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</si>
  <si>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</si>
  <si>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</si>
  <si>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</si>
  <si>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</si>
  <si>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</si>
  <si>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</si>
  <si>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</si>
  <si>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</si>
  <si>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</si>
  <si>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</si>
  <si>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</si>
  <si>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</si>
  <si>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</si>
  <si>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</si>
  <si>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</si>
  <si>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</si>
  <si>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</si>
  <si>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</si>
  <si>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</si>
  <si>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</si>
  <si>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</si>
  <si>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</si>
  <si>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</si>
  <si>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</si>
  <si>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</si>
  <si>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</si>
  <si>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</si>
  <si>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</si>
  <si>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</si>
  <si>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</si>
  <si>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</si>
  <si>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</si>
  <si>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</si>
  <si>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</si>
  <si>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</si>
  <si>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</si>
  <si>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</si>
  <si>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</si>
  <si>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</si>
  <si>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</si>
  <si>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</si>
  <si>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</si>
  <si>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</si>
  <si>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</si>
  <si>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</si>
  <si>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</si>
  <si>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</si>
  <si>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</si>
  <si>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</si>
  <si>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</si>
  <si>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</si>
  <si>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</si>
  <si>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</si>
  <si>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</si>
  <si>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</si>
  <si>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</si>
  <si>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</si>
  <si>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</si>
  <si>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</si>
  <si>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</si>
  <si>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</si>
  <si>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</si>
  <si>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</si>
  <si>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</si>
  <si>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</si>
  <si>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</si>
  <si>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</si>
  <si>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</si>
  <si>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</si>
  <si>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</si>
  <si>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</si>
  <si>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</si>
  <si>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</si>
  <si>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</si>
  <si>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</si>
  <si>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</si>
  <si>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</si>
  <si>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</si>
  <si>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</si>
  <si>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</si>
  <si>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</si>
  <si>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</si>
  <si>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</si>
  <si>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</si>
  <si>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</si>
  <si>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</si>
  <si>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</si>
  <si>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</si>
  <si>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</si>
  <si>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</si>
  <si>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</si>
  <si>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</si>
  <si>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</si>
  <si>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</si>
  <si>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</si>
  <si>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</si>
  <si>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</si>
  <si>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</si>
  <si>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</si>
  <si>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</si>
  <si>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</si>
  <si>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</si>
  <si>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</si>
  <si>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</si>
  <si>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</si>
  <si>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</si>
  <si>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</si>
  <si>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</si>
  <si>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</si>
  <si>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</si>
  <si>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</si>
  <si>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</si>
  <si>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</si>
  <si>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</si>
  <si>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</si>
  <si>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</si>
  <si>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</si>
  <si>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</si>
  <si>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</si>
  <si>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</si>
  <si>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</si>
  <si>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</si>
  <si>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</si>
  <si>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</si>
  <si>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</si>
  <si>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</si>
  <si>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</si>
  <si>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</si>
  <si>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</si>
  <si>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</si>
  <si>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</si>
  <si>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</si>
  <si>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</si>
  <si>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</si>
  <si>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</si>
  <si>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</si>
  <si>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</si>
  <si>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</si>
  <si>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</si>
  <si>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</si>
  <si>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</si>
  <si>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</si>
  <si>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</si>
  <si>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</si>
  <si>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</si>
  <si>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</si>
  <si>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</si>
  <si>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</si>
  <si>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</si>
  <si>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</si>
  <si>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</si>
  <si>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</si>
  <si>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</si>
  <si>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</si>
  <si>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</si>
  <si>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</si>
  <si>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</si>
  <si>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</si>
  <si>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</si>
  <si>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</si>
  <si>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</si>
  <si>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</si>
  <si>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</si>
  <si>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</si>
  <si>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</si>
  <si>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</si>
  <si>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</si>
  <si>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</si>
  <si>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</si>
  <si>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</si>
  <si>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</si>
  <si>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</si>
  <si>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</si>
  <si>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</si>
  <si>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</si>
  <si>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</si>
  <si>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</si>
  <si>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</si>
  <si>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</si>
  <si>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</si>
  <si>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</si>
  <si>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</si>
  <si>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</si>
  <si>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</si>
  <si>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</si>
  <si>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</si>
  <si>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</si>
  <si>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</si>
  <si>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</si>
  <si>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</si>
  <si>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</si>
  <si>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</si>
  <si>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</si>
  <si>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</si>
  <si>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</si>
  <si>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</si>
  <si>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</si>
  <si>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</si>
  <si>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</si>
  <si>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</si>
  <si>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</si>
  <si>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</si>
  <si>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</si>
  <si>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</si>
  <si>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</si>
  <si>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</si>
  <si>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</si>
  <si>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</si>
  <si>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</si>
  <si>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</si>
  <si>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</si>
  <si>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</si>
  <si>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</si>
  <si>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</si>
  <si>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</si>
  <si>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</si>
  <si>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</si>
  <si>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</si>
  <si>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</si>
  <si>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</si>
  <si>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</si>
  <si>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</si>
  <si>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</si>
  <si>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</si>
  <si>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</si>
  <si>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</si>
  <si>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</si>
  <si>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</si>
  <si>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</si>
  <si>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</si>
  <si>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</si>
  <si>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</si>
  <si>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</si>
  <si>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</si>
  <si>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</si>
  <si>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</si>
  <si>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</si>
  <si>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</si>
  <si>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</si>
  <si>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</si>
  <si>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</si>
  <si>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</si>
  <si>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</si>
  <si>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</si>
  <si>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</si>
  <si>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</si>
  <si>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</si>
  <si>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</si>
  <si>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</si>
  <si>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</si>
  <si>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</si>
  <si>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</si>
  <si>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</si>
  <si>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</si>
  <si>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</si>
  <si>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</si>
  <si>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</si>
  <si>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</si>
  <si>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</si>
  <si>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</si>
  <si>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</si>
  <si>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</si>
  <si>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</si>
  <si>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</si>
  <si>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</si>
  <si>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</si>
  <si>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</si>
  <si>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</si>
  <si>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</si>
  <si>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</si>
  <si>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</si>
  <si>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</si>
  <si>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</si>
  <si>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</si>
  <si>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</si>
  <si>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</si>
  <si>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</si>
  <si>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</si>
  <si>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</si>
  <si>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</si>
  <si>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</si>
  <si>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</si>
  <si>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</si>
  <si>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</si>
  <si>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</si>
  <si>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</si>
  <si>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</si>
  <si>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</si>
  <si>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</si>
  <si>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</si>
  <si>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</si>
  <si>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</si>
  <si>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</si>
  <si>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</si>
  <si>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</si>
  <si>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</si>
  <si>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</si>
  <si>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</si>
  <si>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</si>
  <si>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</si>
  <si>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</si>
  <si>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</si>
  <si>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</si>
  <si>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</si>
  <si>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</si>
  <si>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</si>
  <si>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</si>
  <si>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</si>
  <si>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</si>
  <si>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</si>
  <si>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</si>
  <si>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</si>
  <si>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</si>
  <si>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</si>
  <si>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</si>
  <si>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</si>
  <si>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</si>
  <si>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</si>
  <si>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</si>
  <si>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</si>
  <si>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</si>
  <si>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</si>
  <si>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</si>
  <si>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</si>
  <si>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</si>
  <si>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</si>
  <si>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</si>
  <si>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</si>
  <si>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</si>
  <si>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</si>
  <si>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</si>
  <si>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</si>
  <si>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</si>
  <si>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</si>
  <si>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</si>
  <si>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</si>
  <si>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</si>
  <si>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</si>
  <si>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</si>
  <si>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</si>
  <si>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</si>
  <si>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</si>
  <si>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</si>
  <si>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</si>
  <si>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</si>
  <si>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</si>
  <si>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</si>
  <si>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</si>
  <si>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</si>
  <si>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</si>
  <si>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</si>
  <si>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</si>
  <si>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</si>
  <si>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</si>
  <si>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</si>
  <si>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</si>
  <si>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</si>
  <si>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</si>
  <si>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</si>
  <si>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</si>
  <si>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</si>
  <si>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</si>
  <si>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</si>
  <si>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</si>
  <si>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</si>
  <si>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</si>
  <si>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</si>
  <si>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</si>
  <si>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</si>
  <si>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</si>
  <si>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</si>
  <si>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</si>
  <si>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</si>
  <si>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</si>
  <si>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</si>
  <si>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</si>
  <si>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</si>
  <si>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</si>
  <si>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</si>
  <si>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</si>
  <si>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</si>
  <si>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</si>
  <si>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</si>
  <si>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</si>
  <si>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</si>
  <si>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</si>
  <si>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</si>
  <si>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</si>
  <si>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</si>
  <si>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</si>
  <si>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</si>
  <si>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</si>
  <si>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</si>
  <si>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</si>
  <si>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</si>
  <si>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</si>
  <si>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</si>
  <si>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</si>
  <si>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</si>
  <si>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</si>
  <si>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</si>
  <si>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</si>
  <si>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</si>
  <si>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</si>
  <si>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</si>
  <si>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</si>
  <si>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</si>
  <si>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</si>
  <si>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</si>
  <si>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</si>
  <si>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</si>
  <si>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</si>
  <si>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</si>
  <si>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</si>
  <si>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</si>
  <si>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</si>
  <si>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</si>
  <si>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</si>
  <si>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</si>
  <si>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</si>
  <si>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</si>
  <si>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</si>
  <si>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</si>
  <si>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</si>
  <si>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</si>
  <si>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</si>
  <si>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</si>
  <si>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</si>
  <si>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</si>
  <si>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</si>
  <si>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</si>
  <si>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</si>
  <si>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</si>
  <si>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</si>
  <si>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</si>
  <si>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</si>
  <si>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</si>
  <si>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</si>
  <si>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</si>
  <si>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</si>
  <si>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</si>
  <si>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</si>
  <si>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</si>
  <si>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</si>
  <si>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</si>
  <si>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</si>
  <si>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</si>
  <si>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</si>
  <si>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</si>
  <si>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</si>
  <si>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</si>
  <si>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</si>
  <si>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</si>
  <si>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</si>
  <si>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</si>
  <si>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</si>
  <si>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</si>
  <si>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</si>
  <si>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</si>
  <si>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</si>
  <si>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</si>
  <si>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</si>
  <si>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</si>
  <si>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</si>
  <si>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</si>
  <si>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</si>
  <si>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</si>
  <si>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</si>
  <si>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</si>
  <si>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</si>
  <si>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</si>
  <si>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</si>
  <si>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</si>
  <si>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</si>
  <si>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</si>
  <si>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</si>
  <si>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</si>
  <si>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</si>
  <si>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</si>
  <si>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</si>
  <si>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</si>
  <si>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</si>
  <si>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</si>
  <si>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</si>
  <si>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</si>
  <si>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</si>
  <si>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</si>
  <si>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</si>
  <si>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</si>
  <si>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</si>
  <si>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</si>
  <si>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</si>
  <si>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</si>
  <si>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</si>
  <si>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</si>
  <si>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</si>
  <si>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</si>
  <si>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</si>
  <si>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</si>
  <si>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</si>
  <si>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</si>
  <si>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</si>
  <si>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</si>
  <si>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</si>
  <si>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</si>
  <si>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</si>
  <si>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</si>
  <si>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</si>
  <si>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</si>
  <si>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</si>
  <si>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</si>
  <si>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</si>
  <si>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</si>
  <si>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</si>
  <si>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</si>
  <si>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</si>
  <si>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</si>
  <si>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</si>
  <si>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</si>
  <si>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</si>
  <si>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</si>
  <si>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</si>
  <si>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</si>
  <si>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</si>
  <si>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</si>
  <si>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</si>
  <si>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</si>
  <si>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</si>
  <si>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</si>
  <si>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</si>
  <si>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</si>
  <si>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</si>
  <si>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</si>
  <si>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</si>
  <si>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</si>
  <si>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</si>
  <si>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</si>
  <si>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</si>
  <si>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</si>
  <si>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</si>
  <si>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</si>
  <si>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</si>
  <si>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</si>
  <si>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</si>
  <si>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</si>
  <si>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</si>
  <si>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</si>
  <si>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</si>
  <si>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</si>
  <si>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</si>
  <si>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</si>
  <si>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</si>
  <si>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</si>
  <si>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</si>
  <si>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</si>
  <si>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</si>
  <si>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</si>
  <si>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</si>
  <si>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</si>
  <si>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</si>
  <si>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</si>
  <si>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</si>
  <si>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</si>
  <si>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</si>
  <si>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</si>
  <si>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</si>
  <si>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</si>
  <si>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</si>
  <si>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</si>
  <si>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</si>
  <si>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</si>
  <si>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</si>
  <si>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</si>
  <si>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</si>
  <si>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</si>
  <si>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</si>
  <si>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</si>
  <si>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</si>
  <si>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</si>
  <si>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</si>
  <si>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</si>
  <si>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</si>
  <si>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</si>
  <si>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</si>
  <si>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</si>
  <si>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</si>
  <si>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</si>
  <si>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</si>
  <si>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</si>
  <si>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</si>
  <si>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</si>
  <si>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</si>
  <si>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</si>
  <si>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</si>
  <si>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</si>
  <si>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</si>
  <si>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</si>
  <si>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</si>
  <si>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</si>
  <si>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</si>
  <si>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</si>
  <si>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</si>
  <si>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</si>
  <si>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</si>
  <si>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</si>
  <si>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</si>
  <si>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</si>
  <si>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</si>
  <si>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</si>
  <si>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</si>
  <si>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</si>
  <si>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</si>
  <si>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</si>
  <si>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</si>
  <si>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</si>
  <si>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</si>
  <si>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</si>
  <si>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</si>
  <si>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</si>
  <si>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</si>
  <si>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</si>
  <si>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</si>
  <si>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</si>
  <si>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</si>
  <si>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</si>
  <si>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</si>
  <si>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</si>
  <si>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</si>
  <si>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</si>
  <si>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</si>
  <si>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</si>
  <si>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</si>
  <si>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</si>
  <si>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</si>
  <si>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</si>
  <si>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</si>
  <si>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</si>
  <si>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</si>
  <si>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</si>
  <si>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</si>
  <si>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</si>
  <si>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</si>
  <si>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</si>
  <si>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</si>
  <si>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</si>
  <si>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</si>
  <si>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</si>
  <si>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</si>
  <si>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</si>
  <si>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</si>
  <si>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</si>
  <si>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</si>
  <si>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</si>
  <si>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</si>
  <si>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</si>
  <si>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</si>
  <si>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</si>
  <si>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</si>
  <si>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</si>
  <si>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</si>
  <si>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</si>
  <si>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</si>
  <si>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</si>
  <si>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</si>
  <si>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</si>
  <si>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</si>
  <si>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</si>
  <si>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</si>
  <si>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</si>
  <si>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</si>
  <si>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</si>
  <si>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</si>
  <si>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</si>
  <si>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</si>
  <si>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</si>
  <si>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</si>
  <si>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</si>
  <si>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</si>
  <si>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</si>
  <si>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</si>
  <si>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</si>
  <si>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</si>
  <si>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</si>
  <si>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</si>
  <si>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</si>
  <si>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</si>
  <si>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</si>
  <si>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</si>
  <si>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</si>
  <si>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</si>
  <si>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</si>
  <si>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</si>
  <si>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</si>
  <si>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</si>
  <si>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</si>
  <si>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</si>
  <si>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</si>
  <si>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</si>
  <si>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</si>
  <si>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</si>
  <si>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</si>
  <si>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</si>
  <si>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</si>
  <si>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</si>
  <si>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</si>
  <si>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</si>
  <si>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</si>
  <si>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</si>
  <si>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</si>
  <si>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</si>
  <si>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</si>
  <si>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</si>
  <si>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</si>
  <si>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</si>
  <si>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</si>
  <si>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</si>
  <si>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</si>
  <si>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</si>
  <si>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</si>
  <si>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</si>
  <si>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</si>
  <si>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</si>
  <si>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</si>
  <si>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</si>
  <si>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</si>
  <si>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</si>
  <si>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</si>
  <si>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</si>
  <si>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</si>
  <si>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</si>
  <si>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</si>
  <si>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</si>
  <si>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</si>
  <si>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</si>
  <si>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</si>
  <si>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</si>
  <si>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</si>
  <si>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</si>
  <si>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</si>
  <si>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</si>
  <si>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</si>
  <si>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</si>
  <si>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</si>
  <si>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</si>
  <si>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</si>
  <si>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</si>
  <si>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</si>
  <si>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</si>
  <si>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</si>
  <si>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</si>
  <si>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</si>
  <si>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</si>
  <si>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</si>
  <si>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</si>
  <si>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</si>
  <si>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</si>
  <si>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</si>
  <si>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</si>
  <si>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</si>
  <si>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</si>
  <si>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</si>
  <si>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</si>
  <si>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</si>
  <si>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</si>
  <si>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</si>
  <si>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</si>
  <si>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</si>
  <si>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</si>
  <si>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</si>
  <si>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</si>
  <si>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</si>
  <si>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</si>
  <si>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</si>
  <si>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</si>
  <si>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</si>
  <si>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</si>
  <si>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</si>
  <si>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</si>
  <si>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</si>
  <si>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</si>
  <si>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</si>
  <si>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</si>
  <si>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</si>
  <si>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</si>
  <si>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</si>
  <si>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</si>
  <si>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</si>
  <si>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</si>
  <si>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</si>
  <si>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</si>
  <si>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</si>
  <si>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</si>
  <si>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</si>
  <si>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</si>
  <si>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</si>
  <si>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</si>
  <si>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</si>
  <si>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</si>
  <si>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</si>
  <si>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</si>
  <si>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</si>
  <si>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</si>
  <si>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</si>
  <si>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</si>
  <si>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</si>
  <si>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</si>
  <si>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</si>
  <si>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</si>
  <si>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</si>
  <si>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</si>
  <si>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</si>
  <si>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</si>
  <si>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</si>
  <si>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</si>
  <si>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</si>
  <si>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</si>
  <si>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</si>
  <si>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</si>
  <si>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</si>
  <si>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</si>
  <si>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</si>
  <si>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</si>
  <si>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</si>
  <si>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</si>
  <si>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</si>
  <si>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</si>
  <si>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</si>
  <si>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</si>
  <si>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</si>
  <si>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</si>
  <si>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</si>
  <si>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</si>
  <si>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</si>
  <si>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</si>
  <si>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</si>
  <si>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</si>
  <si>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</si>
  <si>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</si>
  <si>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</si>
  <si>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</si>
  <si>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</si>
  <si>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</si>
  <si>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</si>
  <si>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</si>
  <si>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</si>
  <si>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</si>
  <si>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</si>
  <si>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</si>
  <si>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</si>
  <si>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</si>
  <si>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</si>
  <si>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</si>
  <si>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</si>
  <si>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</si>
  <si>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</si>
  <si>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</si>
  <si>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</si>
  <si>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</si>
  <si>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</si>
  <si>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</si>
  <si>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</si>
  <si>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</si>
  <si>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</si>
  <si>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</si>
  <si>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</si>
  <si>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</si>
  <si>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</si>
  <si>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</si>
  <si>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</si>
  <si>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</si>
  <si>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</si>
  <si>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</si>
  <si>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</si>
  <si>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</si>
  <si>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</si>
  <si>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</si>
  <si>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</si>
  <si>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</si>
  <si>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</si>
  <si>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</si>
  <si>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</si>
  <si>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</si>
  <si>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</si>
  <si>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</si>
  <si>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</si>
  <si>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</si>
  <si>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</si>
  <si>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</si>
  <si>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</si>
  <si>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</si>
  <si>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</si>
  <si>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</si>
  <si>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</si>
  <si>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</si>
  <si>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</si>
  <si>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</si>
  <si>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</si>
  <si>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</si>
  <si>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</si>
  <si>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</si>
  <si>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</si>
  <si>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</si>
  <si>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</si>
  <si>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</si>
  <si>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</si>
  <si>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</si>
  <si>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</si>
  <si>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</si>
  <si>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</si>
  <si>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</si>
  <si>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</si>
  <si>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</si>
  <si>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</si>
  <si>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</si>
  <si>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</si>
  <si>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</si>
  <si>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</si>
  <si>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</si>
  <si>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</si>
  <si>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</si>
  <si>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</si>
  <si>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</si>
  <si>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</si>
  <si>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</si>
  <si>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</si>
  <si>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</si>
  <si>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</si>
  <si>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</si>
  <si>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</si>
  <si>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</si>
  <si>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</si>
  <si>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</si>
  <si>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</si>
  <si>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</si>
  <si>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</si>
  <si>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</si>
  <si>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</si>
  <si>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</si>
  <si>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</si>
  <si>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</si>
  <si>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</si>
  <si>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</si>
  <si>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</si>
  <si>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</si>
  <si>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</si>
  <si>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</si>
  <si>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</si>
  <si>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</si>
  <si>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</si>
  <si>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</si>
  <si>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</si>
  <si>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</si>
  <si>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</si>
  <si>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</si>
  <si>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</si>
  <si>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</si>
  <si>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</si>
  <si>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</si>
  <si>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</si>
  <si>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</si>
  <si>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</si>
  <si>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</si>
  <si>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</si>
  <si>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</si>
  <si>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</si>
  <si>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</si>
  <si>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</si>
  <si>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</si>
  <si>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</si>
  <si>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</si>
  <si>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</si>
  <si>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</si>
  <si>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</si>
  <si>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</si>
  <si>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</si>
  <si>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</si>
  <si>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</si>
  <si>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</si>
  <si>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</si>
  <si>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</si>
  <si>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</si>
  <si>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</si>
  <si>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</si>
  <si>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</si>
  <si>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</si>
  <si>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</si>
  <si>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</si>
  <si>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</si>
  <si>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</si>
  <si>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</si>
  <si>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</si>
  <si>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</si>
  <si>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</si>
  <si>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</si>
  <si>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</si>
  <si>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</si>
  <si>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</si>
  <si>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</si>
  <si>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</si>
  <si>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</si>
  <si>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</si>
  <si>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</si>
  <si>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</si>
  <si>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</si>
  <si>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</si>
  <si>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</si>
  <si>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</si>
  <si>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</si>
  <si>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</si>
  <si>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</si>
  <si>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</si>
  <si>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</si>
  <si>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</si>
  <si>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</si>
  <si>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</si>
  <si>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</si>
  <si>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</si>
  <si>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</si>
  <si>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</si>
  <si>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</si>
  <si>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</si>
  <si>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</si>
  <si>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</si>
  <si>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</si>
  <si>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</si>
  <si>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</si>
  <si>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</si>
  <si>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</si>
  <si>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</si>
  <si>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</si>
  <si>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</si>
  <si>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</si>
  <si>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</si>
  <si>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</si>
  <si>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</si>
  <si>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</si>
  <si>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</si>
  <si>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</si>
  <si>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</si>
  <si>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</si>
  <si>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</si>
  <si>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</si>
  <si>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</si>
  <si>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</si>
  <si>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</si>
  <si>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</si>
  <si>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</si>
  <si>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</si>
  <si>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</si>
  <si>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</si>
  <si>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</si>
  <si>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</si>
  <si>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</si>
  <si>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</si>
  <si>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</si>
  <si>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</si>
  <si>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</si>
  <si>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</si>
  <si>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</si>
  <si>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</si>
  <si>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</si>
  <si>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</si>
  <si>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</si>
  <si>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</si>
  <si>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</si>
  <si>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</si>
  <si>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</si>
  <si>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</si>
  <si>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</si>
  <si>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</si>
  <si>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</si>
  <si>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</si>
  <si>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</si>
  <si>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</si>
  <si>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</si>
  <si>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</si>
  <si>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</si>
  <si>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</si>
  <si>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</si>
  <si>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</si>
  <si>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</si>
  <si>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</si>
  <si>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</si>
  <si>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</si>
  <si>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</si>
  <si>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</si>
  <si>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</si>
  <si>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</si>
  <si>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</si>
  <si>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</si>
  <si>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</si>
  <si>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</si>
  <si>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</si>
  <si>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</si>
  <si>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</si>
  <si>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</si>
  <si>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</si>
  <si>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</si>
  <si>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</si>
  <si>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</si>
  <si>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</si>
  <si>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</si>
  <si>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</si>
  <si>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</si>
  <si>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</si>
  <si>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</si>
  <si>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</si>
  <si>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</si>
  <si>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</si>
  <si>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</si>
  <si>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</si>
  <si>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</si>
  <si>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</si>
  <si>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</si>
  <si>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</si>
  <si>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</si>
  <si>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</si>
  <si>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</si>
  <si>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</si>
  <si>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</si>
  <si>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</si>
  <si>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</si>
  <si>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</si>
  <si>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</si>
  <si>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</si>
  <si>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</si>
  <si>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</si>
  <si>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</si>
  <si>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</si>
  <si>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</si>
  <si>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</si>
  <si>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</si>
  <si>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</si>
  <si>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</si>
  <si>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</si>
  <si>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</si>
  <si>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</si>
  <si>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</si>
  <si>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</si>
  <si>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</si>
  <si>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</si>
  <si>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</si>
  <si>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</si>
  <si>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</si>
  <si>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</si>
  <si>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</si>
  <si>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</si>
  <si>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</si>
  <si>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</si>
  <si>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</si>
  <si>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</si>
  <si>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</si>
  <si>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</si>
  <si>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</si>
  <si>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</si>
  <si>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</si>
  <si>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</si>
  <si>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</si>
  <si>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</si>
  <si>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</si>
  <si>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</si>
  <si>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</si>
  <si>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</si>
  <si>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</si>
  <si>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</si>
  <si>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</si>
  <si>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</si>
  <si>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</si>
  <si>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</si>
  <si>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</si>
  <si>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</si>
  <si>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</si>
  <si>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</si>
  <si>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</si>
  <si>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</si>
  <si>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</si>
  <si>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</si>
  <si>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</si>
  <si>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</si>
  <si>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</si>
  <si>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</si>
  <si>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</si>
  <si>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</si>
  <si>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</si>
  <si>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</si>
  <si>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</si>
  <si>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</si>
  <si>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</si>
  <si>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</si>
  <si>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</si>
  <si>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</si>
  <si>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</si>
  <si>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</si>
  <si>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</si>
  <si>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</si>
  <si>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</si>
  <si>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</si>
  <si>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</si>
  <si>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</si>
  <si>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</si>
  <si>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</si>
  <si>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</si>
  <si>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</si>
  <si>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</si>
  <si>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</si>
  <si>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</si>
  <si>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</si>
  <si>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</si>
  <si>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</si>
  <si>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</si>
  <si>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</si>
  <si>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</si>
  <si>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</si>
  <si>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</si>
  <si>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</si>
  <si>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</si>
  <si>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</si>
  <si>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</si>
  <si>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</si>
  <si>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</si>
  <si>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</si>
  <si>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</si>
  <si>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</si>
  <si>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</si>
  <si>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</si>
  <si>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</si>
  <si>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</si>
  <si>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</si>
  <si>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</si>
  <si>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</si>
  <si>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</si>
  <si>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</si>
  <si>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</si>
  <si>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</si>
  <si>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</si>
  <si>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</si>
  <si>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</si>
  <si>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</si>
  <si>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</si>
  <si>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</si>
  <si>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</si>
  <si>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</si>
  <si>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</si>
  <si>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</si>
  <si>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</si>
  <si>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</si>
  <si>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</si>
  <si>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</si>
  <si>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</si>
  <si>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</si>
  <si>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</si>
  <si>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</si>
  <si>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</si>
  <si>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</si>
  <si>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</si>
  <si>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</si>
  <si>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</si>
  <si>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</si>
  <si>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</si>
  <si>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</si>
  <si>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</si>
  <si>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</si>
  <si>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</si>
  <si>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</si>
  <si>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</si>
  <si>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</si>
  <si>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</si>
  <si>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</si>
  <si>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</si>
  <si>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</si>
  <si>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</si>
  <si>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</si>
  <si>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</si>
  <si>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</si>
  <si>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</si>
  <si>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</si>
  <si>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</si>
  <si>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</si>
  <si>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</si>
  <si>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</si>
  <si>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</si>
  <si>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</si>
  <si>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</si>
  <si>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</si>
  <si>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</si>
  <si>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</si>
  <si>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</si>
  <si>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</si>
  <si>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</si>
  <si>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</si>
  <si>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</si>
  <si>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</si>
  <si>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</si>
  <si>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</si>
  <si>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</si>
  <si>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</si>
  <si>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</si>
  <si>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</si>
  <si>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</si>
  <si>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</si>
  <si>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</si>
  <si>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</si>
  <si>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</si>
  <si>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</si>
  <si>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</si>
  <si>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</si>
  <si>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</si>
  <si>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</si>
  <si>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</si>
  <si>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</si>
  <si>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</si>
  <si>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</si>
  <si>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</si>
  <si>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</si>
  <si>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</si>
  <si>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</si>
  <si>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</si>
  <si>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</si>
  <si>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</si>
  <si>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</si>
  <si>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</si>
  <si>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</si>
  <si>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</si>
  <si>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</si>
  <si>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</si>
  <si>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</si>
  <si>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</si>
  <si>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</si>
  <si>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</si>
  <si>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</si>
  <si>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</si>
  <si>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</si>
  <si>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</si>
  <si>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</si>
  <si>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</si>
  <si>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</si>
  <si>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</si>
  <si>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</si>
  <si>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</si>
  <si>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</si>
  <si>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</si>
  <si>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</si>
  <si>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</si>
  <si>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</si>
  <si>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</si>
  <si>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</si>
  <si>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</si>
  <si>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</si>
  <si>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</si>
  <si>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</si>
  <si>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</si>
  <si>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</si>
  <si>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</si>
  <si>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</si>
  <si>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</si>
  <si>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</si>
  <si>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</si>
  <si>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</si>
  <si>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</si>
  <si>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</si>
  <si>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</si>
  <si>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</si>
  <si>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</si>
  <si>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</si>
  <si>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</si>
  <si>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</si>
  <si>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</si>
  <si>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</si>
  <si>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</si>
  <si>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</si>
  <si>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</si>
  <si>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</si>
  <si>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</si>
  <si>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</si>
  <si>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</si>
  <si>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</si>
  <si>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</si>
  <si>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</si>
  <si>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</si>
  <si>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</si>
  <si>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</si>
  <si>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</si>
  <si>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</si>
  <si>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</si>
  <si>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</si>
  <si>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</si>
  <si>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</si>
  <si>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</si>
  <si>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</si>
  <si>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</si>
  <si>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</si>
  <si>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</si>
  <si>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</si>
  <si>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</si>
  <si>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</si>
  <si>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</si>
  <si>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</si>
  <si>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</si>
  <si>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</si>
  <si>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</si>
  <si>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</si>
  <si>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</si>
  <si>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</si>
  <si>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</si>
  <si>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</si>
  <si>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</si>
  <si>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</si>
  <si>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</si>
  <si>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</si>
  <si>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</si>
  <si>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</si>
  <si>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</si>
  <si>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</si>
  <si>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</si>
  <si>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</si>
  <si>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</si>
  <si>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</si>
  <si>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</si>
  <si>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</si>
  <si>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</si>
  <si>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</si>
  <si>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</si>
  <si>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</si>
  <si>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</si>
  <si>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</si>
  <si>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</si>
  <si>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</si>
  <si>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</si>
  <si>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</si>
  <si>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</si>
  <si>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</si>
  <si>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</si>
  <si>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</si>
  <si>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</si>
  <si>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</si>
  <si>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</si>
  <si>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</si>
  <si>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</si>
  <si>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</si>
  <si>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</si>
  <si>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</si>
  <si>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</si>
  <si>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</si>
  <si>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</si>
  <si>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</si>
  <si>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</si>
  <si>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</si>
  <si>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</si>
  <si>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</si>
  <si>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</si>
  <si>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</si>
  <si>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</si>
  <si>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</si>
  <si>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</si>
  <si>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</si>
  <si>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</si>
  <si>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</si>
  <si>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</si>
  <si>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</si>
  <si>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</si>
  <si>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</si>
  <si>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</si>
  <si>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</si>
  <si>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</si>
  <si>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</si>
  <si>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</si>
  <si>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</si>
  <si>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</si>
  <si>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</si>
  <si>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</si>
  <si>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</si>
  <si>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</si>
  <si>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</si>
  <si>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</si>
  <si>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</si>
  <si>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</si>
  <si>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</si>
  <si>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</si>
  <si>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</si>
  <si>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</si>
  <si>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</si>
  <si>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</si>
  <si>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</si>
  <si>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</si>
  <si>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</si>
  <si>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</si>
  <si>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</si>
  <si>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</si>
  <si>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</si>
  <si>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</si>
  <si>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</si>
  <si>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</si>
  <si>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</si>
  <si>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</si>
  <si>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</si>
  <si>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</si>
  <si>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</si>
  <si>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</si>
  <si>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</si>
  <si>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</si>
  <si>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</si>
  <si>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</si>
  <si>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</si>
  <si>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</si>
  <si>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</si>
  <si>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</si>
  <si>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</si>
  <si>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</si>
  <si>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</si>
  <si>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</si>
  <si>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</si>
  <si>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</si>
  <si>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</si>
  <si>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</si>
  <si>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</si>
  <si>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</si>
  <si>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</si>
  <si>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</si>
  <si>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</si>
  <si>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</si>
  <si>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</si>
  <si>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</si>
  <si>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</si>
  <si>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</si>
  <si>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</si>
  <si>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</si>
  <si>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</si>
  <si>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</si>
  <si>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</si>
  <si>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</si>
  <si>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</si>
  <si>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</si>
  <si>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</si>
  <si>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</si>
  <si>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</si>
  <si>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</si>
  <si>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</si>
  <si>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</si>
  <si>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</si>
  <si>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</si>
  <si>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</si>
  <si>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</si>
  <si>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</si>
  <si>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</si>
  <si>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</si>
  <si>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</si>
  <si>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</si>
  <si>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</si>
  <si>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</si>
  <si>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</si>
  <si>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</si>
  <si>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</si>
  <si>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</si>
  <si>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</si>
  <si>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</si>
  <si>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</si>
  <si>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</si>
  <si>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</si>
  <si>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</si>
  <si>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</si>
  <si>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</si>
  <si>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</si>
  <si>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</si>
  <si>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</si>
  <si>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</si>
  <si>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</si>
  <si>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</si>
  <si>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</si>
  <si>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</si>
  <si>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</si>
  <si>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</si>
  <si>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</si>
  <si>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</si>
  <si>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</si>
  <si>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</si>
  <si>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</si>
  <si>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</si>
  <si>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</si>
  <si>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</si>
  <si>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</si>
  <si>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</si>
  <si>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</si>
  <si>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</si>
  <si>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</si>
  <si>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</si>
  <si>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</si>
  <si>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</si>
  <si>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</si>
  <si>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</si>
  <si>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</si>
  <si>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</si>
  <si>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</si>
  <si>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</si>
  <si>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</si>
  <si>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</si>
  <si>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</si>
  <si>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</si>
  <si>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</si>
  <si>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</si>
  <si>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</si>
  <si>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</si>
  <si>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</si>
  <si>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</si>
  <si>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</si>
  <si>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</si>
  <si>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</si>
  <si>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</si>
  <si>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</si>
  <si>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</si>
  <si>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</si>
  <si>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</si>
  <si>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</si>
  <si>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</si>
  <si>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</si>
  <si>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</si>
  <si>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</si>
  <si>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</si>
  <si>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</si>
  <si>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</si>
  <si>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</si>
  <si>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</si>
  <si>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</si>
  <si>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</si>
  <si>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</si>
  <si>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</si>
  <si>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</si>
  <si>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</si>
  <si>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</si>
  <si>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</si>
  <si>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</si>
  <si>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</si>
  <si>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</si>
  <si>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</si>
  <si>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</si>
  <si>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</si>
  <si>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</si>
  <si>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</si>
  <si>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</si>
  <si>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BULK</t>
  </si>
  <si>
    <t>DM6822</t>
  </si>
  <si>
    <t>CL400</t>
  </si>
  <si>
    <t>dfm-1449</t>
  </si>
  <si>
    <t>dfm-1450</t>
  </si>
  <si>
    <t>dfm-1451</t>
  </si>
  <si>
    <t>dfm-1452</t>
  </si>
  <si>
    <t>PK111M</t>
  </si>
  <si>
    <t>dfm-1453</t>
  </si>
  <si>
    <t>PB202M</t>
  </si>
  <si>
    <t>dfm-1454</t>
  </si>
  <si>
    <t>HM103</t>
  </si>
  <si>
    <t>dfm-1455</t>
  </si>
  <si>
    <t>HM105</t>
  </si>
  <si>
    <t>dfm-1456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</si>
  <si>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</si>
  <si>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</si>
  <si>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</si>
  <si>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</si>
  <si>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</si>
  <si>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</si>
  <si>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</si>
  <si>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</si>
  <si>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</si>
  <si>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</si>
  <si>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</si>
  <si>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</si>
  <si>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</si>
  <si>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</si>
  <si>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</si>
  <si>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FB7491/
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</si>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</sst>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79" totalsRowShown="0" headerRowDxfId="24" dataDxfId="23" tableBorderDxfId="22">
  <autoFilter ref="A2:K1479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69" activePane="bottomLeft" state="frozen"/>
      <selection pane="bottomLeft" activeCell="E1471" sqref="E1471:E1479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IF(COUNTIFS($E$3:E1479,E819)=1,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IF(COUNTIFS($E$3:E1479,E822)=1,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IF(COUNTIFS($E$3:E1479,E829)=1,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IF(COUNTIFS($E$3:E1479,E830)=1,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IF(COUNTIFS($E$3:E1479,E831)=1,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IF(COUNTIFS($E$3:E1479,E832)=1,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IF(COUNTIFS($E$3:E1479,E833)=1,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IF(COUNTIFS($E$3:E1479,E834)=1,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IF(COUNTIFS($E$3:E1479,E835)=1,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IF(COUNTIFS($E$3:E1479,E836)=1,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IF(COUNTIFS($E$3:E1479,E837)=1,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IF(COUNTIFS($E$3:E1479,E838)=1,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IF(COUNTIFS($E$3:E1479,E839)=1,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IF(COUNTIFS($E$3:E1479,E840)=1,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IF(COUNTIFS($E$3:E1479,E841)=1,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IF(COUNTIFS($E$3:E1479,E842)=1,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IF(COUNTIFS($E$3:E1479,E843)=1,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IF(COUNTIFS($E$3:E1479,E844)=1,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IF(COUNTIFS($E$3:E1479,E845)=1,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IF(COUNTIFS($E$3:E1479,E846)=1,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IF(COUNTIFS($E$3:E1479,E847)=1,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IF(COUNTIFS($E$3:E1479,E848)=1,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IF(COUNTIFS($E$3:E1479,E849)=1,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IF(COUNTIFS($E$3:E1479,E850)=1,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IF(COUNTIFS($E$3:E1479,E851)=1,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IF(COUNTIFS($E$3:E1479,E852)=1,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IF(COUNTIFS($E$3:E1479,E855)=1,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IF(COUNTIFS($E$3:E1479,E856)=1,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IF(COUNTIFS($E$3:E1479,E857)=1,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IF(COUNTIFS($E$3:E1479,E858)=1,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IF(COUNTIFS($E$3:E1479,E859)=1,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IF(COUNTIFS($E$3:E1479,E860)=1,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IF(COUNTIFS($E$3:E1479,E861)=1,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IF(COUNTIFS($E$3:E1479,E864)=1,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IF(COUNTIFS($E$3:E1479,E865)=1,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IF(COUNTIFS($E$3:E1479,E866)=1,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IF(COUNTIFS($E$3:E1479,E867)=1,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IF(COUNTIFS($E$3:E1479,E868)=1,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IF(COUNTIFS($E$3:E1479,E869)=1,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IF(COUNTIFS($E$3:E1479,E870)=1,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IF(COUNTIFS($E$3:E1479,E871)=1,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IF(COUNTIFS($E$3:E1479,E874)=1,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IF(COUNTIFS($E$3:E1479,E875)=1,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IF(COUNTIFS($E$3:E1479,E877)=1,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IF(COUNTIFS($E$3:E1479,E882)=1,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IF(COUNTIFS($E$3:E1479,E883)=1,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IF(COUNTIFS($E$3:E1479,E884)=1,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IF(COUNTIFS($E$3:E1479,E885)=1,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IF(COUNTIFS($E$3:E1479,E886)=1,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IF(COUNTIFS($E$3:E1479,E887)=1,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IF(COUNTIFS($E$3:E1479,E888)=1,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IF(COUNTIFS($E$3:E1479,E890)=1,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IF(COUNTIFS($E$3:E1479,E891)=1,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IF(COUNTIFS($E$3:E1479,E892)=1,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IF(COUNTIFS($E$3:E1479,E893)=1,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IF(COUNTIFS($E$3:E1479,E896)=1,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IF(COUNTIFS($E$3:E1479,E897)=1,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IF(COUNTIFS($E$3:E1479,E898)=1,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IF(COUNTIFS($E$3:E1479,E900)=1,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IF(COUNTIFS($E$3:E1479,E901)=1,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IF(COUNTIFS($E$3:E1479,E902)=1,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IF(COUNTIFS($E$3:E1479,E903)=1,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IF(COUNTIFS($E$3:E1479,E907)=1,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IF(COUNTIFS($E$3:E1479,E908)=1,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IF(COUNTIFS($E$3:E1479,E909)=1,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IF(COUNTIFS($E$3:E1479,E910)=1,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IF(COUNTIFS($E$3:E1479,E911)=1,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IF(COUNTIFS($E$3:E1479,E912)=1,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IF(COUNTIFS($E$3:E1479,E913)=1,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IF(COUNTIFS($E$3:E1479,E914)=1,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IF(COUNTIFS($E$3:E1479,E915)=1,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IF(COUNTIFS($E$3:E1479,E916)=1,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IF(COUNTIFS($E$3:E1479,E917)=1,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IF(COUNTIFS($E$3:E1479,E918)=1,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IF(COUNTIFS($E$3:E1479,E919)=1,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IF(COUNTIFS($E$3:E1479,E920)=1,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IF(COUNTIFS($E$3:E1479,E925)=1,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IF(COUNTIFS($E$3:E1479,E926)=1,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IF(COUNTIFS($E$3:E1479,E927)=1,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IF(COUNTIFS($E$3:E1479,E928)=1,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IF(COUNTIFS($E$3:E1479,E929)=1,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IF(COUNTIFS($E$3:E1479,E939)=1,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IF(COUNTIFS($E$3:E1479,E944)=1,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IF(COUNTIFS($E$3:E1479,E945)=1,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IF(COUNTIFS($E$3:E1479,E946)=1,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IF(COUNTIFS($E$3:E1479,E947)=1,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IF(COUNTIFS($E$3:E1479,E948)=1,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IF(COUNTIFS($E$3:E1479,E955)=1,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IF(COUNTIFS($E$3:E1479,E956)=1,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IF(COUNTIFS($E$3:E1479,E957)=1,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IF(COUNTIFS($E$3:E1479,E959)=1,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IF(COUNTIFS($E$3:E1479,E972)=1,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IF(COUNTIFS($E$3:E1479,E973)=1,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IF(COUNTIFS($E$3:E1479,E974)=1,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IF(COUNTIFS($E$3:E1479,E975)=1,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IF(COUNTIFS($E$3:E1479,E976)=1,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IF(COUNTIFS($E$3:E1479,E977)=1,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IF(COUNTIFS($E$3:E1479,E982)=1,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IF(COUNTIFS($E$3:E1479,E989)=1,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IF(COUNTIFS($E$3:E1479,E994)=1,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IF(COUNTIFS($E$3:E1479,E995)=1,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IF(COUNTIFS($E$3:E1479,E1000)=1,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IF(COUNTIFS($E$3:E1479,E1005)=1,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IF(COUNTIFS($E$3:E1479,E1006)=1,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IF(COUNTIFS($E$3:E1479,E1016)=1,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IF(COUNTIFS($E$3:E1479,E1017)=1,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IF(COUNTIFS($E$3:E1479,E1018)=1,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IF(COUNTIFS($E$3:E1479,E1019)=1,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IF(COUNTIFS($E$3:E1479,E1020)=1,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IF(COUNTIFS($E$3:E1479,E1021)=1,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IF(COUNTIFS($E$3:E1479,E1022)=1,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IF(COUNTIFS($E$3:E1479,E1023)=1,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IF(COUNTIFS($E$3:E1479,E1024)=1,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IF(COUNTIFS($E$3:E1479,E1025)=1,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IF(COUNTIFS($E$3:E1479,E1026)=1,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IF(COUNTIFS($E$3:E1479,E1028)=1,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IF(COUNTIFS($E$3:E1479,E1029)=1,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IF(COUNTIFS($E$3:E1479,E1030)=1,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IF(COUNTIFS($E$3:E1479,E1031)=1,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IF(COUNTIFS($E$3:E1479,E1032)=1,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IF(COUNTIFS($E$3:E1479,E1033)=1,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IF(COUNTIFS($E$3:E1479,E1034)=1,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IF(COUNTIFS($E$3:E1479,E1035)=1,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IF(COUNTIFS($E$3:E1479,E1036)=1,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IF(COUNTIFS($E$3:E1479,E1037)=1,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IF(COUNTIFS($E$3:E1479,E1038)=1,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IF(COUNTIFS($E$3:E1479,E1039)=1,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IF(COUNTIFS($E$3:E1479,E1040)=1,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IF(COUNTIFS($E$3:E1479,E1041)=1,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IF(COUNTIFS($E$3:E1479,E1044)=1,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IF(COUNTIFS($E$3:E1479,E1045)=1,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IF(COUNTIFS($E$3:E1479,E1046)=1,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IF(COUNTIFS($E$3:E1479,E1051)=1,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IF(COUNTIFS($E$3:E1479,E1052)=1,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IF(COUNTIFS($E$3:E1479,E1053)=1,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IF(COUNTIFS($E$3:E1479,E1056)=1,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IF(COUNTIFS($E$3:E1479,E1057)=1,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IF(COUNTIFS($E$3:E1479,E1061)=1,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IF(COUNTIFS($E$3:E1479,E1062)=1,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IF(COUNTIFS($E$3:E1479,E1063)=1,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IF(COUNTIFS($E$3:E1479,E1064)=1,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IF(COUNTIFS($E$3:E1479,E1065)=1,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IF(COUNTIFS($E$3:E1479,E1066)=1,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IF(COUNTIFS($E$3:E1479,E1067)=1,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IF(COUNTIFS($E$3:E1479,E1068)=1,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IF(COUNTIFS($E$3:E1479,E1074)=1,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IF(COUNTIFS($E$3:E1479,E1075)=1,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IF(COUNTIFS($E$3:E1479,E1076)=1,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IF(COUNTIFS($E$3:E1479,E1078)=1,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IF(COUNTIFS($E$3:E1479,E1079)=1,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IF(COUNTIFS($E$3:E1479,E1088)=1,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IF(COUNTIFS($E$3:E1479,E1089)=1,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IF(COUNTIFS($E$3:E1479,E1090)=1,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IF(COUNTIFS($E$3:E1479,E1091)=1,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IF(COUNTIFS($E$3:E1479,E1092)=1,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IF(COUNTIFS($E$3:E1479,E1093)=1,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IF(COUNTIFS($E$3:E1479,E1094)=1,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IF(COUNTIFS($E$3:E1479,E1095)=1,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IF(COUNTIFS($E$3:E1479,E1096)=1,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IF(COUNTIFS($E$3:E1479,E1097)=1,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IF(COUNTIFS($E$3:E1479,E1098)=1,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IF(COUNTIFS($E$3:E1479,E1099)=1,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IF(COUNTIFS($E$3:E1479,E1100)=1,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IF(COUNTIFS($E$3:E1479,E1101)=1,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IF(COUNTIFS($E$3:E1479,E1108)=1,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IF(COUNTIFS($E$3:E1479,E1109)=1,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IF(COUNTIFS($E$3:E1479,E1110)=1,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IF(COUNTIFS($E$3:E1479,E1111)=1,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IF(COUNTIFS($E$3:E1479,E1112)=1,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IF(COUNTIFS($E$3:E1479,E1113)=1,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IF(COUNTIFS($E$3:E1479,E1114)=1,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IF(COUNTIFS($E$3:E1479,E1115)=1,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IF(COUNTIFS($E$3:E1479,E1116)=1,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IF(COUNTIFS($E$3:E1479,E1117)=1,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IF(COUNTIFS($E$3:E1479,E1118)=1,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IF(COUNTIFS($E$3:E1479,E1119)=1,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IF(COUNTIFS($E$3:E1479,E1120)=1,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IF(COUNTIFS($E$3:E1479,E1121)=1,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IF(COUNTIFS($E$3:E1479,E1122)=1,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IF(COUNTIFS($E$3:E1479,E1123)=1,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IF(COUNTIFS($E$3:E1479,E1124)=1,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IF(COUNTIFS($E$3:E1479,E1125)=1,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IF(COUNTIFS($E$3:E1479,E1126)=1,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IF(COUNTIFS($E$3:E1479,E1127)=1,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IF(COUNTIFS($E$3:E1479,E1128)=1,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IF(COUNTIFS($E$3:E1479,E1129)=1,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IF(COUNTIFS($E$3:E1479,E1130)=1,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IF(COUNTIFS($E$3:E1479,E1131)=1,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IF(COUNTIFS($E$3:E1479,E1132)=1,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IF(COUNTIFS($E$3:E1479,E1133)=1,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IF(COUNTIFS($E$3:E1479,E1134)=1,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IF(COUNTIFS($E$3:E1479,E1135)=1,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IF(COUNTIFS($E$3:E1479,E1136)=1,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IF(COUNTIFS($E$3:E1479,E1137)=1,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IF(COUNTIFS($E$3:E1479,E1138)=1,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IF(COUNTIFS($E$3:E1479,E1139)=1,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IF(COUNTIFS($E$3:E1479,E1140)=1,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IF(COUNTIFS($E$3:E1479,E1141)=1,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IF(COUNTIFS($E$3:E1479,E1142)=1,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IF(COUNTIFS($E$3:E1479,E1143)=1,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IF(COUNTIFS($E$3:E1479,E1144)=1,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IF(COUNTIFS($E$3:E1479,E1145)=1,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IF(COUNTIFS($E$3:E1479,E1146)=1,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IF(COUNTIFS($E$3:E1479,E1147)=1,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IF(COUNTIFS($E$3:E1479,E1148)=1,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IF(COUNTIFS($E$3:E1479,E1149)=1,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IF(COUNTIFS($E$3:E1479,E1150)=1,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IF(COUNTIFS($E$3:E1479,E1151)=1,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IF(COUNTIFS($E$3:E1479,E1152)=1,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IF(COUNTIFS($E$3:E1479,E1153)=1,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IF(COUNTIFS($E$3:E1479,E1154)=1,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IF(COUNTIFS($E$3:E1479,E1155)=1,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IF(COUNTIFS($E$3:E1479,E1156)=1,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IF(COUNTIFS($E$3:E1479,E1157)=1,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IF(COUNTIFS($E$3:E1479,E1158)=1,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IF(COUNTIFS($E$3:E1479,E1159)=1,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IF(COUNTIFS($E$3:E1479,E1160)=1,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IF(COUNTIFS($E$3:E1479,E1161)=1,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IF(COUNTIFS($E$3:E1479,E1162)=1,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IF(COUNTIFS($E$3:E1479,E1163)=1,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IF(COUNTIFS($E$3:E1479,E1164)=1,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IF(COUNTIFS($E$3:E1479,E1165)=1,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IF(COUNTIFS($E$3:E1479,E1166)=1,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IF(COUNTIFS($E$3:E1479,E1167)=1,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IF(COUNTIFS($E$3:E1479,E1168)=1,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IF(COUNTIFS($E$3:E1479,E1169)=1,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IF(COUNTIFS($E$3:E1479,E1170)=1,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IF(COUNTIFS($E$3:E1479,E1171)=1,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IF(COUNTIFS($E$3:E1479,E1172)=1,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IF(COUNTIFS($E$3:E1479,E1173)=1,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IF(COUNTIFS($E$3:E1479,E1174)=1,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IF(COUNTIFS($E$3:E1479,E1175)=1,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IF(COUNTIFS($E$3:E1479,E1176)=1,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IF(COUNTIFS($E$3:E1479,E1177)=1,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IF(COUNTIFS($E$3:E1479,E1178)=1,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IF(COUNTIFS($E$3:E1479,E1179)=1,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IF(COUNTIFS($E$3:E1479,E1180)=1,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IF(COUNTIFS($E$3:E1479,E1181)=1,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IF(COUNTIFS($E$3:E1479,E1182)=1,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IF(COUNTIFS($E$3:E1479,E1183)=1,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IF(COUNTIFS($E$3:E1479,E1184)=1,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IF(COUNTIFS($E$3:E1479,E1185)=1,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IF(COUNTIFS($E$3:E1479,E1186)=1,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IF(COUNTIFS($E$3:E1479,E1187)=1,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IF(COUNTIFS($E$3:E1479,E1188)=1,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IF(COUNTIFS($E$3:E1479,E1189)=1,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IF(COUNTIFS($E$3:E1479,E1190)=1,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IF(COUNTIFS($E$3:E1479,E1191)=1,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IF(COUNTIFS($E$3:E1479,E1192)=1,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IF(COUNTIFS($E$3:E1479,E1193)=1,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IF(COUNTIFS($E$3:E1479,E1194)=1,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IF(COUNTIFS($E$3:E1479,E1195)=1,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IF(COUNTIFS($E$3:E1479,E1196)=1,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IF(COUNTIFS($E$3:E1479,E1197)=1,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IF(COUNTIFS($E$3:E1479,E1198)=1,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IF(COUNTIFS($E$3:E1479,E1199)=1,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IF(COUNTIFS($E$3:E1479,E1200)=1,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IF(COUNTIFS($E$3:E1479,E1201)=1,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IF(COUNTIFS($E$3:E1479,E1202)=1,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IF(COUNTIFS($E$3:E1479,E1203)=1,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IF(COUNTIFS($E$3:E1479,E1204)=1,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IF(COUNTIFS($E$3:E1479,E1205)=1,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IF(COUNTIFS($E$3:E1479,E1206)=1,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IF(COUNTIFS($E$3:E1479,E1207)=1,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IF(COUNTIFS($E$3:E1479,E1208)=1,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IF(COUNTIFS($E$3:E1479,E1209)=1,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IF(COUNTIFS($E$3:E1479,E1210)=1,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IF(COUNTIFS($E$3:E1479,E1211)=1,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IF(COUNTIFS($E$3:E1479,E1212)=1,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IF(COUNTIFS($E$3:E1479,E1213)=1,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IF(COUNTIFS($E$3:E1479,E1214)=1,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IF(COUNTIFS($E$3:E1479,E1215)=1,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IF(COUNTIFS($E$3:E1479,E1216)=1,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IF(COUNTIFS($E$3:E1479,E1217)=1,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IF(COUNTIFS($E$3:E1479,E1218)=1,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IF(COUNTIFS($E$3:E1479,E1219)=1,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IF(COUNTIFS($E$3:E1479,E1220)=1,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IF(COUNTIFS($E$3:E1479,E1221)=1,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IF(COUNTIFS($E$3:E1479,E1222)=1,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IF(COUNTIFS($E$3:E1479,E1223)=1,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IF(COUNTIFS($E$3:E1479,E1224)=1,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IF(COUNTIFS($E$3:E1479,E1225)=1,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IF(COUNTIFS($E$3:E1479,E1226)=1,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IF(COUNTIFS($E$3:E1479,E1227)=1,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IF(COUNTIFS($E$3:E1479,E1228)=1,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IF(COUNTIFS($E$3:E1479,E1229)=1,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IF(COUNTIFS($E$3:E1479,E1230)=1,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IF(COUNTIFS($E$3:E1479,E1231)=1,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IF(COUNTIFS($E$3:E1479,E1232)=1,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IF(COUNTIFS($E$3:E1479,E1233)=1,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IF(COUNTIFS($E$3:E1479,E1234)=1,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IF(COUNTIFS($E$3:E1479,E1235)=1,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IF(COUNTIFS($E$3:E1479,E1236)=1,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IF(COUNTIFS($E$3:E1479,E1237)=1,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IF(COUNTIFS($E$3:E1479,E1238)=1,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IF(COUNTIFS($E$3:E1479,E1239)=1,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IF(COUNTIFS($E$3:E1479,E1240)=1,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IF(COUNTIFS($E$3:E1479,E1241)=1,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IF(COUNTIFS($E$3:E1479,E1242)=1,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IF(COUNTIFS($E$3:E1479,E1243)=1,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IF(COUNTIFS($E$3:E1479,E1244)=1,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IF(COUNTIFS($E$3:E1479,E1245)=1,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IF(COUNTIFS($E$3:E1479,E1246)=1,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IF(COUNTIFS($E$3:E1479,E1247)=1,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IF(COUNTIFS($E$3:E1479,E1248)=1,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IF(COUNTIFS($E$3:E1479,E1249)=1,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IF(COUNTIFS($E$3:E1479,E1250)=1,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IF(COUNTIFS($E$3:E1479,E1251)=1,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IF(COUNTIFS($E$3:E1479,E1252)=1,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IF(COUNTIFS($E$3:E1479,E1253)=1,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IF(COUNTIFS($E$3:E1479,E1254)=1,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IF(COUNTIFS($E$3:E1479,E1255)=1,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IF(COUNTIFS($E$3:E1479,E1256)=1,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IF(COUNTIFS($E$3:E1479,E1257)=1,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IF(COUNTIFS($E$3:E1479,E1258)=1,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IF(COUNTIFS($E$3:E1479,E1259)=1,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IF(COUNTIFS($E$3:E1479,E1260)=1,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IF(COUNTIFS($E$3:E1479,E1261)=1,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IF(COUNTIFS($E$3:E1479,E1262)=1,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IF(COUNTIFS($E$3:E1479,E1263)=1,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IF(COUNTIFS($E$3:E1479,E1264)=1,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IF(COUNTIFS($E$3:E1479,E1265)=1,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IF(COUNTIFS($E$3:E1479,E1266)=1,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IF(COUNTIFS($E$3:E1479,E1267)=1,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IF(COUNTIFS($E$3:E1479,E1268)=1,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IF(COUNTIFS($E$3:E1479,E1269)=1,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IF(COUNTIFS($E$3:E1479,E1270)=1,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IF(COUNTIFS($E$3:E1479,E1271)=1,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IF(COUNTIFS($E$3:E1479,E1272)=1,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IF(COUNTIFS($E$3:E1479,E1273)=1,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IF(COUNTIFS($E$3:E1479,E1274)=1,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IF(COUNTIFS($E$3:E1479,E1275)=1,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IF(COUNTIFS($E$3:E1479,E1276)=1,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IF(COUNTIFS($E$3:E1479,E1277)=1,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IF(COUNTIFS($E$3:E1479,E1278)=1,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IF(COUNTIFS($E$3:E1479,E1279)=1,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IF(COUNTIFS($E$3:E1479,E1280)=1,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IF(COUNTIFS($E$3:E1479,E1281)=1,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IF(COUNTIFS($E$3:E1479,E1282)=1,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IF(COUNTIFS($E$3:E1479,E1283)=1,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IF(COUNTIFS($E$3:E1479,E1284)=1,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IF(COUNTIFS($E$3:E1479,E1285)=1,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IF(COUNTIFS($E$3:E1479,E1286)=1,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IF(COUNTIFS($E$3:E1479,E1287)=1,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IF(COUNTIFS($E$3:E1479,E1288)=1,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IF(COUNTIFS($E$3:E1479,E1289)=1,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IF(COUNTIFS($E$3:E1479,E1290)=1,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IF(COUNTIFS($E$3:E1479,E1291)=1,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IF(COUNTIFS($E$3:E1479,E1292)=1,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IF(COUNTIFS($E$3:E1479,E1293)=1,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IF(COUNTIFS($E$3:E1479,E1294)=1,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IF(COUNTIFS($E$3:E1479,E1296)=1,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IF(COUNTIFS($E$3:E1479,E1297)=1,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IF(COUNTIFS($E$3:E1479,E1298)=1,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IF(COUNTIFS($E$3:E1479,E1299)=1,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IF(COUNTIFS($E$3:E1479,E1301)=1,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IF(COUNTIFS($E$3:E1479,E1303)=1,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IF(COUNTIFS($E$3:E1479,E1304)=1,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IF(COUNTIFS($E$3:E1479,E1305)=1,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IF(COUNTIFS($E$3:E1479,E1306)=1,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IF(COUNTIFS($E$3:E1479,E1309)=1,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IF(COUNTIFS($E$3:E1479,E1310)=1,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IF(COUNTIFS($E$3:E1479,E1311)=1,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IF(COUNTIFS($E$3:E1479,E1312)=1,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IF(COUNTIFS($E$3:E1479,E1313)=1,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IF(COUNTIFS($E$3:E1479,E1314)=1,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IF(COUNTIFS($E$3:E1479,E1315)=1,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IF(COUNTIFS($E$3:E1479,E1316)=1,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IF(COUNTIFS($E$3:E1479,E1318)=1,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IF(COUNTIFS($E$3:E1479,E1319)=1,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IF(COUNTIFS($E$3:E1479,E1321)=1,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IF(COUNTIFS($E$3:E1479,E1324)=1,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IF(COUNTIFS($E$3:E1479,E1325)=1,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IF(COUNTIFS($E$3:E1479,E1327)=1,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IF(COUNTIFS($E$3:E1479,E1329)=1,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IF(COUNTIFS($E$3:E1479,E1330)=1,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IF(COUNTIFS($E$3:E1479,E1331)=1,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IF(COUNTIFS($E$3:E1479,E1333)=1,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IF(COUNTIFS($E$3:E1479,E1334)=1,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IF(COUNTIFS($E$3:E1479,E1335)=1,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IF(COUNTIFS($E$3:E1479,E1336)=1,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IF(COUNTIFS($E$3:E1479,E1337)=1,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IF(COUNTIFS($E$3:E1479,E1338)=1,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IF(COUNTIFS($E$3:E1479,E1339)=1,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IF(COUNTIFS($E$3:E1479,E1340)=1,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IF(COUNTIFS($E$3:E1479,E1341)=1,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IF(COUNTIFS($E$3:E1479,E1342)=1,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IF(COUNTIFS($E$3:E1479,E1343)=1,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IF(COUNTIFS($E$3:E1479,E1344)=1,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IF(COUNTIFS($E$3:E1479,E1345)=1,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IF(COUNTIFS($E$3:E1479,E1346)=1,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IF(COUNTIFS($E$3:E1479,E1347)=1,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IF(COUNTIFS($E$3:E1479,E1348)=1,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IF(COUNTIFS($E$3:E1479,E1349)=1,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IF(COUNTIFS($E$3:E1479,E1351)=1,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IF(COUNTIFS($E$3:E1479,E1352)=1,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IF(COUNTIFS($E$3:E1479,E1353)=1,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IF(COUNTIFS($E$3:E1479,E1354)=1,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IF(COUNTIFS($E$3:E1479,E1355)=1,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IF(COUNTIFS($E$3:E1479,E1356)=1,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IF(COUNTIFS($E$3:E1479,E1357)=1,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IF(COUNTIFS($E$3:E1479,E1359)=1,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IF(COUNTIFS($E$3:E1479,E1360)=1,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IF(COUNTIFS($E$3:E1479,E1361)=1,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IF(COUNTIFS($E$3:E1479,E1362)=1,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IF(COUNTIFS($E$3:E1479,E1363)=1,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IF(COUNTIFS($E$3:E1479,E1364)=1,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IF(COUNTIFS($E$3:E1479,E1365)=1,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IF(COUNTIFS($E$3:E1479,E1366)=1,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IF(COUNTIFS($E$3:E1479,E1367)=1,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IF(COUNTIFS($E$3:E1479,E1368)=1,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IF(COUNTIFS($E$3:E1479,E1369)=1,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IF(COUNTIFS($E$3:E1479,E1370)=1,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IF(COUNTIFS($E$3:E1479,E1371)=1,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IF(COUNTIFS($E$3:E1479,E1372)=1,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IF(COUNTIFS($E$3:E1479,E1373)=1,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IF(COUNTIFS($E$3:E1479,E1374)=1,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IF(COUNTIFS($E$3:E1479,E1375)=1,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IF(COUNTIFS($E$3:E1479,E1376)=1,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IF(COUNTIFS($E$3:E1479,E1377)=1,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IF(COUNTIFS($E$3:E1479,E1378)=1,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IF(COUNTIFS($E$3:E1479,E1379)=1,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IF(COUNTIFS($E$3:E1479,E1380)=1,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IF(COUNTIFS($E$3:E1479,E1381)=1,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IF(COUNTIFS($E$3:E1479,E1382)=1,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IF(COUNTIFS($E$3:E1479,E1383)=1,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IF(COUNTIFS($E$3:E1479,E1384)=1,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IF(COUNTIFS($E$3:E1479,E1385)=1,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IF(COUNTIFS($E$3:E1479,E1386)=1,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IF(COUNTIFS($E$3:E1479,E1387)=1,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IF(COUNTIFS($E$3:E1479,E1388)=1,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IF(COUNTIFS($E$3:E1479,E1389)=1,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IF(COUNTIFS($E$3:E1479,E1390)=1,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IF(COUNTIFS($E$3:E1479,E1391)=1,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IF(COUNTIFS($E$3:E1479,E1392)=1,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IF(COUNTIFS($E$3:E1479,E1393)=1,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IF(COUNTIFS($E$3:E1479,E1394)=1,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IF(COUNTIFS($E$3:E1479,E1395)=1,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IF(COUNTIFS($E$3:E1479,E1396)=1,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IF(COUNTIFS($E$3:E1479,E1397)=1,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IF(COUNTIFS($E$3:E1479,E1398)=1,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IF(COUNTIFS($E$3:E1479,E1399)=1,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IF(COUNTIFS($E$3:E1479,E1400)=1,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IF(COUNTIFS($E$3:E1479,E1401)=1,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IF(COUNTIFS($E$3:E1479,E1402)=1,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IF(COUNTIFS($E$3:E1479,E1403)=1,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IF(COUNTIFS($E$3:E1479,E1404)=1,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IF(COUNTIFS($E$3:E1479,E1405)=1,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IF(COUNTIFS($E$3:E1479,E1406)=1,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IF(COUNTIFS($E$3:E1479,E1418)=1,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IF(COUNTIFS($E$3:E1479,E1419)=1,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IF(COUNTIFS($E$3:E1479,E1420)=1,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IF(COUNTIFS($E$3:E1479,E1421)=1,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IF(COUNTIFS($E$3:E1479,E1422)=1,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IF(COUNTIFS($E$3:E1479,E1423)=1,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IF(COUNTIFS($E$3:E1479,E1424)=1,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IF(COUNTIFS($E$3:E1479,E1425)=1,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IF(COUNTIFS($E$3:E1479,E1426)=1,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IF(COUNTIFS($E$3:E1479,E1427)=1,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IF(COUNTIFS($E$3:E1479,E1428)=1,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IF(COUNTIFS($E$3:E1479,E1429)=1,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IF(COUNTIFS($E$3:E1479,E1430)=1,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IF(COUNTIFS($E$3:E1479,E1431)=1,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IF(COUNTIFS($E$3:E1479,E1432)=1,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IF(COUNTIFS($E$3:E1479,E1433)=1,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IF(COUNTIFS($E$3:E1479,E1434)=1,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IF(COUNTIFS($E$3:E1479,E1435)=1,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IF(COUNTIFS($E$3:E1479,E1436)=1,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IF(COUNTIFS($E$3:E1479,E1437)=1,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IF(COUNTIFS($E$3:E1479,E1438)=1,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IF(COUNTIFS($E$3:E1479,E1439)=1,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IF(COUNTIFS($E$3:E1479,E1440)=1,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IF(COUNTIFS($E$3:E1479,E1441)=1,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IF(COUNTIFS($E$3:E1479,E1442)=1,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IF(COUNTIFS($E$3:E1479,E1443)=1,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IF(COUNTIFS($E$3:E1479,E1444)=1,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IF(COUNTIFS($E$3:E1479,E1445)=1,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IF(COUNTIFS($E$3:E1479,E1446)=1,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IF(COUNTIFS($E$3:E1479,E1447)=1,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IF(COUNTIFS($E$3:E1479,E1448)=1,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IF(COUNTIFS($E$3:E1479,E1449)=1,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2106</v>
      </c>
      <c r="H1450" s="25" t="str">
        <f t="shared" ref="H1450:H1451" si="136">IF(RIGHT(G1450,1)="M", LEFT(G1450,LEN(G1450)-1), G1450)</f>
        <v>CL400</v>
      </c>
      <c r="I1450" s="25" t="str">
        <f t="shared" ref="I1450:I1451" si="137">IF(RIGHT(G1450,1)="M","M","Non-M")</f>
        <v>Non-M</v>
      </c>
      <c r="J1450" s="34"/>
      <c r="K1450" s="79"/>
      <c r="L1450" s="78">
        <f>IF(COUNTIFS($E$3:E1479,#REF!)=1,#REF!, 0)</f>
        <v>0</v>
      </c>
    </row>
    <row r="1451" spans="1:12" ht="41.25" customHeight="1">
      <c r="A1451" s="18" t="s">
        <v>2107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220</v>
      </c>
      <c r="H1451" s="25" t="str">
        <f t="shared" si="136"/>
        <v>ZP106</v>
      </c>
      <c r="I1451" s="25" t="str">
        <f t="shared" si="137"/>
        <v>Non-M</v>
      </c>
      <c r="J1451" s="34"/>
      <c r="K1451" s="79"/>
    </row>
    <row r="1452" spans="1:12" ht="41.25" customHeight="1">
      <c r="A1452" s="18" t="s">
        <v>2108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 t="shared" ref="H1452:H1455" si="138">IF(RIGHT(G1452,1)="M", LEFT(G1452,LEN(G1452)-1), G1452)</f>
        <v>JS117</v>
      </c>
      <c r="I1452" s="25" t="str">
        <f t="shared" ref="I1452:I1455" si="139">IF(RIGHT(G1452,1)="M","M","Non-M")</f>
        <v>Non-M</v>
      </c>
      <c r="J1452" s="34"/>
      <c r="K1452" s="79"/>
    </row>
    <row r="1453" spans="1:12" ht="41.25" customHeight="1">
      <c r="A1453" s="18" t="s">
        <v>2109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 t="shared" si="138"/>
        <v>JS105</v>
      </c>
      <c r="I1453" s="25" t="str">
        <f t="shared" si="139"/>
        <v>Non-M</v>
      </c>
      <c r="J1453" s="34"/>
      <c r="K1453" s="79"/>
    </row>
    <row r="1454" spans="1:12" ht="41.25" customHeight="1">
      <c r="A1454" s="18" t="s">
        <v>2110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 t="s">
        <v>2111</v>
      </c>
      <c r="H1454" s="25" t="str">
        <f t="shared" si="138"/>
        <v>PK111</v>
      </c>
      <c r="I1454" s="25" t="str">
        <f t="shared" si="139"/>
        <v>M</v>
      </c>
      <c r="J1454" s="34"/>
      <c r="K1454" s="79"/>
    </row>
    <row r="1455" spans="1:12" ht="41.25" customHeight="1">
      <c r="A1455" s="18" t="s">
        <v>2112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 t="s">
        <v>2113</v>
      </c>
      <c r="H1455" s="25" t="str">
        <f t="shared" si="138"/>
        <v>PB202</v>
      </c>
      <c r="I1455" s="25" t="str">
        <f t="shared" si="139"/>
        <v>M</v>
      </c>
      <c r="J1455" s="34"/>
      <c r="K1455" s="79"/>
    </row>
    <row r="1456" spans="1:12" ht="41.25" customHeight="1">
      <c r="A1456" s="18" t="s">
        <v>2114</v>
      </c>
      <c r="B1456" s="19" t="s">
        <v>2103</v>
      </c>
      <c r="C1456" s="19"/>
      <c r="D1456" s="60" t="s">
        <v>2104</v>
      </c>
      <c r="E1456" s="19" t="s">
        <v>2105</v>
      </c>
      <c r="F1456" s="21"/>
      <c r="G1456" s="19" t="s">
        <v>2115</v>
      </c>
      <c r="H1456" s="25" t="str">
        <f t="shared" ref="H1456:H1458" si="140">IF(RIGHT(G1456,1)="M", LEFT(G1456,LEN(G1456)-1), G1456)</f>
        <v>HM103</v>
      </c>
      <c r="I1456" s="25" t="str">
        <f t="shared" ref="I1456:I1461" si="141">IF(RIGHT(G1456,1)="M","M","Non-M")</f>
        <v>Non-M</v>
      </c>
      <c r="J1456" s="34"/>
      <c r="K1456" s="79"/>
    </row>
    <row r="1457" spans="1:11" ht="41.25" customHeight="1">
      <c r="A1457" s="18" t="s">
        <v>2116</v>
      </c>
      <c r="B1457" s="19" t="s">
        <v>2103</v>
      </c>
      <c r="C1457" s="19"/>
      <c r="D1457" s="60" t="s">
        <v>2104</v>
      </c>
      <c r="E1457" s="19" t="s">
        <v>2105</v>
      </c>
      <c r="F1457" s="21"/>
      <c r="G1457" s="19" t="s">
        <v>2117</v>
      </c>
      <c r="H1457" s="25" t="str">
        <f t="shared" si="140"/>
        <v>HM105</v>
      </c>
      <c r="I1457" s="25" t="str">
        <f t="shared" si="141"/>
        <v>Non-M</v>
      </c>
      <c r="J1457" s="34"/>
      <c r="K1457" s="79"/>
    </row>
    <row r="1458" spans="1:11" ht="41.25" customHeight="1">
      <c r="A1458" s="18" t="s">
        <v>2118</v>
      </c>
      <c r="B1458" s="19" t="s">
        <v>2103</v>
      </c>
      <c r="C1458" s="19"/>
      <c r="D1458" s="60" t="s">
        <v>2104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 t="shared" si="141"/>
        <v>M</v>
      </c>
      <c r="J1458" s="34" t="s">
        <v>1758</v>
      </c>
      <c r="K1458" s="79"/>
    </row>
    <row r="1459" spans="1:11" ht="41.25" customHeight="1">
      <c r="A1459" s="18" t="s">
        <v>2120</v>
      </c>
      <c r="B1459" s="19" t="s">
        <v>2103</v>
      </c>
      <c r="C1459" s="19"/>
      <c r="D1459" s="60" t="s">
        <v>2104</v>
      </c>
      <c r="E1459" s="19" t="s">
        <v>2119</v>
      </c>
      <c r="F1459" s="21"/>
      <c r="G1459" s="19" t="s">
        <v>359</v>
      </c>
      <c r="H1459" s="19" t="s">
        <v>359</v>
      </c>
      <c r="I1459" s="25" t="str">
        <f t="shared" si="141"/>
        <v>Non-M</v>
      </c>
      <c r="J1459" s="34"/>
      <c r="K1459" s="79"/>
    </row>
    <row r="1460" spans="1:11" ht="41.25" customHeight="1">
      <c r="A1460" s="18" t="s">
        <v>2121</v>
      </c>
      <c r="B1460" s="19" t="s">
        <v>2103</v>
      </c>
      <c r="C1460" s="19"/>
      <c r="D1460" s="60" t="s">
        <v>2104</v>
      </c>
      <c r="E1460" s="19" t="s">
        <v>2119</v>
      </c>
      <c r="F1460" s="21"/>
      <c r="G1460" s="19" t="s">
        <v>96</v>
      </c>
      <c r="H1460" s="25" t="s">
        <v>96</v>
      </c>
      <c r="I1460" s="25" t="str">
        <f t="shared" si="141"/>
        <v>Non-M</v>
      </c>
      <c r="J1460" s="34"/>
      <c r="K1460" s="79"/>
    </row>
    <row r="1461" spans="1:11" ht="41.25" customHeight="1">
      <c r="A1461" s="18" t="s">
        <v>2122</v>
      </c>
      <c r="B1461" s="19" t="s">
        <v>2103</v>
      </c>
      <c r="C1461" s="19"/>
      <c r="D1461" s="60" t="s">
        <v>2104</v>
      </c>
      <c r="E1461" s="19" t="s">
        <v>2119</v>
      </c>
      <c r="F1461" s="21"/>
      <c r="G1461" s="19" t="s">
        <v>152</v>
      </c>
      <c r="H1461" s="25" t="s">
        <v>152</v>
      </c>
      <c r="I1461" s="25" t="str">
        <f t="shared" si="141"/>
        <v>Non-M</v>
      </c>
      <c r="J1461" s="34"/>
      <c r="K1461" s="79"/>
    </row>
    <row r="1462" spans="1:11" ht="41.25" customHeight="1">
      <c r="A1462" s="18" t="s">
        <v>2122</v>
      </c>
      <c r="B1462" s="19" t="s">
        <v>2103</v>
      </c>
      <c r="C1462" s="19"/>
      <c r="D1462" s="60" t="s">
        <v>2104</v>
      </c>
      <c r="E1462" s="19" t="s">
        <v>2119</v>
      </c>
      <c r="F1462" s="21"/>
      <c r="G1462" s="19" t="s">
        <v>135</v>
      </c>
      <c r="H1462" s="25" t="str">
        <f t="shared" ref="H1462:H1464" si="142">IF(RIGHT(G1462,1)="M", LEFT(G1462,LEN(G1462)-1), G1462)</f>
        <v>DC200</v>
      </c>
      <c r="I1462" s="25" t="str">
        <f t="shared" ref="I1462:I1464" si="143">IF(RIGHT(G1462,1)="M","M","Non-M")</f>
        <v>Non-M</v>
      </c>
      <c r="J1462" s="34"/>
      <c r="K1462" s="79"/>
    </row>
    <row r="1463" spans="1:11" ht="41.25" customHeight="1">
      <c r="A1463" s="18" t="s">
        <v>2122</v>
      </c>
      <c r="B1463" s="19" t="s">
        <v>2103</v>
      </c>
      <c r="C1463" s="19"/>
      <c r="D1463" s="60" t="s">
        <v>2104</v>
      </c>
      <c r="E1463" s="19" t="s">
        <v>2119</v>
      </c>
      <c r="F1463" s="21"/>
      <c r="G1463" s="19" t="s">
        <v>963</v>
      </c>
      <c r="H1463" s="25" t="str">
        <f t="shared" si="142"/>
        <v>PK405</v>
      </c>
      <c r="I1463" s="25" t="str">
        <f t="shared" si="143"/>
        <v>M</v>
      </c>
      <c r="J1463" s="34" t="s">
        <v>2123</v>
      </c>
      <c r="K1463" s="79"/>
    </row>
    <row r="1464" spans="1:11" ht="41.25" customHeight="1">
      <c r="A1464" s="18" t="s">
        <v>2122</v>
      </c>
      <c r="B1464" s="19" t="s">
        <v>2103</v>
      </c>
      <c r="C1464" s="19"/>
      <c r="D1464" s="60" t="s">
        <v>2104</v>
      </c>
      <c r="E1464" s="19" t="s">
        <v>2119</v>
      </c>
      <c r="F1464" s="21"/>
      <c r="G1464" s="19" t="s">
        <v>99</v>
      </c>
      <c r="H1464" s="25" t="str">
        <f t="shared" si="142"/>
        <v>PK201</v>
      </c>
      <c r="I1464" s="25" t="str">
        <f t="shared" si="143"/>
        <v>Non-M</v>
      </c>
      <c r="J1464" s="34"/>
      <c r="K1464" s="79"/>
    </row>
    <row r="1465" spans="1:11" ht="41.25" customHeight="1">
      <c r="A1465" s="18" t="s">
        <v>2124</v>
      </c>
      <c r="B1465" s="19" t="s">
        <v>2103</v>
      </c>
      <c r="C1465" s="19"/>
      <c r="D1465" s="60" t="s">
        <v>2104</v>
      </c>
      <c r="E1465" s="19" t="s">
        <v>2119</v>
      </c>
      <c r="F1465" s="21"/>
      <c r="G1465" s="19" t="s">
        <v>1382</v>
      </c>
      <c r="H1465" s="25" t="str">
        <f t="shared" ref="H1465:H1466" si="144">IF(RIGHT(G1465,1)="M", LEFT(G1465,LEN(G1465)-1), G1465)</f>
        <v>PB214</v>
      </c>
      <c r="I1465" s="25" t="str">
        <f t="shared" ref="I1465:I1466" si="145">IF(RIGHT(G1465,1)="M","M","Non-M")</f>
        <v>Non-M</v>
      </c>
      <c r="J1465" s="34"/>
      <c r="K1465" s="79"/>
    </row>
    <row r="1466" spans="1:11" ht="41.25" customHeight="1">
      <c r="A1466" s="18" t="s">
        <v>2125</v>
      </c>
      <c r="B1466" s="19" t="s">
        <v>2103</v>
      </c>
      <c r="C1466" s="19"/>
      <c r="D1466" s="60" t="s">
        <v>2104</v>
      </c>
      <c r="E1466" s="19" t="s">
        <v>2119</v>
      </c>
      <c r="F1466" s="21"/>
      <c r="G1466" s="19" t="s">
        <v>2126</v>
      </c>
      <c r="H1466" s="25" t="str">
        <f t="shared" si="144"/>
        <v>JF117</v>
      </c>
      <c r="I1466" s="25" t="str">
        <f t="shared" si="145"/>
        <v>M</v>
      </c>
      <c r="J1466" s="64"/>
      <c r="K1466" s="79"/>
    </row>
    <row r="1467" spans="1:11" ht="41.25" customHeight="1">
      <c r="A1467" s="18" t="s">
        <v>2127</v>
      </c>
      <c r="B1467" s="19" t="s">
        <v>2103</v>
      </c>
      <c r="C1467" s="19"/>
      <c r="D1467" s="60" t="s">
        <v>2104</v>
      </c>
      <c r="E1467" s="19" t="s">
        <v>2119</v>
      </c>
      <c r="F1467" s="21"/>
      <c r="G1467" s="19" t="s">
        <v>2128</v>
      </c>
      <c r="H1467" s="25" t="str">
        <f t="shared" ref="H1467:H1468" si="146">IF(RIGHT(G1467,1)="M", LEFT(G1467,LEN(G1467)-1), G1467)</f>
        <v>JF400</v>
      </c>
      <c r="I1467" s="25" t="str">
        <f t="shared" ref="I1467:I1468" si="147">IF(RIGHT(G1467,1)="M","M","Non-M")</f>
        <v>Non-M</v>
      </c>
      <c r="J1467" s="34"/>
      <c r="K1467" s="79"/>
    </row>
    <row r="1468" spans="1:11" ht="41.25" customHeight="1">
      <c r="A1468" s="18" t="s">
        <v>2129</v>
      </c>
      <c r="B1468" s="19" t="s">
        <v>2103</v>
      </c>
      <c r="C1468" s="19"/>
      <c r="D1468" s="60" t="s">
        <v>2104</v>
      </c>
      <c r="E1468" s="19" t="s">
        <v>2119</v>
      </c>
      <c r="F1468" s="21"/>
      <c r="G1468" s="19" t="s">
        <v>1510</v>
      </c>
      <c r="H1468" s="25" t="str">
        <f t="shared" si="146"/>
        <v>HM506</v>
      </c>
      <c r="I1468" s="25" t="str">
        <f t="shared" si="147"/>
        <v>Non-M</v>
      </c>
      <c r="J1468" s="34"/>
      <c r="K1468" s="79"/>
    </row>
    <row r="1469" spans="1:11" ht="41.25" customHeight="1">
      <c r="A1469" s="18" t="s">
        <v>2130</v>
      </c>
      <c r="B1469" s="19" t="s">
        <v>2103</v>
      </c>
      <c r="C1469" s="19"/>
      <c r="D1469" s="60" t="s">
        <v>2104</v>
      </c>
      <c r="E1469" s="19" t="s">
        <v>2119</v>
      </c>
      <c r="F1469" s="21"/>
      <c r="G1469" s="19" t="s">
        <v>2131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2132</v>
      </c>
      <c r="K1469" s="79"/>
    </row>
    <row r="1470" spans="1:11" ht="41.25" customHeight="1">
      <c r="A1470" s="18" t="s">
        <v>2133</v>
      </c>
      <c r="B1470" s="19" t="s">
        <v>2103</v>
      </c>
      <c r="C1470" s="19"/>
      <c r="D1470" s="60" t="s">
        <v>2104</v>
      </c>
      <c r="E1470" s="20" t="s">
        <v>2134</v>
      </c>
      <c r="F1470" s="21"/>
      <c r="G1470" s="19" t="s">
        <v>881</v>
      </c>
      <c r="H1470" s="25" t="str">
        <f t="shared" ref="H1470:H1473" si="148">IF(RIGHT(G1470,1)="M", LEFT(G1470,LEN(G1470)-1), G1470)</f>
        <v>WB501</v>
      </c>
      <c r="I1470" s="25" t="str">
        <f t="shared" ref="I1470:I1473" si="149">IF(RIGHT(G1470,1)="M","M","Non-M")</f>
        <v>Non-M</v>
      </c>
      <c r="J1470" s="34"/>
      <c r="K1470" s="79"/>
    </row>
    <row r="1471" spans="1:11" ht="41.25" customHeight="1">
      <c r="A1471" s="18" t="s">
        <v>2135</v>
      </c>
      <c r="B1471" s="19" t="s">
        <v>2103</v>
      </c>
      <c r="C1471" s="19"/>
      <c r="D1471" s="60" t="s">
        <v>2104</v>
      </c>
      <c r="E1471" s="20" t="s">
        <v>2134</v>
      </c>
      <c r="F1471" s="21"/>
      <c r="G1471" s="19" t="s">
        <v>61</v>
      </c>
      <c r="H1471" s="25" t="str">
        <f t="shared" si="148"/>
        <v>DC101</v>
      </c>
      <c r="I1471" s="25" t="str">
        <f t="shared" si="149"/>
        <v>Non-M</v>
      </c>
      <c r="J1471" s="34"/>
      <c r="K1471" s="79"/>
    </row>
    <row r="1472" spans="1:11" ht="41.25" customHeight="1">
      <c r="A1472" s="18" t="s">
        <v>2136</v>
      </c>
      <c r="B1472" s="19" t="s">
        <v>2103</v>
      </c>
      <c r="C1472" s="19"/>
      <c r="D1472" s="60" t="s">
        <v>2104</v>
      </c>
      <c r="E1472" s="20" t="s">
        <v>2134</v>
      </c>
      <c r="F1472" s="21"/>
      <c r="G1472" s="19" t="s">
        <v>96</v>
      </c>
      <c r="H1472" s="25" t="str">
        <f t="shared" si="148"/>
        <v>DC300</v>
      </c>
      <c r="I1472" s="25" t="str">
        <f t="shared" si="149"/>
        <v>Non-M</v>
      </c>
      <c r="J1472" s="34"/>
      <c r="K1472" s="79"/>
    </row>
    <row r="1473" spans="1:11" ht="41.25" customHeight="1">
      <c r="A1473" s="18" t="s">
        <v>2137</v>
      </c>
      <c r="B1473" s="19" t="s">
        <v>2103</v>
      </c>
      <c r="C1473" s="19"/>
      <c r="D1473" s="60" t="s">
        <v>2104</v>
      </c>
      <c r="E1473" s="20" t="s">
        <v>2134</v>
      </c>
      <c r="F1473" s="21"/>
      <c r="G1473" s="19" t="s">
        <v>152</v>
      </c>
      <c r="H1473" s="25" t="str">
        <f t="shared" si="148"/>
        <v>DC400</v>
      </c>
      <c r="I1473" s="25" t="str">
        <f t="shared" si="149"/>
        <v>Non-M</v>
      </c>
      <c r="J1473" s="34"/>
      <c r="K1473" s="79"/>
    </row>
    <row r="1474" spans="1:11" ht="41.25" customHeight="1">
      <c r="A1474" s="18" t="s">
        <v>2138</v>
      </c>
      <c r="B1474" s="19" t="s">
        <v>2103</v>
      </c>
      <c r="C1474" s="19"/>
      <c r="D1474" s="60" t="s">
        <v>2104</v>
      </c>
      <c r="E1474" s="20" t="s">
        <v>2134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</row>
    <row r="1475" spans="1:11" ht="41.25" customHeight="1">
      <c r="A1475" s="18" t="s">
        <v>2139</v>
      </c>
      <c r="B1475" s="19" t="s">
        <v>2103</v>
      </c>
      <c r="C1475" s="19"/>
      <c r="D1475" s="60" t="s">
        <v>2104</v>
      </c>
      <c r="E1475" s="20" t="s">
        <v>2134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</row>
    <row r="1476" spans="1:11" ht="41.25" customHeight="1">
      <c r="A1476" s="18" t="s">
        <v>2140</v>
      </c>
      <c r="B1476" s="19" t="s">
        <v>2103</v>
      </c>
      <c r="C1476" s="19"/>
      <c r="D1476" s="60" t="s">
        <v>2104</v>
      </c>
      <c r="E1476" s="20" t="s">
        <v>2134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</row>
    <row r="1477" spans="1:11" ht="41.25" customHeight="1">
      <c r="A1477" s="18" t="s">
        <v>2141</v>
      </c>
      <c r="B1477" s="19" t="s">
        <v>2103</v>
      </c>
      <c r="C1477" s="19"/>
      <c r="D1477" s="60" t="s">
        <v>2104</v>
      </c>
      <c r="E1477" s="20" t="s">
        <v>2134</v>
      </c>
      <c r="F1477" s="21"/>
      <c r="G1477" s="19" t="s">
        <v>418</v>
      </c>
      <c r="H1477" s="25" t="str">
        <f>IF(RIGHT(G1477,1)="M", LEFT(G1477,LEN(G1477)-1), G1477)</f>
        <v>GT205</v>
      </c>
      <c r="I1477" s="25" t="str">
        <f>IF(RIGHT(G1477,1)="M","M","Non-M")</f>
        <v>Non-M</v>
      </c>
      <c r="J1477" s="34"/>
      <c r="K1477" s="79"/>
    </row>
    <row r="1478" spans="1:11" ht="41.25" customHeight="1">
      <c r="A1478" s="18" t="s">
        <v>2142</v>
      </c>
      <c r="B1478" s="19" t="s">
        <v>2103</v>
      </c>
      <c r="C1478" s="19"/>
      <c r="D1478" s="60" t="s">
        <v>2104</v>
      </c>
      <c r="E1478" s="20" t="s">
        <v>2134</v>
      </c>
      <c r="F1478" s="21"/>
      <c r="G1478" s="19" t="s">
        <v>2143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</row>
    <row r="1479" spans="1:11" ht="41.25" customHeight="1">
      <c r="A1479" s="18" t="s">
        <v>2144</v>
      </c>
      <c r="B1479" s="19" t="s">
        <v>2103</v>
      </c>
      <c r="C1479" s="19"/>
      <c r="D1479" s="60" t="s">
        <v>2104</v>
      </c>
      <c r="E1479" s="20" t="s">
        <v>2134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</row>
    <row r="1480" spans="1:11" ht="41.25" customHeight="1"/>
    <row r="1481" spans="1:11" ht="41.25" customHeight="1"/>
    <row r="1482" spans="1:11" ht="41.25" customHeight="1"/>
    <row r="1483" spans="1:11" ht="41.25" customHeight="1"/>
    <row r="1484" spans="1:11" ht="41.25" customHeight="1"/>
    <row r="1485" spans="1:11" ht="41.25" customHeight="1"/>
    <row r="1486" spans="1:11" ht="41.25" customHeight="1"/>
    <row r="1487" spans="1:11" ht="41.25" customHeight="1"/>
    <row r="1488" spans="1:11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2145</v>
      </c>
      <c r="B2" s="8" t="s">
        <v>2146</v>
      </c>
      <c r="C2" s="8" t="s">
        <v>2147</v>
      </c>
      <c r="D2" s="8" t="s">
        <v>2148</v>
      </c>
      <c r="E2" s="8" t="s">
        <v>2149</v>
      </c>
      <c r="F2" s="8" t="s">
        <v>2150</v>
      </c>
      <c r="G2" s="8" t="s">
        <v>2151</v>
      </c>
      <c r="H2" s="75" t="s">
        <v>2152</v>
      </c>
    </row>
    <row r="3" spans="1:8">
      <c r="A3" s="10" t="s">
        <v>152</v>
      </c>
      <c r="B3" s="10">
        <v>1108798</v>
      </c>
      <c r="C3" s="10">
        <v>1</v>
      </c>
      <c r="D3" s="10" t="s">
        <v>2153</v>
      </c>
      <c r="E3" s="10">
        <v>2</v>
      </c>
      <c r="F3" s="10" t="s">
        <v>2153</v>
      </c>
      <c r="G3" s="10" t="s">
        <v>2154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2153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2153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2153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2153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2153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2153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2153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2153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2153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2153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2153</v>
      </c>
      <c r="E14" s="10"/>
      <c r="F14" s="10"/>
      <c r="G14" s="10"/>
      <c r="H14" s="76"/>
    </row>
    <row r="15" spans="1:8">
      <c r="A15" s="10" t="s">
        <v>88</v>
      </c>
      <c r="B15" s="10">
        <v>310878</v>
      </c>
      <c r="C15" s="10">
        <v>13</v>
      </c>
      <c r="D15" s="10" t="s">
        <v>2153</v>
      </c>
      <c r="E15" s="10"/>
      <c r="F15" s="10"/>
      <c r="G15" s="10"/>
      <c r="H15" s="76"/>
    </row>
    <row r="16" spans="1:8">
      <c r="A16" s="10" t="s">
        <v>1371</v>
      </c>
      <c r="B16" s="10">
        <v>310119</v>
      </c>
      <c r="C16" s="10">
        <v>14</v>
      </c>
      <c r="D16" s="10" t="s">
        <v>2153</v>
      </c>
      <c r="E16" s="10"/>
      <c r="F16" s="10"/>
      <c r="G16" s="10"/>
      <c r="H16" s="76"/>
    </row>
    <row r="17" spans="1:8">
      <c r="A17" s="10" t="s">
        <v>2062</v>
      </c>
      <c r="B17" s="10">
        <v>310119</v>
      </c>
      <c r="C17" s="10">
        <v>15</v>
      </c>
      <c r="D17" s="10" t="s">
        <v>2153</v>
      </c>
      <c r="E17" s="10"/>
      <c r="F17" s="10"/>
      <c r="G17" s="10"/>
      <c r="H17" s="76"/>
    </row>
    <row r="18" spans="1:8">
      <c r="A18" s="10" t="s">
        <v>2057</v>
      </c>
      <c r="B18" s="10">
        <v>310119</v>
      </c>
      <c r="C18" s="10">
        <v>16</v>
      </c>
      <c r="D18" s="10" t="s">
        <v>2153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2153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2153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2153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2153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2155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2156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2158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2160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2161</v>
      </c>
      <c r="D218">
        <v>69</v>
      </c>
    </row>
    <row r="219" spans="2:4">
      <c r="B219" t="s">
        <v>2162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2163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2168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2184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2193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2194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2203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2204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2205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2206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2209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2210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2211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2212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2215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2218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2221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2222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2026-04-24T07:09:58Z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