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1" documentId="13_ncr:1_{7EF57DF4-89AE-8C42-9C9C-3682908C3E34}" xr6:coauthVersionLast="47" xr6:coauthVersionMax="47" xr10:uidLastSave="{4D309426-D9BA-432B-B553-A8AE6DC87B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<sst xmlns="http://schemas.openxmlformats.org/spreadsheetml/2006/main" count="9106" uniqueCount="2308">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</sst>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3" totalsRowShown="0" headerRowDxfId="26" dataDxfId="25" tableBorderDxfId="24">
  <autoFilter ref="A2:K154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5" activePane="bottomLeft" state="frozen"/>
      <selection pane="bottomLeft" activeCell="G1544" sqref="G15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IF(COUNTIFS($E$3:E1543,E1312)=1,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IF(COUNTIFS($E$3:E1543,E1313)=1,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IF(COUNTIFS($E$3:E1543,E1314)=1,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IF(COUNTIFS($E$3:E1543,E1315)=1,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IF(COUNTIFS($E$3:E1543,E1316)=1,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IF(COUNTIFS($E$3:E1543,E1318)=1,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IF(COUNTIFS($E$3:E1543,E1319)=1,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IF(COUNTIFS($E$3:E1543,E1321)=1,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IF(COUNTIFS($E$3:E1543,E1324)=1,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IF(COUNTIFS($E$3:E1543,E1325)=1,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IF(COUNTIFS($E$3:E1543,E1327)=1,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IF(COUNTIFS($E$3:E1543,E1329)=1,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IF(COUNTIFS($E$3:E1543,E1330)=1,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IF(COUNTIFS($E$3:E1543,E1331)=1,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IF(COUNTIFS($E$3:E1543,E1333)=1,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IF(COUNTIFS($E$3:E1543,E1334)=1,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IF(COUNTIFS($E$3:E1543,E1335)=1,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IF(COUNTIFS($E$3:E1543,E1336)=1,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IF(COUNTIFS($E$3:E1543,E1337)=1,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IF(COUNTIFS($E$3:E1543,E1338)=1,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IF(COUNTIFS($E$3:E1543,E1339)=1,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IF(COUNTIFS($E$3:E1543,E1340)=1,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IF(COUNTIFS($E$3:E1543,E1341)=1,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IF(COUNTIFS($E$3:E1543,E1342)=1,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IF(COUNTIFS($E$3:E1543,E1343)=1,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IF(COUNTIFS($E$3:E1543,E1344)=1,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IF(COUNTIFS($E$3:E1543,E1345)=1,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IF(COUNTIFS($E$3:E1543,E1346)=1,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IF(COUNTIFS($E$3:E1543,E1347)=1,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IF(COUNTIFS($E$3:E1543,E1348)=1,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IF(COUNTIFS($E$3:E1543,E1349)=1,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IF(COUNTIFS($E$3:E1543,E1351)=1,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IF(COUNTIFS($E$3:E1543,E1352)=1,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IF(COUNTIFS($E$3:E1543,E1353)=1,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IF(COUNTIFS($E$3:E1543,E1354)=1,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IF(COUNTIFS($E$3:E1543,E1355)=1,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IF(COUNTIFS($E$3:E1543,E1356)=1,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IF(COUNTIFS($E$3:E1543,E1357)=1,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IF(COUNTIFS($E$3:E1543,E1359)=1,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IF(COUNTIFS($E$3:E1543,E1360)=1,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IF(COUNTIFS($E$3:E1543,E1361)=1,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IF(COUNTIFS($E$3:E1543,E1362)=1,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IF(COUNTIFS($E$3:E1543,E1363)=1,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IF(COUNTIFS($E$3:E1543,E1364)=1,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IF(COUNTIFS($E$3:E1543,E1365)=1,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IF(COUNTIFS($E$3:E1543,E1366)=1,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IF(COUNTIFS($E$3:E1543,E1367)=1,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IF(COUNTIFS($E$3:E1543,E1368)=1,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IF(COUNTIFS($E$3:E1543,E1369)=1,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IF(COUNTIFS($E$3:E1543,E1370)=1,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IF(COUNTIFS($E$3:E1543,E1371)=1,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IF(COUNTIFS($E$3:E1543,E1372)=1,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IF(COUNTIFS($E$3:E1543,E1373)=1,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IF(COUNTIFS($E$3:E1543,E1374)=1,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IF(COUNTIFS($E$3:E1543,E1375)=1,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IF(COUNTIFS($E$3:E1543,E1376)=1,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IF(COUNTIFS($E$3:E1543,E1377)=1,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IF(COUNTIFS($E$3:E1543,E1378)=1,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IF(COUNTIFS($E$3:E1543,E1379)=1,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IF(COUNTIFS($E$3:E1543,E1380)=1,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IF(COUNTIFS($E$3:E1543,E1381)=1,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IF(COUNTIFS($E$3:E1543,E1382)=1,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IF(COUNTIFS($E$3:E1543,E1383)=1,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IF(COUNTIFS($E$3:E1543,E1384)=1,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IF(COUNTIFS($E$3:E1543,E1385)=1,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IF(COUNTIFS($E$3:E1543,E1386)=1,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IF(COUNTIFS($E$3:E1543,E1387)=1,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IF(COUNTIFS($E$3:E1543,E1388)=1,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IF(COUNTIFS($E$3:E1543,E1389)=1,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IF(COUNTIFS($E$3:E1543,E1390)=1,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IF(COUNTIFS($E$3:E1543,E1391)=1,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IF(COUNTIFS($E$3:E1543,E1392)=1,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IF(COUNTIFS($E$3:E1543,E1393)=1,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IF(COUNTIFS($E$3:E1543,E1394)=1,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IF(COUNTIFS($E$3:E1543,E1395)=1,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IF(COUNTIFS($E$3:E1543,E1396)=1,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IF(COUNTIFS($E$3:E1543,E1397)=1,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IF(COUNTIFS($E$3:E1543,E1398)=1,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IF(COUNTIFS($E$3:E1543,E1399)=1,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IF(COUNTIFS($E$3:E1543,E1400)=1,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IF(COUNTIFS($E$3:E1543,E1401)=1,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IF(COUNTIFS($E$3:E1543,E1402)=1,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IF(COUNTIFS($E$3:E1543,E1403)=1,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IF(COUNTIFS($E$3:E1543,E1404)=1,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IF(COUNTIFS($E$3:E1543,E1405)=1,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IF(COUNTIFS($E$3:E1543,E1406)=1,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IF(COUNTIFS($E$3:E1543,E1418)=1,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IF(COUNTIFS($E$3:E1543,E1419)=1,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IF(COUNTIFS($E$3:E1543,E1420)=1,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IF(COUNTIFS($E$3:E1543,E1421)=1,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IF(COUNTIFS($E$3:E1543,E1422)=1,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IF(COUNTIFS($E$3:E1543,E1423)=1,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IF(COUNTIFS($E$3:E1543,E1424)=1,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IF(COUNTIFS($E$3:E1543,E1425)=1,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IF(COUNTIFS($E$3:E1543,E1426)=1,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IF(COUNTIFS($E$3:E1543,E1427)=1,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IF(COUNTIFS($E$3:E1543,E1428)=1,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IF(COUNTIFS($E$3:E1543,E1429)=1,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IF(COUNTIFS($E$3:E1543,E1430)=1,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IF(COUNTIFS($E$3:E1543,E1431)=1,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IF(COUNTIFS($E$3:E1543,E1432)=1,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IF(COUNTIFS($E$3:E1543,E1433)=1,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IF(COUNTIFS($E$3:E1543,E1434)=1,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IF(COUNTIFS($E$3:E1543,E1435)=1,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IF(COUNTIFS($E$3:E1543,E1436)=1,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IF(COUNTIFS($E$3:E1543,E1437)=1,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IF(COUNTIFS($E$3:E1543,E1438)=1,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IF(COUNTIFS($E$3:E1543,E1439)=1,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IF(COUNTIFS($E$3:E1543,E1440)=1,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IF(COUNTIFS($E$3:E1543,E1441)=1,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IF(COUNTIFS($E$3:E1543,E1442)=1,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IF(COUNTIFS($E$3:E1543,E1443)=1,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IF(COUNTIFS($E$3:E1543,E1444)=1,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IF(COUNTIFS($E$3:E1543,E1445)=1,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IF(COUNTIFS($E$3:E1543,E1446)=1,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IF(COUNTIFS($E$3:E1543,E1447)=1,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IF(COUNTIFS($E$3:E1543,E1448)=1,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IF(COUNTIFS($E$3:E1543,E1449)=1,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IF(COUNTIFS($E$3:E1543,#REF!)=1,#REF!,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IF(COUNTIFS($E$3:E1543,E1450)=1,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IF(COUNTIFS($E$3:E1543,E1452)=1,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IF(COUNTIFS($E$3:E1543,E1453)=1,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IF(COUNTIFS($E$3:E1543,E1454)=1,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IF(COUNTIFS($E$3:E1543,E1455)=1,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IF(COUNTIFS($E$3:E1543,E1456)=1,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IF(COUNTIFS($E$3:E1543,E1457)=1,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IF(COUNTIFS($E$3:E1543,E1458)=1,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IF(COUNTIFS($E$3:E1543,E1459)=1,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IF(COUNTIFS($E$3:E1543,E1460)=1,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IF(COUNTIFS($E$3:E1543,E1461)=1,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IF(COUNTIFS($E$3:E1543,E1462)=1,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IF(COUNTIFS($E$3:E1543,E1463)=1,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IF(COUNTIFS($E$3:E1543,E1464)=1,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IF(COUNTIFS($E$3:E1543,E1465)=1,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IF(COUNTIFS($E$3:E1543,E1466)=1,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IF(COUNTIFS($E$3:E1543,E1467)=1,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IF(COUNTIFS($E$3:E1543,E1468)=1,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IF(COUNTIFS($E$3:E1543,E1469)=1,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IF(COUNTIFS($E$3:E1543,E1470)=1,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IF(COUNTIFS($E$3:E1543,E1471)=1,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IF(COUNTIFS($E$3:E1543,E1472)=1,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IF(COUNTIFS($E$3:E1543,E1473)=1,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IF(COUNTIFS($E$3:E1543,E1474)=1,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IF(COUNTIFS($E$3:E1543,E1475)=1,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/>
      <c r="D1537" s="60"/>
      <c r="E1537" s="19"/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/>
      <c r="D1538" s="60"/>
      <c r="E1538" s="19"/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/>
      <c r="D1539" s="60"/>
      <c r="E1539" s="19"/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/>
      <c r="D1540" s="60"/>
      <c r="E1540" s="19"/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/>
      <c r="D1541" s="60"/>
      <c r="E1541" s="19"/>
      <c r="F1541" s="21"/>
      <c r="G1541" s="19" t="s">
        <v>1344</v>
      </c>
      <c r="H1541" s="25" t="str">
        <f t="shared" si="146"/>
        <v>JS105</v>
      </c>
      <c r="I1541" s="25" t="str">
        <f t="shared" si="147"/>
        <v>Non-M</v>
      </c>
      <c r="J1541" s="34"/>
      <c r="K1541" s="79"/>
    </row>
    <row r="1542" spans="1:11" ht="41.25" customHeight="1">
      <c r="B1542" s="19"/>
      <c r="C1542" s="19"/>
      <c r="D1542" s="60"/>
      <c r="E1542" s="19"/>
      <c r="F1542" s="21"/>
      <c r="G1542" s="19" t="s">
        <v>1595</v>
      </c>
      <c r="H1542" s="25" t="str">
        <f>IF(RIGHT(G1542,1)="M", LEFT(G1542,LEN(G1542)-1), G1542)</f>
        <v>LP104</v>
      </c>
      <c r="I1542" s="25" t="str">
        <f>IF(RIGHT(G1542,1)="M","M","Non-M")</f>
        <v>Non-M</v>
      </c>
      <c r="J1542" s="34"/>
      <c r="K1542" s="79"/>
    </row>
    <row r="1543" spans="1:11" ht="41.25" customHeight="1">
      <c r="B1543" s="19"/>
      <c r="C1543" s="19"/>
      <c r="D1543" s="60"/>
      <c r="E1543" s="19"/>
      <c r="F1543" s="21"/>
      <c r="G1543" s="19" t="s">
        <v>345</v>
      </c>
      <c r="H1543" s="25" t="str">
        <f>IF(RIGHT(G1543,1)="M", LEFT(G1543,LEN(G1543)-1), G1543)</f>
        <v>HM202</v>
      </c>
      <c r="I1543" s="25" t="str">
        <f>IF(RIGHT(G1543,1)="M","M","Non-M")</f>
        <v>Non-M</v>
      </c>
      <c r="J1543" s="34"/>
      <c r="K1543" s="79"/>
    </row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2224</v>
      </c>
      <c r="B2" s="8" t="s">
        <v>2225</v>
      </c>
      <c r="C2" s="8" t="s">
        <v>2226</v>
      </c>
      <c r="D2" s="8" t="s">
        <v>2227</v>
      </c>
      <c r="E2" s="8" t="s">
        <v>2228</v>
      </c>
      <c r="F2" s="8" t="s">
        <v>2229</v>
      </c>
      <c r="G2" s="80" t="s">
        <v>2230</v>
      </c>
      <c r="H2" s="8" t="s">
        <v>2231</v>
      </c>
      <c r="I2" s="8" t="s">
        <v>2232</v>
      </c>
      <c r="J2" s="75" t="s">
        <v>2233</v>
      </c>
      <c r="R2" s="83" t="s">
        <v>2234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2235</v>
      </c>
      <c r="E3" s="10">
        <v>1</v>
      </c>
      <c r="F3" s="10" t="s">
        <v>2236</v>
      </c>
      <c r="G3" s="81">
        <v>157948.43304843301</v>
      </c>
      <c r="H3" s="10" t="s">
        <v>2235</v>
      </c>
      <c r="I3" s="10" t="s">
        <v>2237</v>
      </c>
      <c r="J3" s="76">
        <v>46136.714247685202</v>
      </c>
      <c r="R3" s="85" t="s">
        <v>2238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2235</v>
      </c>
      <c r="E4" s="10">
        <v>888</v>
      </c>
      <c r="F4" s="10"/>
      <c r="G4" s="81">
        <v>139598659.82905999</v>
      </c>
      <c r="H4" s="10" t="s">
        <v>2239</v>
      </c>
      <c r="I4" s="10" t="s">
        <v>2237</v>
      </c>
      <c r="J4" s="76">
        <v>46136.774027777799</v>
      </c>
      <c r="R4" s="85" t="s">
        <v>2240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2235</v>
      </c>
      <c r="E5" s="10"/>
      <c r="F5" s="10"/>
      <c r="G5" s="81">
        <v>0</v>
      </c>
      <c r="H5" s="10"/>
      <c r="I5" s="10"/>
      <c r="J5" s="76"/>
      <c r="R5" s="85" t="s">
        <v>2241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2235</v>
      </c>
      <c r="E6" s="10">
        <v>3</v>
      </c>
      <c r="F6" s="10"/>
      <c r="G6" s="81">
        <v>267469.65811965801</v>
      </c>
      <c r="H6" s="10"/>
      <c r="I6" s="10" t="s">
        <v>2237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2235</v>
      </c>
      <c r="E7" s="10"/>
      <c r="F7" s="10"/>
      <c r="G7" s="81">
        <v>0</v>
      </c>
      <c r="H7" s="10"/>
      <c r="I7" s="10"/>
      <c r="J7" s="76"/>
      <c r="R7" s="87" t="s">
        <v>2242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2249</v>
      </c>
      <c r="D218">
        <v>69</v>
      </c>
    </row>
    <row r="219" spans="2:4">
      <c r="B219" t="s">
        <v>2250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2250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2270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2280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