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632" documentId="13_ncr:1_{7EF57DF4-89AE-8C42-9C9C-3682908C3E34}" xr6:coauthVersionLast="47" xr6:coauthVersionMax="47" xr10:uidLastSave="{B6A047A0-1EE5-4509-A7E9-CDEE16F8761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9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<sst xmlns="http://schemas.openxmlformats.org/spreadsheetml/2006/main" count="11185" uniqueCount="2696">
  <si>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</si>
  <si>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</si>
  <si>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</si>
  <si>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</si>
  <si>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</si>
  <si>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</si>
  <si>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</si>
  <si>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</si>
  <si>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</si>
  <si>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</si>
  <si>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</si>
  <si>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</si>
  <si>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</si>
  <si>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</si>
  <si>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</si>
  <si>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</si>
  <si>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</si>
  <si>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</si>
  <si>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</si>
  <si>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</si>
  <si>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</si>
  <si>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</si>
  <si>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</si>
  <si>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</si>
  <si>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</si>
  <si>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</si>
  <si>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</si>
  <si>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</si>
  <si>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</si>
  <si>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</si>
  <si>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</si>
  <si>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</si>
  <si>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</si>
  <si>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</si>
  <si>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</si>
  <si>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</si>
  <si>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</si>
  <si>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</si>
  <si>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</si>
  <si>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</si>
  <si>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</si>
  <si>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</si>
  <si>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</si>
  <si>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</si>
  <si>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</si>
  <si>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</si>
  <si>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</si>
  <si>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</si>
  <si>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</si>
  <si>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</si>
  <si>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</si>
  <si>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</si>
  <si>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</si>
  <si>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</si>
  <si>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</si>
  <si>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</si>
  <si>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</si>
  <si>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</si>
  <si>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</si>
  <si>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</si>
  <si>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</si>
  <si>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</si>
  <si>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</si>
  <si>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</si>
  <si>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</si>
  <si>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</si>
  <si>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</si>
  <si>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</si>
  <si>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</si>
  <si>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</si>
  <si>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</si>
  <si>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</si>
  <si>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</si>
  <si>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</si>
  <si>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</si>
  <si>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</si>
  <si>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</si>
  <si>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</si>
  <si>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</si>
  <si>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</si>
  <si>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</si>
  <si>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</si>
  <si>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</si>
  <si>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</si>
  <si>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</si>
  <si>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</si>
  <si>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</si>
  <si>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</si>
  <si>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</si>
  <si>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</si>
  <si>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</si>
  <si>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</si>
  <si>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</si>
  <si>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</si>
  <si>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</si>
  <si>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</si>
  <si>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</si>
  <si>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</si>
  <si>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</si>
  <si>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</si>
  <si>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</si>
  <si>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</si>
  <si>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</si>
  <si>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</si>
  <si>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</si>
  <si>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</si>
  <si>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</si>
  <si>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</si>
  <si>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</si>
  <si>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</si>
  <si>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</si>
  <si>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</si>
  <si>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</si>
  <si>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</si>
  <si>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</si>
  <si>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</si>
  <si>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</si>
  <si>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</si>
  <si>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</si>
  <si>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</si>
  <si>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</si>
  <si>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</si>
  <si>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</si>
  <si>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</si>
  <si>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</si>
  <si>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</si>
  <si>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</si>
  <si>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</si>
  <si>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</si>
  <si>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</si>
  <si>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</si>
  <si>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</si>
  <si>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</si>
  <si>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</si>
  <si>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</si>
  <si>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</si>
  <si>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</si>
  <si>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</si>
  <si>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</si>
  <si>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</si>
  <si>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</si>
  <si>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</si>
  <si>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</si>
  <si>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</si>
  <si>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</si>
  <si>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</si>
  <si>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</si>
  <si>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</si>
  <si>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</si>
  <si>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</si>
  <si>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</si>
  <si>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</si>
  <si>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</si>
  <si>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</si>
  <si>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</si>
  <si>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</si>
  <si>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</si>
  <si>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</si>
  <si>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</si>
  <si>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</si>
  <si>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</si>
  <si>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</si>
  <si>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</si>
  <si>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</si>
  <si>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</si>
  <si>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</si>
  <si>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</si>
  <si>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</si>
  <si>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</si>
  <si>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</si>
  <si>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</si>
  <si>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</si>
  <si>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</si>
  <si>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</si>
  <si>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</si>
  <si>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</si>
  <si>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</si>
  <si>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</si>
  <si>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</si>
  <si>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</si>
  <si>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</si>
  <si>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</si>
  <si>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</si>
  <si>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</si>
  <si>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</si>
  <si>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</si>
  <si>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</si>
  <si>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</si>
  <si>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</si>
  <si>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</si>
  <si>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</si>
  <si>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</si>
  <si>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</si>
  <si>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</si>
  <si>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</si>
  <si>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</si>
  <si>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</si>
  <si>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</si>
  <si>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</si>
  <si>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</si>
  <si>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</si>
  <si>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</si>
  <si>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</si>
  <si>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</si>
  <si>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</si>
  <si>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</si>
  <si>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</si>
  <si>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</si>
  <si>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</si>
  <si>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</si>
  <si>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</si>
  <si>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</si>
  <si>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</si>
  <si>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</si>
  <si>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</si>
  <si>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</si>
  <si>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</si>
  <si>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</si>
  <si>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</si>
  <si>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</si>
  <si>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</si>
  <si>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</si>
  <si>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</si>
  <si>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</si>
  <si>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</si>
  <si>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</si>
  <si>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</si>
  <si>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</si>
  <si>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</si>
  <si>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</si>
  <si>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</si>
  <si>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</si>
  <si>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</si>
  <si>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</si>
  <si>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</si>
  <si>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</si>
  <si>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</si>
  <si>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</si>
  <si>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</si>
  <si>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</si>
  <si>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</si>
  <si>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</si>
  <si>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</si>
  <si>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</si>
  <si>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</si>
  <si>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</si>
  <si>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</si>
  <si>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</si>
  <si>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</si>
  <si>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</si>
  <si>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</si>
  <si>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</si>
  <si>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</si>
  <si>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</si>
  <si>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</si>
  <si>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</si>
  <si>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</si>
  <si>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</si>
  <si>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</si>
  <si>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</si>
  <si>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</si>
  <si>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</si>
  <si>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</si>
  <si>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</si>
  <si>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</si>
  <si>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</si>
  <si>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</si>
  <si>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</si>
  <si>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</si>
  <si>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</si>
  <si>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</si>
  <si>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</si>
  <si>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</si>
  <si>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</si>
  <si>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</si>
  <si>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</si>
  <si>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</si>
  <si>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</si>
  <si>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</si>
  <si>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</si>
  <si>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</si>
  <si>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</si>
  <si>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</si>
  <si>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</si>
  <si>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</si>
  <si>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</si>
  <si>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</si>
  <si>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</si>
  <si>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</si>
  <si>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</si>
  <si>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</si>
  <si>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</si>
  <si>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</si>
  <si>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</si>
  <si>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</si>
  <si>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</si>
  <si>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</si>
  <si>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</si>
  <si>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</si>
  <si>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</si>
  <si>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</si>
  <si>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</si>
  <si>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</si>
  <si>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</si>
  <si>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</si>
  <si>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</si>
  <si>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</si>
  <si>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</si>
  <si>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</si>
  <si>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</si>
  <si>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</si>
  <si>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</si>
  <si>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</si>
  <si>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</si>
  <si>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</si>
  <si>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</si>
  <si>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</si>
  <si>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</si>
  <si>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</si>
  <si>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</si>
  <si>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</si>
  <si>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</si>
  <si>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</si>
  <si>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</si>
  <si>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</si>
  <si>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</si>
  <si>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</si>
  <si>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</si>
  <si>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</si>
  <si>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</si>
  <si>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</si>
  <si>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</si>
  <si>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</si>
  <si>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</si>
  <si>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</si>
  <si>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</si>
  <si>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</si>
  <si>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</si>
  <si>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</si>
  <si>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</si>
  <si>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</si>
  <si>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</si>
  <si>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</si>
  <si>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</si>
  <si>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</si>
  <si>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</si>
  <si>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</si>
  <si>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</si>
  <si>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</si>
  <si>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</si>
  <si>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</si>
  <si>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</si>
  <si>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</si>
  <si>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</si>
  <si>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</si>
  <si>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</si>
  <si>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</si>
  <si>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</si>
  <si>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</si>
  <si>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</si>
  <si>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</si>
  <si>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</si>
  <si>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</si>
  <si>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</si>
  <si>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</si>
  <si>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</si>
  <si>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</si>
  <si>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</si>
  <si>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</si>
  <si>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</si>
  <si>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</si>
  <si>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</si>
  <si>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</si>
  <si>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</si>
  <si>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</si>
  <si>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</si>
  <si>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</si>
  <si>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</si>
  <si>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</si>
  <si>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</si>
  <si>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</si>
  <si>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</si>
  <si>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</si>
  <si>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</si>
  <si>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</si>
  <si>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</si>
  <si>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</si>
  <si>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</si>
  <si>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</si>
  <si>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</si>
  <si>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</si>
  <si>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</si>
  <si>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</si>
  <si>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</si>
  <si>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</si>
  <si>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</si>
  <si>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</si>
  <si>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</si>
  <si>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</si>
  <si>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</si>
  <si>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</si>
  <si>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</si>
  <si>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</si>
  <si>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</si>
  <si>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</si>
  <si>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</si>
  <si>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</si>
  <si>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</si>
  <si>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</si>
  <si>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</si>
  <si>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</si>
  <si>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</si>
  <si>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</si>
  <si>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</si>
  <si>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</si>
  <si>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</si>
  <si>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</si>
  <si>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</si>
  <si>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</si>
  <si>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</si>
  <si>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</si>
  <si>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</si>
  <si>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</si>
  <si>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</si>
  <si>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</si>
  <si>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</si>
  <si>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</si>
  <si>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</si>
  <si>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</si>
  <si>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</si>
  <si>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</si>
  <si>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</si>
  <si>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</si>
  <si>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</si>
  <si>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</si>
  <si>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</si>
  <si>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</si>
  <si>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</si>
  <si>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</si>
  <si>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</si>
  <si>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</si>
  <si>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</si>
  <si>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</si>
  <si>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</si>
  <si>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</si>
  <si>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</si>
  <si>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</si>
  <si>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</si>
  <si>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</si>
  <si>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</si>
  <si>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</si>
  <si>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</si>
  <si>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</si>
  <si>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</si>
  <si>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</si>
  <si>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</si>
  <si>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</si>
  <si>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</si>
  <si>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</si>
  <si>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</si>
  <si>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</si>
  <si>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</si>
  <si>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</si>
  <si>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</si>
  <si>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</si>
  <si>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</si>
  <si>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</si>
  <si>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</si>
  <si>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</si>
  <si>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</si>
  <si>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</si>
  <si>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</si>
  <si>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</si>
  <si>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</si>
  <si>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</si>
  <si>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</si>
  <si>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</si>
  <si>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</si>
  <si>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</si>
  <si>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</si>
  <si>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</si>
  <si>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</si>
  <si>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</si>
  <si>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</si>
  <si>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</si>
  <si>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</si>
  <si>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</si>
  <si>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</si>
  <si>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</si>
  <si>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</si>
  <si>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</si>
  <si>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</si>
  <si>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</si>
  <si>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</si>
  <si>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</si>
  <si>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</si>
  <si>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</si>
  <si>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</si>
  <si>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</si>
  <si>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</si>
  <si>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</si>
  <si>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</si>
  <si>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</si>
  <si>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</si>
  <si>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</si>
  <si>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</si>
  <si>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</si>
  <si>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</si>
  <si>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</si>
  <si>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</si>
  <si>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</si>
  <si>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</si>
  <si>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</si>
  <si>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</si>
  <si>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</si>
  <si>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</si>
  <si>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</si>
  <si>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</si>
  <si>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</si>
  <si>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</si>
  <si>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</si>
  <si>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</si>
  <si>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</si>
  <si>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</si>
  <si>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</si>
  <si>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</si>
  <si>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</si>
  <si>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</si>
  <si>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</si>
  <si>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</si>
  <si>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</si>
  <si>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</si>
  <si>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</si>
  <si>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</si>
  <si>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</si>
  <si>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</si>
  <si>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</si>
  <si>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</si>
  <si>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</si>
  <si>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</si>
  <si>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</si>
  <si>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</si>
  <si>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</si>
  <si>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</si>
  <si>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</si>
  <si>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</si>
  <si>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</si>
  <si>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</si>
  <si>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</si>
  <si>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</si>
  <si>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</si>
  <si>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</si>
  <si>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</si>
  <si>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</si>
  <si>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</si>
  <si>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</si>
  <si>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</si>
  <si>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</si>
  <si>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</si>
  <si>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</si>
  <si>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</si>
  <si>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</si>
  <si>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</si>
  <si>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</si>
  <si>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</si>
  <si>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</si>
  <si>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</si>
  <si>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</si>
  <si>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</si>
  <si>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</si>
  <si>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</si>
  <si>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</si>
  <si>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</si>
  <si>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</si>
  <si>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</si>
  <si>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</si>
  <si>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</si>
  <si>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</si>
  <si>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</si>
  <si>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</si>
  <si>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</si>
  <si>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</si>
  <si>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</si>
  <si>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</si>
  <si>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</si>
  <si>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</si>
  <si>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</si>
  <si>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</si>
  <si>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</si>
  <si>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</si>
  <si>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</si>
  <si>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</si>
  <si>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</si>
  <si>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</si>
  <si>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</si>
  <si>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</si>
  <si>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</si>
  <si>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</si>
  <si>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</si>
  <si>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</si>
  <si>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</si>
  <si>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</si>
  <si>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</si>
  <si>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</si>
  <si>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</si>
  <si>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</si>
  <si>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</si>
  <si>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</si>
  <si>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</si>
  <si>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</si>
  <si>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</si>
  <si>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</si>
  <si>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</si>
  <si>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</si>
  <si>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</si>
  <si>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</si>
  <si>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</si>
  <si>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</si>
  <si>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</si>
  <si>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</si>
  <si>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</si>
  <si>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</si>
  <si>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</si>
  <si>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</si>
  <si>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</si>
  <si>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</si>
  <si>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</si>
  <si>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</si>
  <si>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</si>
  <si>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</si>
  <si>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</si>
  <si>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</si>
  <si>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</si>
  <si>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</si>
  <si>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</si>
  <si>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</si>
  <si>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</si>
  <si>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</si>
  <si>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</si>
  <si>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</si>
  <si>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</si>
  <si>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</si>
  <si>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</si>
  <si>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</si>
  <si>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</si>
  <si>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</si>
  <si>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</si>
  <si>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</si>
  <si>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</si>
  <si>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</si>
  <si>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</si>
  <si>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</si>
  <si>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</si>
  <si>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</si>
  <si>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</si>
  <si>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</si>
  <si>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</si>
  <si>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</si>
  <si>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</si>
  <si>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</si>
  <si>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</si>
  <si>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</si>
  <si>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</si>
  <si>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</si>
  <si>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</si>
  <si>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</si>
  <si>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</si>
  <si>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</si>
  <si>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</si>
  <si>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</si>
  <si>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</si>
  <si>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</si>
  <si>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</si>
  <si>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</si>
  <si>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</si>
  <si>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</si>
  <si>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</si>
  <si>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</si>
  <si>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</si>
  <si>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</si>
  <si>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</si>
  <si>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</si>
  <si>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</si>
  <si>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</si>
  <si>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</si>
  <si>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</si>
  <si>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</si>
  <si>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</si>
  <si>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</si>
  <si>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</si>
  <si>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</si>
  <si>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</si>
  <si>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</si>
  <si>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</si>
  <si>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</si>
  <si>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</si>
  <si>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</si>
  <si>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</si>
  <si>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</si>
  <si>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</si>
  <si>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</si>
  <si>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</si>
  <si>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</si>
  <si>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</si>
  <si>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</si>
  <si>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</si>
  <si>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</si>
  <si>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</si>
  <si>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</si>
  <si>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</si>
  <si>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</si>
  <si>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</si>
  <si>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</si>
  <si>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</si>
  <si>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</si>
  <si>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</si>
  <si>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</si>
  <si>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</si>
  <si>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</si>
  <si>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</si>
  <si>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</si>
  <si>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</si>
  <si>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</si>
  <si>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</si>
  <si>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</si>
  <si>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</si>
  <si>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</si>
  <si>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</si>
  <si>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</si>
  <si>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</si>
  <si>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</si>
  <si>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</si>
  <si>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</si>
  <si>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</si>
  <si>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</si>
  <si>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</si>
  <si>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</si>
  <si>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</si>
  <si>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</si>
  <si>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</si>
  <si>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</si>
  <si>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</si>
  <si>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</si>
  <si>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</si>
  <si>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</si>
  <si>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</si>
  <si>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</si>
  <si>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</si>
  <si>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</si>
  <si>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</si>
  <si>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</si>
  <si>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</si>
  <si>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</si>
  <si>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</si>
  <si>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</si>
  <si>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</si>
  <si>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</si>
  <si>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</si>
  <si>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</si>
  <si>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</si>
  <si>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</si>
  <si>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</si>
  <si>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</si>
  <si>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</si>
  <si>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</si>
  <si>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</si>
  <si>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</si>
  <si>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</si>
  <si>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</si>
  <si>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</si>
  <si>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</si>
  <si>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</si>
  <si>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</si>
  <si>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</si>
  <si>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</si>
  <si>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</si>
  <si>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</si>
  <si>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</si>
  <si>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</si>
  <si>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</si>
  <si>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</si>
  <si>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</si>
  <si>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</si>
  <si>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</si>
  <si>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</si>
  <si>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</si>
  <si>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</si>
  <si>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</si>
  <si>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</si>
  <si>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</si>
  <si>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</si>
  <si>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</si>
  <si>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</si>
  <si>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</si>
  <si>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</si>
  <si>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</si>
  <si>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</si>
  <si>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</si>
  <si>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</si>
  <si>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</si>
  <si>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</si>
  <si>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</si>
  <si>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</si>
  <si>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</si>
  <si>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</si>
  <si>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</si>
  <si>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</si>
  <si>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</si>
  <si>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</si>
  <si>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</si>
  <si>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</si>
  <si>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</si>
  <si>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</si>
  <si>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</si>
  <si>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</si>
  <si>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</si>
  <si>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</si>
  <si>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</si>
  <si>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</si>
  <si>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</si>
  <si>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</si>
  <si>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</si>
  <si>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</si>
  <si>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</si>
  <si>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</si>
  <si>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</si>
  <si>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</si>
  <si>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</si>
  <si>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</si>
  <si>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</si>
  <si>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</si>
  <si>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</si>
  <si>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</si>
  <si>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</si>
  <si>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</si>
  <si>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</si>
  <si>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</si>
  <si>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</si>
  <si>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</si>
  <si>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</si>
  <si>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</si>
  <si>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</si>
  <si>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</si>
  <si>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</si>
  <si>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</si>
  <si>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</si>
  <si>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</si>
  <si>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</si>
  <si>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</si>
  <si>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</si>
  <si>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</si>
  <si>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</si>
  <si>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</si>
  <si>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</si>
  <si>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</si>
  <si>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</si>
  <si>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</si>
  <si>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</si>
  <si>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</si>
  <si>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</si>
  <si>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</si>
  <si>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</si>
  <si>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</si>
  <si>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</si>
  <si>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</si>
  <si>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</si>
  <si>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</si>
  <si>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</si>
  <si>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</si>
  <si>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</si>
  <si>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</si>
  <si>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</si>
  <si>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</si>
  <si>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</si>
  <si>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</si>
  <si>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</si>
  <si>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</si>
  <si>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</si>
  <si>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</si>
  <si>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</si>
  <si>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</si>
  <si>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</si>
  <si>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</si>
  <si>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</si>
  <si>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</si>
  <si>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</si>
  <si>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</si>
  <si>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</si>
  <si>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</si>
  <si>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</si>
  <si>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</si>
  <si>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</si>
  <si>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</si>
  <si>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</si>
  <si>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</si>
  <si>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</si>
  <si>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</si>
  <si>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</si>
  <si>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</si>
  <si>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</si>
  <si>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</si>
  <si>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</si>
  <si>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</si>
  <si>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</si>
  <si>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</si>
  <si>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</si>
  <si>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</si>
  <si>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</si>
  <si>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</si>
  <si>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</si>
  <si>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</si>
  <si>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</si>
  <si>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</si>
  <si>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</si>
  <si>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</si>
  <si>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</si>
  <si>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</si>
  <si>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</si>
  <si>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</si>
  <si>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</si>
  <si>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</si>
  <si>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</si>
  <si>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</si>
  <si>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</si>
  <si>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</si>
  <si>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</si>
  <si>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</si>
  <si>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</si>
  <si>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</si>
  <si>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</si>
  <si>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</si>
  <si>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</si>
  <si>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</si>
  <si>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</si>
  <si>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</si>
  <si>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</si>
  <si>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</si>
  <si>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</si>
  <si>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</si>
  <si>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</si>
  <si>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</si>
  <si>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</si>
  <si>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</si>
  <si>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</si>
  <si>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</si>
  <si>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</si>
  <si>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</si>
  <si>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</si>
  <si>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</si>
  <si>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</si>
  <si>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</si>
  <si>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</si>
  <si>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</si>
  <si>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</si>
  <si>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</si>
  <si>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</si>
  <si>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</si>
  <si>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</si>
  <si>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</si>
  <si>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</si>
  <si>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</si>
  <si>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</si>
  <si>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</si>
  <si>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</si>
  <si>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</si>
  <si>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</si>
  <si>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</si>
  <si>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</si>
  <si>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</si>
  <si>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</si>
  <si>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</si>
  <si>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</si>
  <si>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</si>
  <si>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</si>
  <si>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</si>
  <si>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</si>
  <si>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</si>
  <si>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</si>
  <si>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</si>
  <si>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</si>
  <si>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</si>
  <si>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</si>
  <si>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</si>
  <si>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</si>
  <si>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</si>
  <si>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</si>
  <si>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</si>
  <si>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</si>
  <si>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</si>
  <si>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</si>
  <si>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</si>
  <si>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</si>
  <si>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</si>
  <si>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</si>
  <si>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</si>
  <si>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</si>
  <si>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</si>
  <si>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</si>
  <si>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</si>
  <si>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</si>
  <si>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</si>
  <si>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</si>
  <si>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</si>
  <si>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</si>
  <si>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</si>
  <si>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</si>
  <si>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</si>
  <si>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</si>
  <si>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</si>
  <si>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</si>
  <si>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</si>
  <si>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</si>
  <si>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</si>
  <si>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</si>
  <si>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</si>
  <si>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</si>
  <si>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</si>
  <si>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</si>
  <si>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</si>
  <si>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</si>
  <si>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</si>
  <si>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</si>
  <si>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</si>
  <si>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</si>
  <si>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</si>
  <si>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</si>
  <si>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</si>
  <si>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</si>
  <si>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</si>
  <si>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</si>
  <si>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</si>
  <si>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</si>
  <si>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</si>
  <si>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</si>
  <si>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</si>
  <si>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</si>
  <si>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</si>
  <si>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</si>
  <si>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</si>
  <si>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</si>
  <si>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</si>
  <si>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</si>
  <si>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</si>
  <si>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</si>
  <si>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</si>
  <si>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</si>
  <si>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</si>
  <si>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</si>
  <si>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</si>
  <si>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</si>
  <si>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</si>
  <si>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</si>
  <si>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</si>
  <si>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</si>
  <si>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</si>
  <si>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</si>
  <si>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</si>
  <si>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</si>
  <si>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</si>
  <si>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</si>
  <si>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</si>
  <si>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</si>
  <si>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</si>
  <si>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</si>
  <si>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</si>
  <si>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</si>
  <si>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</si>
  <si>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</si>
  <si>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</si>
  <si>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</si>
  <si>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</si>
  <si>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</si>
  <si>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</si>
  <si>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</si>
  <si>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</si>
  <si>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</si>
  <si>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</si>
  <si>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</si>
  <si>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</si>
  <si>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</si>
  <si>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</si>
  <si>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</si>
  <si>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</si>
  <si>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</si>
  <si>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</si>
  <si>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</si>
  <si>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</si>
  <si>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</si>
  <si>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</si>
  <si>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</si>
  <si>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</si>
  <si>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</si>
  <si>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</si>
  <si>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</si>
  <si>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</si>
  <si>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</si>
  <si>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</si>
  <si>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</si>
  <si>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</si>
  <si>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</si>
  <si>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</si>
  <si>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</si>
  <si>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</si>
  <si>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</si>
  <si>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</si>
  <si>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</si>
  <si>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</si>
  <si>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</si>
  <si>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</si>
  <si>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</si>
  <si>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</si>
  <si>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</si>
  <si>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</si>
  <si>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</si>
  <si>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</si>
  <si>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</si>
  <si>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</si>
  <si>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</si>
  <si>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</si>
  <si>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</si>
  <si>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</si>
  <si>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</si>
  <si>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</si>
  <si>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</si>
  <si>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</si>
  <si>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</si>
  <si>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</si>
  <si>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</si>
  <si>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</si>
  <si>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</si>
  <si>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</si>
  <si>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</si>
  <si>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</si>
  <si>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</si>
  <si>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</si>
  <si>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</si>
  <si>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</si>
  <si>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</si>
  <si>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</si>
  <si>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</si>
  <si>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</si>
  <si>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</si>
  <si>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</si>
  <si>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</si>
  <si>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</si>
  <si>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</si>
  <si>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</si>
  <si>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</si>
  <si>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</si>
  <si>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</si>
  <si>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</si>
  <si>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</si>
  <si>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</si>
  <si>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</si>
  <si>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</si>
  <si>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</si>
  <si>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</si>
  <si>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</si>
  <si>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</si>
  <si>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</si>
  <si>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</si>
  <si>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</si>
  <si>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</si>
  <si>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</si>
  <si>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</si>
  <si>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</si>
  <si>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</si>
  <si>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</si>
  <si>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</si>
  <si>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</si>
  <si>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</si>
  <si>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</si>
  <si>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</si>
  <si>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</si>
  <si>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</si>
  <si>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</si>
  <si>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</si>
  <si>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</si>
  <si>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</si>
  <si>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</si>
  <si>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</si>
  <si>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</si>
  <si>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</si>
  <si>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</si>
  <si>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</si>
  <si>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</si>
  <si>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</si>
  <si>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</si>
  <si>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</si>
  <si>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</si>
  <si>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</si>
  <si>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</si>
  <si>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</si>
  <si>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</si>
  <si>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</si>
  <si>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</si>
  <si>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</si>
  <si>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</si>
  <si>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</si>
  <si>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</si>
  <si>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</si>
  <si>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</si>
  <si>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</si>
  <si>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</si>
  <si>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</si>
  <si>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</si>
  <si>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</si>
  <si>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</si>
  <si>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</si>
  <si>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</si>
  <si>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</si>
  <si>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</si>
  <si>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</si>
  <si>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</si>
  <si>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</si>
  <si>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</si>
  <si>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</si>
  <si>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</si>
  <si>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</si>
  <si>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</si>
  <si>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</si>
  <si>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</si>
  <si>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</si>
  <si>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</si>
  <si>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</si>
  <si>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</si>
  <si>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</si>
  <si>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</si>
  <si>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</si>
  <si>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</si>
  <si>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</si>
  <si>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</si>
  <si>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</si>
  <si>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</si>
  <si>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</si>
  <si>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</si>
  <si>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</si>
  <si>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</si>
  <si>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</si>
  <si>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</si>
  <si>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</si>
  <si>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</si>
  <si>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</si>
  <si>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</si>
  <si>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</si>
  <si>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</si>
  <si>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</si>
  <si>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</si>
  <si>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</si>
  <si>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</si>
  <si>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</si>
  <si>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</si>
  <si>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</si>
  <si>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</si>
  <si>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</si>
  <si>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</si>
  <si>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</si>
  <si>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</si>
  <si>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</si>
  <si>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</si>
  <si>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</si>
  <si>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</si>
  <si>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</si>
  <si>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</si>
  <si>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</si>
  <si>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</si>
  <si>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</si>
  <si>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</si>
  <si>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</si>
  <si>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</si>
  <si>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</si>
  <si>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</si>
  <si>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</si>
  <si>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</si>
  <si>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</si>
  <si>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</si>
  <si>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</si>
  <si>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</si>
  <si>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</si>
  <si>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</si>
  <si>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</si>
  <si>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</si>
  <si>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</si>
  <si>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</si>
  <si>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</si>
  <si>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</si>
  <si>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</si>
  <si>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</si>
  <si>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</si>
  <si>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</si>
  <si>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</si>
  <si>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</si>
  <si>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</si>
  <si>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</si>
  <si>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</si>
  <si>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</si>
  <si>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</si>
  <si>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</si>
  <si>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</si>
  <si>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</si>
  <si>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</si>
  <si>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</si>
  <si>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</si>
  <si>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</si>
  <si>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</si>
  <si>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</si>
  <si>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</si>
  <si>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</si>
  <si>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</si>
  <si>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</si>
  <si>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</si>
  <si>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</si>
  <si>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</si>
  <si>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</si>
  <si>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</si>
  <si>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</si>
  <si>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</si>
  <si>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</si>
  <si>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</si>
  <si>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</si>
  <si>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</si>
  <si>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</si>
  <si>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</si>
  <si>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</si>
  <si>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</si>
  <si>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</si>
  <si>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</si>
  <si>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</si>
  <si>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</si>
  <si>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</si>
  <si>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</si>
  <si>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</si>
  <si>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</si>
  <si>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</si>
  <si>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</si>
  <si>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</si>
  <si>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</si>
  <si>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</si>
  <si>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</si>
  <si>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</si>
  <si>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</si>
  <si>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</si>
  <si>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</si>
  <si>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</si>
  <si>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</si>
  <si>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</si>
  <si>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</si>
  <si>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</si>
  <si>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</si>
  <si>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</si>
  <si>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</si>
  <si>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</si>
  <si>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</si>
  <si>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</si>
  <si>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</si>
  <si>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</si>
  <si>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</si>
  <si>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</si>
  <si>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</si>
  <si>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</si>
  <si>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</si>
  <si>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</si>
  <si>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</si>
  <si>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</si>
  <si>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</si>
  <si>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</si>
  <si>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</si>
  <si>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</si>
  <si>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</si>
  <si>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</si>
  <si>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</si>
  <si>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</si>
  <si>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</si>
  <si>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</si>
  <si>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</si>
  <si>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</si>
  <si>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</si>
  <si>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</si>
  <si>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</si>
  <si>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</si>
  <si>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</si>
  <si>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</si>
  <si>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</si>
  <si>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</si>
  <si>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</si>
  <si>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</si>
  <si>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</si>
  <si>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</si>
  <si>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</si>
  <si>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</si>
  <si>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</si>
  <si>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</si>
  <si>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</si>
  <si>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</si>
  <si>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</si>
  <si>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</si>
  <si>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</si>
  <si>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</si>
  <si>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</si>
  <si>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</si>
  <si>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</si>
  <si>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</si>
  <si>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</si>
  <si>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</si>
  <si>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</si>
  <si>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</si>
  <si>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</si>
  <si>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</si>
  <si>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</si>
  <si>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</si>
  <si>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</si>
  <si>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</si>
  <si>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</si>
  <si>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</si>
  <si>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</si>
  <si>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</si>
  <si>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</si>
  <si>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</si>
  <si>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</si>
  <si>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</si>
  <si>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</si>
  <si>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</si>
  <si>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</si>
  <si>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</si>
  <si>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</si>
  <si>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</si>
  <si>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</si>
  <si>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</si>
  <si>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</si>
  <si>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</si>
  <si>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</si>
  <si>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</si>
  <si>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</si>
  <si>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</si>
  <si>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</si>
  <si>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</si>
  <si>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</si>
  <si>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</si>
  <si>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</si>
  <si>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</si>
  <si>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</si>
  <si>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</si>
  <si>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</si>
  <si>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</si>
  <si>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</si>
  <si>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</si>
  <si>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</si>
  <si>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</si>
  <si>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</si>
  <si>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</si>
  <si>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</si>
  <si>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</si>
  <si>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</si>
  <si>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</si>
  <si>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</si>
  <si>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</si>
  <si>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</si>
  <si>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</si>
  <si>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</si>
  <si>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</si>
  <si>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</si>
  <si>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</si>
  <si>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</si>
  <si>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</si>
  <si>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</si>
  <si>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</si>
  <si>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</si>
  <si>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</si>
  <si>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</si>
  <si>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</si>
  <si>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</si>
  <si>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</si>
  <si>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</si>
  <si>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</si>
  <si>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</si>
  <si>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</si>
  <si>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</si>
  <si>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</si>
  <si>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</si>
  <si>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</si>
  <si>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</si>
  <si>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</si>
  <si>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</si>
  <si>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</si>
  <si>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</si>
  <si>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</si>
  <si>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</si>
  <si>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</si>
  <si>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</si>
  <si>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</si>
  <si>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</si>
  <si>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</si>
  <si>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</si>
  <si>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</si>
  <si>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</si>
  <si>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</si>
  <si>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</si>
  <si>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</si>
  <si>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</si>
  <si>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</si>
  <si>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</si>
  <si>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</si>
  <si>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</si>
  <si>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</si>
  <si>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</si>
  <si>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</si>
  <si>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</si>
  <si>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</si>
  <si>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</si>
  <si>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</si>
  <si>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</si>
  <si>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</si>
  <si>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</si>
  <si>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</si>
  <si>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</si>
  <si>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</si>
  <si>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</si>
  <si>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</si>
  <si>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</si>
  <si>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</si>
  <si>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</si>
  <si>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</si>
  <si>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</si>
  <si>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</si>
  <si>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</si>
  <si>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</si>
  <si>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</si>
  <si>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</si>
  <si>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</si>
  <si>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</si>
  <si>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</si>
  <si>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</si>
  <si>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</si>
  <si>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</si>
  <si>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</si>
  <si>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</si>
  <si>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</si>
  <si>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</si>
  <si>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</si>
  <si>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</si>
  <si>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</si>
  <si>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</si>
  <si>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</si>
  <si>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</si>
  <si>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</si>
  <si>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</si>
  <si>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</si>
  <si>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</si>
  <si>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</si>
  <si>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</si>
  <si>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</si>
  <si>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</si>
  <si>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</si>
  <si>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</si>
  <si>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</si>
  <si>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</si>
  <si>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</si>
  <si>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</si>
  <si>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</si>
  <si>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</si>
  <si>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</si>
  <si>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</si>
  <si>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</si>
  <si>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</si>
  <si>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</si>
  <si>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</si>
  <si>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</si>
  <si>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</si>
  <si>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</si>
  <si>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</si>
  <si>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</si>
  <si>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</si>
  <si>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</si>
  <si>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</si>
  <si>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</si>
  <si>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</si>
  <si>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</si>
  <si>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</si>
  <si>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</si>
  <si>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</si>
  <si>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</si>
  <si>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</si>
  <si>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</si>
  <si>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</si>
  <si>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</si>
  <si>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</si>
  <si>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</si>
  <si>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</si>
  <si>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</si>
  <si>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</si>
  <si>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</si>
  <si>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</si>
  <si>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</si>
  <si>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</si>
  <si>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</si>
  <si>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</si>
  <si>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</si>
  <si>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</si>
  <si>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</si>
  <si>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</si>
  <si>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</si>
  <si>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</si>
  <si>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</si>
  <si>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</si>
  <si>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</si>
  <si>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</si>
  <si>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</si>
  <si>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</si>
  <si>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</si>
  <si>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</si>
  <si>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</si>
  <si>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</si>
  <si>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</si>
  <si>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</si>
  <si>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</si>
  <si>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</si>
  <si>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</si>
  <si>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</si>
  <si>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</si>
  <si>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</si>
  <si>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</si>
  <si>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</si>
  <si>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</si>
  <si>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</si>
  <si>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</si>
  <si>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</si>
  <si>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</si>
  <si>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</si>
  <si>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</si>
  <si>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</si>
  <si>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</si>
  <si>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</si>
  <si>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</si>
  <si>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</si>
  <si>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</si>
  <si>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</si>
  <si>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</si>
  <si>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</si>
  <si>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</si>
  <si>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</si>
  <si>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</si>
  <si>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</si>
  <si>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</si>
  <si>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</si>
  <si>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</si>
  <si>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</si>
  <si>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</si>
  <si>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</si>
  <si>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</si>
  <si>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</si>
  <si>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</si>
  <si>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</si>
  <si>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</si>
  <si>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</si>
  <si>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</si>
  <si>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</si>
  <si>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</si>
  <si>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</si>
  <si>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</si>
  <si>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</si>
  <si>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</si>
  <si>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</si>
  <si>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</si>
  <si>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</si>
  <si>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</si>
  <si>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</si>
  <si>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</si>
  <si>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</si>
  <si>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</si>
  <si>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</si>
  <si>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</si>
  <si>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</si>
  <si>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</si>
  <si>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</si>
  <si>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</si>
  <si>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</si>
  <si>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</si>
  <si>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</si>
  <si>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</si>
  <si>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</si>
  <si>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</si>
  <si>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</si>
  <si>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</si>
  <si>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</si>
  <si>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</si>
  <si>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</si>
  <si>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</si>
  <si>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</si>
  <si>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</si>
  <si>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</si>
  <si>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</si>
  <si>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</si>
  <si>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</si>
  <si>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</si>
  <si>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</si>
  <si>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</si>
  <si>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</si>
  <si>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</si>
  <si>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</si>
  <si>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</si>
  <si>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</si>
  <si>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</si>
  <si>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</si>
  <si>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</si>
  <si>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</si>
  <si>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</si>
  <si>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</si>
  <si>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</si>
  <si>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</si>
  <si>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</si>
  <si>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</si>
  <si>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</si>
  <si>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</si>
  <si>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</si>
  <si>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</si>
  <si>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</si>
  <si>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</si>
  <si>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</si>
  <si>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</si>
  <si>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</si>
  <si>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</si>
  <si>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</si>
  <si>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</si>
  <si>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</si>
  <si>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</si>
  <si>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</si>
  <si>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</si>
  <si>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</si>
  <si>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</si>
  <si>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</si>
  <si>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</si>
  <si>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</si>
  <si>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</si>
  <si>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</si>
  <si>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</si>
  <si>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</si>
  <si>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</si>
  <si>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</si>
  <si>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</si>
  <si>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</si>
  <si>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</si>
  <si>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</si>
  <si>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</si>
  <si>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</si>
  <si>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</si>
  <si>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</si>
  <si>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</si>
  <si>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</si>
  <si>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</si>
  <si>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</si>
  <si>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</si>
  <si>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</si>
  <si>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</si>
  <si>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</si>
  <si>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</si>
  <si>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</si>
  <si>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</si>
  <si>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</si>
  <si>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</si>
  <si>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</si>
  <si>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</si>
  <si>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</si>
  <si>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</si>
  <si>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</si>
  <si>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</si>
  <si>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</si>
  <si>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</si>
  <si>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</si>
  <si>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</si>
  <si>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</si>
  <si>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</si>
  <si>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</si>
  <si>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</si>
  <si>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</si>
  <si>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</si>
  <si>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</si>
  <si>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</si>
  <si>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</si>
  <si>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</si>
  <si>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</si>
  <si>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</si>
  <si>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</si>
  <si>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</si>
  <si>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</si>
  <si>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</si>
  <si>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</si>
  <si>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</si>
  <si>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</si>
  <si>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</si>
  <si>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</si>
  <si>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</si>
  <si>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</si>
  <si>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</si>
  <si>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</si>
  <si>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</si>
  <si>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</si>
  <si>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</si>
  <si>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</si>
  <si>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</si>
  <si>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</si>
  <si>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</si>
  <si>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</si>
  <si>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</si>
  <si>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</si>
  <si>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</si>
  <si>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</si>
  <si>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</si>
  <si>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</si>
  <si>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</si>
  <si>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</si>
  <si>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</si>
  <si>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</si>
  <si>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</si>
  <si>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</si>
  <si>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</si>
  <si>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</si>
  <si>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</si>
  <si>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</si>
  <si>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</si>
  <si>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</si>
  <si>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</si>
  <si>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</si>
  <si>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</si>
  <si>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</si>
  <si>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</si>
  <si>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</si>
  <si>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</si>
  <si>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</si>
  <si>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</si>
  <si>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</si>
  <si>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</si>
  <si>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</si>
  <si>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</si>
  <si>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</si>
  <si>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</si>
  <si>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</si>
  <si>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</si>
  <si>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</si>
  <si>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</si>
  <si>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</si>
  <si>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</si>
  <si>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</si>
  <si>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</si>
  <si>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</si>
  <si>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</si>
  <si>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</si>
  <si>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</si>
  <si>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</si>
  <si>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</si>
  <si>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</si>
  <si>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</si>
  <si>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</si>
  <si>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</si>
  <si>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</si>
  <si>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</si>
  <si>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</si>
  <si>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</si>
  <si>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</si>
  <si>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</si>
  <si>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</si>
  <si>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</si>
  <si>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</si>
  <si>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</si>
  <si>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</si>
  <si>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</si>
  <si>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</si>
  <si>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</si>
  <si>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</si>
  <si>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</si>
  <si>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</si>
  <si>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</si>
  <si>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</si>
  <si>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</si>
  <si>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</si>
  <si>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</si>
  <si>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</si>
  <si>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</si>
  <si>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</si>
  <si>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</si>
  <si>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</si>
  <si>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</si>
  <si>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</si>
  <si>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</si>
  <si>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</si>
  <si>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</si>
  <si>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</si>
  <si>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</si>
  <si>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</si>
  <si>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</si>
  <si>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</si>
  <si>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</si>
  <si>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</si>
  <si>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</si>
  <si>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</si>
  <si>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</si>
  <si>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</si>
  <si>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</si>
  <si>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</si>
  <si>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</si>
  <si>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</si>
  <si>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</si>
  <si>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</si>
  <si>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</si>
  <si>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</si>
  <si>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</si>
  <si>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</si>
  <si>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</si>
  <si>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</si>
  <si>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</si>
  <si>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</si>
  <si>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</si>
  <si>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</si>
  <si>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</si>
  <si>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</si>
  <si>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</si>
  <si>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</si>
  <si>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</si>
  <si>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</si>
  <si>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</si>
  <si>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</si>
  <si>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</si>
  <si>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</si>
  <si>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</si>
  <si>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</si>
  <si>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</si>
  <si>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</si>
  <si>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</si>
  <si>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</si>
  <si>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</si>
  <si>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</si>
  <si>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</si>
  <si>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</si>
  <si>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</si>
  <si>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</si>
  <si>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</si>
  <si>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</si>
  <si>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</si>
  <si>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</si>
  <si>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</si>
  <si>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</si>
  <si>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</si>
  <si>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</si>
  <si>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</si>
  <si>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</si>
  <si>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</si>
  <si>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</si>
  <si>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</si>
  <si>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</si>
  <si>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</si>
  <si>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</si>
  <si>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</si>
  <si>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</si>
  <si>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</si>
  <si>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</si>
  <si>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</si>
  <si>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</si>
  <si>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</si>
  <si>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</si>
  <si>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</si>
  <si>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</si>
  <si>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</si>
  <si>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</si>
  <si>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</si>
  <si>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</si>
  <si>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</si>
  <si>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</si>
  <si>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</si>
  <si>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</si>
  <si>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</si>
  <si>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</si>
  <si>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</si>
  <si>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</si>
  <si>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</si>
  <si>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</si>
  <si>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</si>
  <si>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</si>
  <si>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</si>
  <si>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</si>
  <si>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</si>
  <si>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</si>
  <si>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</si>
  <si>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</si>
  <si>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</si>
  <si>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</si>
  <si>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</si>
  <si>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</si>
  <si>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</si>
  <si>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</si>
  <si>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</si>
  <si>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</si>
  <si>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</si>
  <si>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</si>
  <si>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</si>
  <si>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</si>
  <si>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</si>
  <si>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</si>
  <si>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</si>
  <si>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</si>
  <si>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</si>
  <si>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</si>
  <si>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</si>
  <si>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</si>
  <si>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</si>
  <si>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</si>
  <si>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</si>
  <si>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</si>
  <si>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</si>
  <si>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</si>
  <si>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</si>
  <si>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</si>
  <si>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</si>
  <si>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</si>
  <si>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</si>
  <si>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</si>
  <si>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</si>
  <si>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</si>
  <si>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</si>
  <si>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</si>
  <si>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</si>
  <si>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</si>
  <si>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</si>
  <si>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</si>
  <si>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</si>
  <si>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</si>
  <si>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</si>
  <si>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</si>
  <si>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</si>
  <si>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</si>
  <si>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</si>
  <si>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</si>
  <si>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</si>
  <si>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</si>
  <si>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</si>
  <si>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</si>
  <si>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</si>
  <si>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</si>
  <si>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</si>
  <si>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</si>
  <si>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</si>
  <si>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</si>
  <si>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</si>
  <si>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</si>
  <si>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</si>
  <si>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</si>
  <si>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</si>
  <si>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</si>
  <si>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</si>
  <si>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</si>
  <si>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</si>
  <si>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</si>
  <si>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</si>
  <si>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</si>
  <si>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</si>
  <si>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</si>
  <si>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</si>
  <si>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</si>
  <si>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</si>
  <si>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</si>
  <si>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</si>
  <si>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</si>
  <si>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</si>
  <si>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</si>
  <si>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</si>
  <si>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</si>
  <si>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</si>
  <si>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</si>
  <si>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</si>
  <si>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</si>
  <si>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</si>
  <si>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</si>
  <si>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</si>
  <si>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</si>
  <si>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</si>
  <si>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</si>
  <si>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</si>
  <si>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</si>
  <si>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</si>
  <si>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</si>
  <si>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</si>
  <si>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</si>
  <si>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</si>
  <si>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</si>
  <si>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</si>
  <si>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</si>
  <si>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</si>
  <si>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</si>
  <si>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</si>
  <si>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</si>
  <si>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</si>
  <si>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</si>
  <si>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</si>
  <si>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</si>
  <si>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</si>
  <si>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</si>
  <si>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</si>
  <si>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</si>
  <si>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</si>
  <si>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</si>
  <si>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</si>
  <si>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</si>
  <si>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</si>
  <si>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</si>
  <si>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</si>
  <si>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</si>
  <si>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</si>
  <si>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</si>
  <si>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</si>
  <si>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</si>
  <si>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</si>
  <si>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</si>
  <si>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</si>
  <si>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</si>
  <si>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</si>
  <si>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</si>
  <si>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</si>
  <si>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</si>
  <si>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</si>
  <si>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</si>
  <si>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</si>
  <si>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</si>
  <si>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</si>
  <si>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</si>
  <si>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</si>
  <si>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</si>
  <si>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</si>
  <si>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</si>
  <si>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</si>
  <si>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</si>
  <si>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</si>
  <si>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</si>
  <si>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</si>
  <si>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</si>
  <si>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</si>
  <si>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</si>
  <si>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</si>
  <si>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</si>
  <si>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</si>
  <si>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</si>
  <si>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</si>
  <si>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</si>
  <si>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</si>
  <si>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</si>
  <si>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</si>
  <si>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</si>
  <si>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</si>
  <si>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</si>
  <si>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</si>
  <si>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</si>
  <si>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</si>
  <si>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</si>
  <si>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</si>
  <si>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</si>
  <si>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</si>
  <si>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</si>
  <si>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</si>
  <si>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</si>
  <si>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</si>
  <si>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</si>
  <si>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</si>
  <si>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</si>
  <si>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</si>
  <si>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</si>
  <si>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</si>
  <si>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</si>
  <si>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</si>
  <si>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</si>
  <si>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</si>
  <si>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</si>
  <si>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</si>
  <si>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</si>
  <si>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</si>
  <si>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</si>
  <si>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</si>
  <si>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</si>
  <si>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</si>
  <si>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</si>
  <si>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</si>
  <si>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</si>
  <si>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</si>
  <si>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</si>
  <si>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</si>
  <si>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</si>
  <si>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</si>
  <si>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</si>
  <si>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</si>
  <si>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</si>
  <si>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</si>
  <si>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</si>
  <si>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</si>
  <si>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</si>
  <si>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</si>
  <si>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</si>
  <si>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</si>
  <si>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</si>
  <si>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</si>
  <si>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</si>
  <si>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</si>
  <si>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</si>
  <si>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</si>
  <si>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</si>
  <si>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</si>
  <si>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</si>
  <si>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</si>
  <si>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</si>
  <si>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</si>
  <si>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</si>
  <si>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</si>
  <si>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</si>
  <si>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</si>
  <si>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</si>
  <si>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</si>
  <si>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</si>
  <si>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</si>
  <si>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</si>
  <si>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</si>
  <si>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</si>
  <si>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</si>
  <si>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</si>
  <si>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</si>
  <si>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</si>
  <si>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</si>
  <si>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</si>
  <si>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</si>
  <si>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</si>
  <si>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</si>
  <si>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</si>
  <si>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</si>
  <si>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</si>
  <si>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</si>
  <si>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</si>
  <si>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</si>
  <si>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</si>
  <si>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</si>
  <si>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</si>
  <si>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</si>
  <si>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</si>
  <si>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</si>
  <si>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</si>
  <si>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</si>
  <si>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</si>
  <si>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</si>
  <si>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</si>
  <si>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</si>
  <si>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</si>
  <si>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</si>
  <si>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</si>
  <si>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</si>
  <si>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</si>
  <si>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</si>
  <si>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</si>
  <si>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</si>
  <si>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</si>
  <si>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</si>
  <si>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</si>
  <si>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</si>
  <si>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</si>
  <si>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</si>
  <si>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</si>
  <si>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</si>
  <si>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</si>
  <si>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</si>
  <si>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</si>
  <si>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</si>
  <si>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</si>
  <si>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</si>
  <si>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</si>
  <si>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</si>
  <si>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</si>
  <si>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</si>
  <si>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</si>
  <si>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</si>
  <si>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</si>
  <si>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</si>
  <si>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</si>
  <si>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</si>
  <si>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</si>
  <si>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</si>
  <si>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</si>
  <si>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</si>
  <si>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</si>
  <si>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</si>
  <si>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</si>
  <si>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</si>
  <si>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</si>
  <si>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</si>
  <si>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</si>
  <si>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</si>
  <si>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</si>
  <si>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</si>
  <si>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</si>
  <si>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</si>
  <si>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</si>
  <si>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</si>
  <si>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</si>
  <si>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</si>
  <si>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</si>
  <si>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</si>
  <si>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</si>
  <si>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</si>
  <si>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</si>
  <si>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</si>
  <si>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</si>
  <si>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</si>
  <si>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</si>
  <si>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</si>
  <si>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</si>
  <si>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</si>
  <si>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</si>
  <si>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</si>
  <si>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</si>
  <si>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</si>
  <si>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</si>
  <si>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</si>
  <si>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</si>
  <si>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</si>
  <si>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</si>
  <si>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</si>
  <si>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</si>
  <si>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</si>
  <si>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</si>
  <si>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</si>
  <si>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</si>
  <si>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</si>
  <si>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</si>
  <si>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</si>
  <si>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</si>
  <si>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</si>
  <si>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</si>
  <si>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</si>
  <si>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</si>
  <si>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</si>
  <si>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</si>
  <si>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</si>
  <si>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</si>
  <si>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</si>
  <si>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</si>
  <si>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</si>
  <si>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</si>
  <si>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</si>
  <si>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</si>
  <si>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</si>
  <si>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</si>
  <si>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</si>
  <si>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</si>
  <si>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</si>
  <si>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</si>
  <si>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</si>
  <si>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</si>
  <si>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</si>
  <si>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</si>
  <si>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</si>
  <si>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</si>
  <si>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</si>
  <si>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</si>
  <si>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</si>
  <si>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</si>
  <si>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</si>
  <si>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</si>
  <si>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</si>
  <si>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</si>
  <si>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</si>
  <si>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</si>
  <si>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</si>
  <si>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</si>
  <si>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</si>
  <si>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</si>
  <si>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</si>
  <si>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</si>
  <si>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</si>
  <si>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</si>
  <si>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</si>
  <si>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</si>
  <si>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</si>
  <si>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</si>
  <si>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</si>
  <si>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</si>
  <si>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</si>
  <si>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</si>
  <si>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</si>
  <si>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</si>
  <si>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</si>
  <si>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</si>
  <si>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</si>
  <si>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</si>
  <si>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</si>
  <si>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</si>
  <si>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</si>
  <si>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</si>
  <si>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</si>
  <si>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</si>
  <si>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</si>
  <si>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</si>
  <si>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</si>
  <si>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</si>
  <si>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</si>
  <si>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</si>
  <si>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</si>
  <si>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</si>
  <si>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</si>
  <si>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</si>
  <si>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</si>
  <si>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</si>
  <si>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</si>
  <si>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</si>
  <si>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</si>
  <si>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</si>
  <si>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</si>
  <si>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</si>
  <si>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</si>
  <si>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</si>
  <si>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</si>
  <si>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</si>
  <si>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</si>
  <si>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</si>
  <si>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</si>
  <si>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</si>
  <si>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</si>
  <si>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</si>
  <si>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</si>
  <si>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</si>
  <si>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</si>
  <si>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</si>
  <si>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</si>
  <si>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</si>
  <si>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</si>
  <si>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</si>
  <si>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</si>
  <si>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</si>
  <si>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</si>
  <si>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</si>
  <si>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</si>
  <si>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</si>
  <si>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</si>
  <si>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</si>
  <si>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</si>
  <si>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</si>
  <si>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</si>
  <si>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</si>
  <si>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</si>
  <si>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</si>
  <si>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</si>
  <si>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</si>
  <si>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</si>
  <si>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</si>
  <si>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</si>
  <si>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</si>
  <si>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</si>
  <si>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</si>
  <si>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</si>
  <si>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</si>
  <si>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</si>
  <si>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</si>
  <si>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</si>
  <si>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</si>
  <si>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</si>
  <si>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</si>
  <si>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</si>
  <si>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</si>
  <si>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</si>
  <si>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</si>
  <si>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</si>
  <si>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</si>
  <si>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</si>
  <si>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</si>
  <si>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</si>
  <si>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</si>
  <si>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</si>
  <si>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</si>
  <si>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</si>
  <si>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</si>
  <si>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</si>
  <si>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</si>
  <si>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</si>
  <si>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</si>
  <si>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</si>
  <si>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</si>
  <si>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</si>
  <si>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</si>
  <si>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</si>
  <si>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</si>
  <si>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</si>
  <si>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</si>
  <si>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</si>
  <si>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</si>
  <si>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</si>
  <si>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</si>
  <si>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</si>
  <si>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</si>
  <si>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</si>
  <si>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</si>
  <si>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</si>
  <si>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</si>
  <si>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</si>
  <si>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</si>
  <si>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</si>
  <si>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</si>
  <si>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</si>
  <si>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</si>
  <si>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</si>
  <si>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</si>
  <si>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</si>
  <si>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</si>
  <si>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</si>
  <si>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</si>
  <si>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</si>
  <si>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</si>
  <si>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</si>
  <si>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</si>
  <si>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</si>
  <si>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</si>
  <si>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</si>
  <si>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</si>
  <si>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</si>
  <si>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</si>
  <si>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</si>
  <si>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</si>
  <si>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</si>
  <si>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</si>
  <si>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</si>
  <si>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</si>
  <si>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</si>
  <si>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</si>
  <si>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</si>
  <si>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</si>
  <si>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</si>
  <si>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</si>
  <si>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</si>
  <si>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</si>
  <si>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</si>
  <si>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</si>
  <si>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</si>
  <si>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</si>
  <si>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</si>
  <si>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</si>
  <si>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</si>
  <si>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</si>
  <si>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dfm-1817</t>
  </si>
  <si>
    <t>REMOVE 
#301 OR #401</t>
  </si>
  <si>
    <t>dfm-1818</t>
  </si>
  <si>
    <t>dfm-1819</t>
  </si>
  <si>
    <t>dfm-1820</t>
  </si>
  <si>
    <t>ADD ISO # 605</t>
  </si>
  <si>
    <t>dfm-1821</t>
  </si>
  <si>
    <t>dfm-1822</t>
  </si>
  <si>
    <t>VT403M</t>
  </si>
  <si>
    <t>dfm-1823</t>
  </si>
  <si>
    <t>dfm-1824</t>
  </si>
  <si>
    <t>CL502</t>
  </si>
  <si>
    <t>dfm-1825</t>
  </si>
  <si>
    <t>dfm-1826</t>
  </si>
  <si>
    <t>dfm-1827</t>
  </si>
  <si>
    <t>dfm-1828</t>
  </si>
  <si>
    <t>dfm-1829</t>
  </si>
  <si>
    <t>dfm-1830</t>
  </si>
  <si>
    <t>dfm-1831</t>
  </si>
  <si>
    <t>dfm-1832</t>
  </si>
  <si>
    <t>dfm-1833</t>
  </si>
  <si>
    <t>IR6325</t>
  </si>
  <si>
    <t>dfm-1834</t>
  </si>
  <si>
    <t>dfm-1835</t>
  </si>
  <si>
    <t>dfm-1836</t>
  </si>
  <si>
    <t>dfm-1837</t>
  </si>
  <si>
    <t>dfm-1838</t>
  </si>
  <si>
    <t>PB301M</t>
  </si>
  <si>
    <t>dfm-1839</t>
  </si>
  <si>
    <t>dfm-1840</t>
  </si>
  <si>
    <t>VT300M</t>
  </si>
  <si>
    <t>dfm-1841</t>
  </si>
  <si>
    <t>dfm-1842</t>
  </si>
  <si>
    <t>dfm-1843</t>
  </si>
  <si>
    <t>IR2489</t>
  </si>
  <si>
    <t>dfm-1844</t>
  </si>
  <si>
    <t>dfm-1845</t>
  </si>
  <si>
    <t>dfm-1846</t>
  </si>
  <si>
    <t>dfm-1847</t>
  </si>
  <si>
    <t>dfm-1848</t>
  </si>
  <si>
    <t>dfm-1849</t>
  </si>
  <si>
    <t>BARTACK 3CM</t>
  </si>
  <si>
    <t>dfm-1850</t>
  </si>
  <si>
    <t>dfm-1851</t>
  </si>
  <si>
    <t>dfm-1852</t>
  </si>
  <si>
    <t>dfm-1853</t>
  </si>
  <si>
    <t>dfm-1854</t>
  </si>
  <si>
    <t>VT700</t>
  </si>
  <si>
    <t>dfm-1855</t>
  </si>
  <si>
    <t>dfm-1856</t>
  </si>
  <si>
    <t>IR2490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</si>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</sst>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78" totalsRowShown="0" headerRowDxfId="26" dataDxfId="25" tableBorderDxfId="24">
  <autoFilter ref="A2:K187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70" activePane="bottomLeft" state="frozen"/>
      <selection pane="bottomLeft" activeCell="G1873" sqref="B1873:G1873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IF(COUNTIFS($E$3:E1878,E910)=1,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IF(COUNTIFS($E$3:E1878,E911)=1,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IF(COUNTIFS($E$3:E1878,E912)=1,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IF(COUNTIFS($E$3:E1878,E913)=1,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IF(COUNTIFS($E$3:E1878,E914)=1,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IF(COUNTIFS($E$3:E1878,E915)=1,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IF(COUNTIFS($E$3:E1878,E916)=1,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IF(COUNTIFS($E$3:E1878,E917)=1,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IF(COUNTIFS($E$3:E1878,E918)=1,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IF(COUNTIFS($E$3:E1878,E919)=1,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IF(COUNTIFS($E$3:E1878,E920)=1,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IF(COUNTIFS($E$3:E1878,E925)=1,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IF(COUNTIFS($E$3:E1878,E926)=1,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IF(COUNTIFS($E$3:E1878,E927)=1,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IF(COUNTIFS($E$3:E1878,E928)=1,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IF(COUNTIFS($E$3:E1878,E929)=1,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IF(COUNTIFS($E$3:E1878,E939)=1,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IF(COUNTIFS($E$3:E1878,E944)=1,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IF(COUNTIFS($E$3:E1878,E945)=1,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IF(COUNTIFS($E$3:E1878,E946)=1,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IF(COUNTIFS($E$3:E1878,E947)=1,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IF(COUNTIFS($E$3:E1878,E948)=1,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IF(COUNTIFS($E$3:E1878,E955)=1,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IF(COUNTIFS($E$3:E1878,E956)=1,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IF(COUNTIFS($E$3:E1878,E957)=1,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IF(COUNTIFS($E$3:E1878,E959)=1,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IF(COUNTIFS($E$3:E1878,E972)=1,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IF(COUNTIFS($E$3:E1878,E973)=1,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IF(COUNTIFS($E$3:E1878,E974)=1,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IF(COUNTIFS($E$3:E1878,E975)=1,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IF(COUNTIFS($E$3:E1878,E976)=1,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IF(COUNTIFS($E$3:E1878,E977)=1,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IF(COUNTIFS($E$3:E1878,E992)=1,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IF(COUNTIFS($E$3:E1878,E999)=1,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IF(COUNTIFS($E$3:E1878,E1004)=1,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IF(COUNTIFS($E$3:E1878,E1005)=1,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IF(COUNTIFS($E$3:E1878,E1010)=1,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IF(COUNTIFS($E$3:E1878,E1015)=1,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IF(COUNTIFS($E$3:E1878,E1016)=1,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IF(COUNTIFS($E$3:E1878,E1026)=1,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IF(COUNTIFS($E$3:E1878,E1027)=1,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IF(COUNTIFS($E$3:E1878,E1028)=1,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IF(COUNTIFS($E$3:E1878,E1029)=1,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IF(COUNTIFS($E$3:E1878,E1030)=1,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IF(COUNTIFS($E$3:E1878,E1031)=1,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IF(COUNTIFS($E$3:E1878,E1032)=1,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IF(COUNTIFS($E$3:E1878,E1033)=1,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IF(COUNTIFS($E$3:E1878,E1034)=1,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IF(COUNTIFS($E$3:E1878,E1035)=1,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IF(COUNTIFS($E$3:E1878,E1036)=1,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IF(COUNTIFS($E$3:E1878,E1038)=1,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IF(COUNTIFS($E$3:E1878,E1039)=1,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IF(COUNTIFS($E$3:E1878,E1040)=1,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IF(COUNTIFS($E$3:E1878,E1041)=1,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IF(COUNTIFS($E$3:E1878,E1042)=1,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IF(COUNTIFS($E$3:E1878,E1043)=1,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IF(COUNTIFS($E$3:E1878,E1044)=1,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IF(COUNTIFS($E$3:E1878,E1045)=1,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IF(COUNTIFS($E$3:E1878,E1046)=1,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IF(COUNTIFS($E$3:E1878,E1047)=1,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IF(COUNTIFS($E$3:E1878,E1048)=1,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IF(COUNTIFS($E$3:E1878,E1049)=1,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IF(COUNTIFS($E$3:E1878,E1050)=1,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IF(COUNTIFS($E$3:E1878,E1051)=1,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IF(COUNTIFS($E$3:E1878,E1054)=1,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IF(COUNTIFS($E$3:E1878,E1055)=1,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IF(COUNTIFS($E$3:E1878,E1056)=1,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IF(COUNTIFS($E$3:E1878,E1061)=1,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IF(COUNTIFS($E$3:E1878,E1062)=1,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IF(COUNTIFS($E$3:E1878,E1063)=1,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IF(COUNTIFS($E$3:E1878,E1066)=1,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IF(COUNTIFS($E$3:E1878,E1067)=1,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IF(COUNTIFS($E$3:E1878,E1071)=1,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IF(COUNTIFS($E$3:E1878,E1072)=1,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IF(COUNTIFS($E$3:E1878,E1073)=1,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IF(COUNTIFS($E$3:E1878,E1074)=1,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IF(COUNTIFS($E$3:E1878,E1075)=1,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IF(COUNTIFS($E$3:E1878,E1076)=1,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IF(COUNTIFS($E$3:E1878,E1077)=1,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IF(COUNTIFS($E$3:E1878,E1078)=1,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IF(COUNTIFS($E$3:E1878,E1084)=1,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IF(COUNTIFS($E$3:E1878,E1085)=1,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IF(COUNTIFS($E$3:E1878,E1086)=1,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IF(COUNTIFS($E$3:E1878,E1088)=1,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IF(COUNTIFS($E$3:E1878,E1089)=1,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IF(COUNTIFS($E$3:E1878,E1098)=1,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IF(COUNTIFS($E$3:E1878,E1099)=1,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IF(COUNTIFS($E$3:E1878,E1100)=1,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IF(COUNTIFS($E$3:E1878,E1101)=1,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IF(COUNTIFS($E$3:E1878,E1102)=1,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IF(COUNTIFS($E$3:E1878,E1103)=1,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IF(COUNTIFS($E$3:E1878,E1104)=1,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IF(COUNTIFS($E$3:E1878,E1105)=1,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IF(COUNTIFS($E$3:E1878,E1106)=1,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IF(COUNTIFS($E$3:E1878,E1107)=1,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IF(COUNTIFS($E$3:E1878,E1108)=1,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IF(COUNTIFS($E$3:E1878,E1109)=1,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IF(COUNTIFS($E$3:E1878,E1110)=1,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IF(COUNTIFS($E$3:E1878,E1111)=1,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IF(COUNTIFS($E$3:E1878,E1118)=1,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IF(COUNTIFS($E$3:E1878,E1119)=1,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IF(COUNTIFS($E$3:E1878,E1120)=1,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IF(COUNTIFS($E$3:E1878,E1121)=1,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IF(COUNTIFS($E$3:E1878,E1122)=1,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IF(COUNTIFS($E$3:E1878,E1123)=1,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IF(COUNTIFS($E$3:E1878,E1124)=1,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IF(COUNTIFS($E$3:E1878,E1125)=1,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IF(COUNTIFS($E$3:E1878,E1126)=1,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IF(COUNTIFS($E$3:E1878,E1127)=1,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IF(COUNTIFS($E$3:E1878,E1128)=1,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IF(COUNTIFS($E$3:E1878,E1129)=1,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IF(COUNTIFS($E$3:E1878,E1130)=1,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IF(COUNTIFS($E$3:E1878,E1131)=1,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IF(COUNTIFS($E$3:E1878,E1132)=1,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IF(COUNTIFS($E$3:E1878,E1133)=1,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IF(COUNTIFS($E$3:E1878,E1134)=1,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IF(COUNTIFS($E$3:E1878,E1135)=1,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IF(COUNTIFS($E$3:E1878,E1136)=1,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IF(COUNTIFS($E$3:E1878,E1137)=1,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IF(COUNTIFS($E$3:E1878,E1138)=1,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IF(COUNTIFS($E$3:E1878,E1139)=1,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IF(COUNTIFS($E$3:E1878,E1140)=1,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IF(COUNTIFS($E$3:E1878,E1141)=1,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IF(COUNTIFS($E$3:E1878,E1142)=1,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IF(COUNTIFS($E$3:E1878,E1143)=1,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IF(COUNTIFS($E$3:E1878,E1144)=1,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IF(COUNTIFS($E$3:E1878,E1145)=1,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IF(COUNTIFS($E$3:E1878,E1146)=1,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IF(COUNTIFS($E$3:E1878,E1147)=1,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IF(COUNTIFS($E$3:E1878,E1148)=1,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IF(COUNTIFS($E$3:E1878,E1149)=1,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IF(COUNTIFS($E$3:E1878,E1150)=1,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IF(COUNTIFS($E$3:E1878,E1151)=1,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IF(COUNTIFS($E$3:E1878,E1152)=1,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IF(COUNTIFS($E$3:E1878,E1153)=1,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IF(COUNTIFS($E$3:E1878,E1154)=1,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IF(COUNTIFS($E$3:E1878,E1155)=1,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IF(COUNTIFS($E$3:E1878,E1156)=1,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IF(COUNTIFS($E$3:E1878,E1157)=1,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IF(COUNTIFS($E$3:E1878,E1158)=1,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IF(COUNTIFS($E$3:E1878,E1159)=1,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IF(COUNTIFS($E$3:E1878,E1160)=1,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IF(COUNTIFS($E$3:E1878,E1161)=1,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IF(COUNTIFS($E$3:E1878,E1162)=1,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IF(COUNTIFS($E$3:E1878,E1163)=1,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IF(COUNTIFS($E$3:E1878,E1164)=1,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IF(COUNTIFS($E$3:E1878,E1165)=1,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IF(COUNTIFS($E$3:E1878,E1166)=1,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IF(COUNTIFS($E$3:E1878,E1167)=1,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IF(COUNTIFS($E$3:E1878,E1168)=1,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IF(COUNTIFS($E$3:E1878,E1169)=1,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IF(COUNTIFS($E$3:E1878,E1170)=1,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IF(COUNTIFS($E$3:E1878,E1171)=1,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IF(COUNTIFS($E$3:E1878,E1172)=1,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IF(COUNTIFS($E$3:E1878,E1173)=1,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IF(COUNTIFS($E$3:E1878,E1174)=1,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IF(COUNTIFS($E$3:E1878,E1175)=1,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IF(COUNTIFS($E$3:E1878,E1176)=1,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IF(COUNTIFS($E$3:E1878,E1177)=1,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IF(COUNTIFS($E$3:E1878,E1178)=1,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IF(COUNTIFS($E$3:E1878,E1179)=1,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IF(COUNTIFS($E$3:E1878,E1180)=1,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IF(COUNTIFS($E$3:E1878,E1181)=1,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IF(COUNTIFS($E$3:E1878,E1182)=1,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IF(COUNTIFS($E$3:E1878,E1183)=1,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IF(COUNTIFS($E$3:E1878,E1184)=1,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IF(COUNTIFS($E$3:E1878,E1185)=1,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IF(COUNTIFS($E$3:E1878,E1186)=1,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IF(COUNTIFS($E$3:E1878,E1187)=1,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IF(COUNTIFS($E$3:E1878,E1188)=1,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IF(COUNTIFS($E$3:E1878,E1189)=1,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IF(COUNTIFS($E$3:E1878,E1190)=1,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IF(COUNTIFS($E$3:E1878,E1191)=1,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IF(COUNTIFS($E$3:E1878,E1192)=1,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IF(COUNTIFS($E$3:E1878,E1193)=1,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IF(COUNTIFS($E$3:E1878,E1194)=1,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IF(COUNTIFS($E$3:E1878,E1195)=1,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IF(COUNTIFS($E$3:E1878,E1196)=1,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IF(COUNTIFS($E$3:E1878,E1197)=1,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IF(COUNTIFS($E$3:E1878,E1198)=1,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IF(COUNTIFS($E$3:E1878,E1199)=1,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IF(COUNTIFS($E$3:E1878,E1200)=1,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IF(COUNTIFS($E$3:E1878,E1201)=1,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IF(COUNTIFS($E$3:E1878,E1202)=1,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IF(COUNTIFS($E$3:E1878,E1203)=1,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IF(COUNTIFS($E$3:E1878,E1204)=1,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IF(COUNTIFS($E$3:E1878,E1205)=1,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IF(COUNTIFS($E$3:E1878,E1206)=1,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IF(COUNTIFS($E$3:E1878,E1207)=1,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IF(COUNTIFS($E$3:E1878,E1208)=1,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IF(COUNTIFS($E$3:E1878,E1209)=1,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IF(COUNTIFS($E$3:E1878,E1210)=1,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IF(COUNTIFS($E$3:E1878,E1211)=1,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IF(COUNTIFS($E$3:E1878,E1212)=1,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IF(COUNTIFS($E$3:E1878,E1213)=1,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IF(COUNTIFS($E$3:E1878,E1214)=1,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IF(COUNTIFS($E$3:E1878,E1215)=1,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IF(COUNTIFS($E$3:E1878,E1216)=1,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IF(COUNTIFS($E$3:E1878,E1217)=1,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IF(COUNTIFS($E$3:E1878,E1218)=1,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IF(COUNTIFS($E$3:E1878,E1219)=1,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IF(COUNTIFS($E$3:E1878,E1220)=1,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IF(COUNTIFS($E$3:E1878,E1221)=1,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IF(COUNTIFS($E$3:E1878,E1222)=1,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IF(COUNTIFS($E$3:E1878,E1223)=1,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IF(COUNTIFS($E$3:E1878,E1224)=1,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IF(COUNTIFS($E$3:E1878,E1225)=1,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IF(COUNTIFS($E$3:E1878,E1226)=1,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IF(COUNTIFS($E$3:E1878,E1227)=1,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IF(COUNTIFS($E$3:E1878,E1228)=1,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IF(COUNTIFS($E$3:E1878,E1229)=1,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IF(COUNTIFS($E$3:E1878,E1230)=1,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IF(COUNTIFS($E$3:E1878,E1231)=1,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IF(COUNTIFS($E$3:E1878,E1232)=1,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IF(COUNTIFS($E$3:E1878,E1233)=1,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IF(COUNTIFS($E$3:E1878,E1234)=1,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IF(COUNTIFS($E$3:E1878,E1235)=1,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IF(COUNTIFS($E$3:E1878,E1236)=1,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IF(COUNTIFS($E$3:E1878,E1237)=1,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IF(COUNTIFS($E$3:E1878,E1238)=1,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IF(COUNTIFS($E$3:E1878,E1239)=1,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IF(COUNTIFS($E$3:E1878,E1240)=1,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IF(COUNTIFS($E$3:E1878,E1241)=1,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IF(COUNTIFS($E$3:E1878,E1242)=1,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IF(COUNTIFS($E$3:E1878,E1243)=1,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IF(COUNTIFS($E$3:E1878,E1244)=1,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IF(COUNTIFS($E$3:E1878,E1245)=1,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IF(COUNTIFS($E$3:E1878,E1246)=1,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IF(COUNTIFS($E$3:E1878,E1247)=1,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IF(COUNTIFS($E$3:E1878,E1248)=1,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IF(COUNTIFS($E$3:E1878,E1249)=1,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IF(COUNTIFS($E$3:E1878,E1250)=1,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IF(COUNTIFS($E$3:E1878,E1251)=1,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IF(COUNTIFS($E$3:E1878,E1252)=1,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IF(COUNTIFS($E$3:E1878,E1253)=1,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IF(COUNTIFS($E$3:E1878,E1254)=1,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IF(COUNTIFS($E$3:E1878,E1255)=1,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IF(COUNTIFS($E$3:E1878,E1256)=1,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IF(COUNTIFS($E$3:E1878,E1257)=1,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IF(COUNTIFS($E$3:E1878,E1258)=1,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IF(COUNTIFS($E$3:E1878,E1259)=1,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IF(COUNTIFS($E$3:E1878,E1260)=1,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IF(COUNTIFS($E$3:E1878,E1261)=1,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IF(COUNTIFS($E$3:E1878,E1262)=1,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IF(COUNTIFS($E$3:E1878,E1263)=1,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IF(COUNTIFS($E$3:E1878,E1264)=1,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IF(COUNTIFS($E$3:E1878,E1265)=1,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IF(COUNTIFS($E$3:E1878,E1266)=1,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IF(COUNTIFS($E$3:E1878,E1267)=1,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IF(COUNTIFS($E$3:E1878,E1268)=1,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IF(COUNTIFS($E$3:E1878,E1269)=1,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IF(COUNTIFS($E$3:E1878,E1270)=1,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IF(COUNTIFS($E$3:E1878,E1271)=1,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IF(COUNTIFS($E$3:E1878,E1272)=1,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IF(COUNTIFS($E$3:E1878,E1273)=1,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IF(COUNTIFS($E$3:E1878,E1274)=1,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IF(COUNTIFS($E$3:E1878,E1275)=1,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IF(COUNTIFS($E$3:E1878,E1276)=1,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IF(COUNTIFS($E$3:E1878,E1277)=1,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IF(COUNTIFS($E$3:E1878,E1278)=1,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IF(COUNTIFS($E$3:E1878,E1279)=1,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IF(COUNTIFS($E$3:E1878,E1280)=1,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IF(COUNTIFS($E$3:E1878,E1281)=1,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IF(COUNTIFS($E$3:E1878,E1282)=1,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IF(COUNTIFS($E$3:E1878,E1283)=1,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IF(COUNTIFS($E$3:E1878,E1284)=1,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IF(COUNTIFS($E$3:E1878,E1285)=1,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IF(COUNTIFS($E$3:E1878,E1286)=1,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IF(COUNTIFS($E$3:E1878,E1287)=1,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IF(COUNTIFS($E$3:E1878,E1288)=1,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IF(COUNTIFS($E$3:E1878,E1289)=1,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IF(COUNTIFS($E$3:E1878,E1290)=1,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IF(COUNTIFS($E$3:E1878,E1291)=1,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IF(COUNTIFS($E$3:E1878,E1292)=1,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IF(COUNTIFS($E$3:E1878,E1293)=1,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IF(COUNTIFS($E$3:E1878,E1294)=1,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IF(COUNTIFS($E$3:E1878,E1295)=1,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IF(COUNTIFS($E$3:E1878,E1296)=1,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IF(COUNTIFS($E$3:E1878,E1297)=1,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IF(COUNTIFS($E$3:E1878,E1298)=1,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IF(COUNTIFS($E$3:E1878,E1299)=1,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IF(COUNTIFS($E$3:E1878,E1300)=1,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IF(COUNTIFS($E$3:E1878,E1301)=1,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IF(COUNTIFS($E$3:E1878,E1302)=1,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IF(COUNTIFS($E$3:E1878,E1303)=1,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IF(COUNTIFS($E$3:E1878,E1304)=1,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IF(COUNTIFS($E$3:E1878,E1306)=1,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IF(COUNTIFS($E$3:E1878,E1307)=1,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IF(COUNTIFS($E$3:E1878,E1308)=1,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IF(COUNTIFS($E$3:E1878,E1309)=1,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IF(COUNTIFS($E$3:E1878,E1311)=1,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IF(COUNTIFS($E$3:E1878,E1323)=1,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IF(COUNTIFS($E$3:E1878,E1324)=1,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IF(COUNTIFS($E$3:E1878,E1325)=1,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IF(COUNTIFS($E$3:E1878,E1326)=1,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IF(COUNTIFS($E$3:E1878,E1329)=1,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IF(COUNTIFS($E$3:E1878,E1330)=1,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IF(COUNTIFS($E$3:E1878,E1331)=1,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IF(COUNTIFS($E$3:E1878,E1332)=1,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IF(COUNTIFS($E$3:E1878,E1333)=1,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IF(COUNTIFS($E$3:E1878,E1334)=1,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IF(COUNTIFS($E$3:E1878,E1335)=1,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IF(COUNTIFS($E$3:E1878,E1336)=1,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IF(COUNTIFS($E$3:E1878,E1338)=1,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IF(COUNTIFS($E$3:E1878,E1339)=1,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IF(COUNTIFS($E$3:E1878,E1341)=1,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IF(COUNTIFS($E$3:E1878,E1344)=1,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IF(COUNTIFS($E$3:E1878,E1345)=1,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IF(COUNTIFS($E$3:E1878,E1347)=1,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IF(COUNTIFS($E$3:E1878,E1349)=1,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IF(COUNTIFS($E$3:E1878,E1350)=1,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IF(COUNTIFS($E$3:E1878,E1351)=1,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IF(COUNTIFS($E$3:E1878,E1353)=1,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IF(COUNTIFS($E$3:E1878,E1354)=1,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IF(COUNTIFS($E$3:E1878,E1355)=1,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IF(COUNTIFS($E$3:E1878,E1356)=1,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IF(COUNTIFS($E$3:E1878,E1357)=1,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IF(COUNTIFS($E$3:E1878,E1358)=1,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IF(COUNTIFS($E$3:E1878,E1359)=1,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IF(COUNTIFS($E$3:E1878,E1360)=1,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IF(COUNTIFS($E$3:E1878,E1361)=1,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IF(COUNTIFS($E$3:E1878,E1362)=1,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IF(COUNTIFS($E$3:E1878,E1363)=1,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IF(COUNTIFS($E$3:E1878,E1364)=1,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IF(COUNTIFS($E$3:E1878,E1365)=1,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IF(COUNTIFS($E$3:E1878,E1366)=1,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IF(COUNTIFS($E$3:E1878,E1367)=1,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IF(COUNTIFS($E$3:E1878,E1368)=1,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IF(COUNTIFS($E$3:E1878,E1369)=1,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IF(COUNTIFS($E$3:E1878,E1370)=1,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IF(COUNTIFS($E$3:E1878,E1371)=1,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IF(COUNTIFS($E$3:E1878,E1372)=1,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IF(COUNTIFS($E$3:E1878,E1373)=1,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IF(COUNTIFS($E$3:E1878,E1374)=1,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IF(COUNTIFS($E$3:E1878,E1375)=1,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IF(COUNTIFS($E$3:E1878,E1376)=1,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IF(COUNTIFS($E$3:E1878,E1377)=1,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IF(COUNTIFS($E$3:E1878,E1378)=1,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IF(COUNTIFS($E$3:E1878,E1379)=1,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IF(COUNTIFS($E$3:E1878,E1380)=1,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IF(COUNTIFS($E$3:E1878,E1381)=1,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IF(COUNTIFS($E$3:E1878,E1382)=1,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IF(COUNTIFS($E$3:E1878,E1383)=1,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IF(COUNTIFS($E$3:E1878,E1384)=1,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IF(COUNTIFS($E$3:E1878,E1385)=1,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IF(COUNTIFS($E$3:E1878,E1386)=1,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IF(COUNTIFS($E$3:E1878,E1387)=1,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IF(COUNTIFS($E$3:E1878,E1388)=1,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IF(COUNTIFS($E$3:E1878,E1389)=1,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IF(COUNTIFS($E$3:E1878,E1390)=1,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IF(COUNTIFS($E$3:E1878,E1391)=1,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IF(COUNTIFS($E$3:E1878,E1392)=1,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IF(COUNTIFS($E$3:E1878,E1393)=1,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IF(COUNTIFS($E$3:E1878,E1394)=1,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IF(COUNTIFS($E$3:E1878,E1395)=1,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IF(COUNTIFS($E$3:E1878,E1396)=1,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IF(COUNTIFS($E$3:E1878,E1397)=1,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IF(COUNTIFS($E$3:E1878,E1398)=1,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IF(COUNTIFS($E$3:E1878,E1399)=1,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IF(COUNTIFS($E$3:E1878,E1400)=1,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IF(COUNTIFS($E$3:E1878,E1401)=1,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IF(COUNTIFS($E$3:E1878,E1402)=1,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IF(COUNTIFS($E$3:E1878,E1403)=1,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IF(COUNTIFS($E$3:E1878,E1404)=1,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IF(COUNTIFS($E$3:E1878,E1405)=1,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IF(COUNTIFS($E$3:E1878,E1406)=1,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IF(COUNTIFS($E$3:E1878,E1407)=1,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IF(COUNTIFS($E$3:E1878,E1408)=1,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IF(COUNTIFS($E$3:E1878,E1409)=1,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IF(COUNTIFS($E$3:E1878,E1410)=1,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IF(COUNTIFS($E$3:E1878,E1411)=1,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IF(COUNTIFS($E$3:E1878,E1415)=1,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IF(COUNTIFS($E$3:E1878,E1416)=1,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IF(COUNTIFS($E$3:E1878,E1417)=1,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IF(COUNTIFS($E$3:E1878,E1418)=1,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IF(COUNTIFS($E$3:E1878,E1419)=1,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IF(COUNTIFS($E$3:E1878,E1420)=1,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IF(COUNTIFS($E$3:E1878,E1421)=1,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IF(COUNTIFS($E$3:E1878,E1422)=1,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IF(COUNTIFS($E$3:E1878,E1423)=1,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IF(COUNTIFS($E$3:E1878,E1424)=1,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IF(COUNTIFS($E$3:E1878,E1425)=1,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IF(COUNTIFS($E$3:E1878,E1426)=1,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IF(COUNTIFS($E$3:E1878,E1427)=1,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IF(COUNTIFS($E$3:E1878,E1428)=1,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IF(COUNTIFS($E$3:E1878,E1429)=1,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IF(COUNTIFS($E$3:E1878,E1430)=1,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IF(COUNTIFS($E$3:E1878,E1431)=1,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IF(COUNTIFS($E$3:E1878,E1432)=1,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IF(COUNTIFS($E$3:E1878,E1433)=1,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IF(COUNTIFS($E$3:E1878,E1434)=1,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IF(COUNTIFS($E$3:E1878,E1435)=1,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IF(COUNTIFS($E$3:E1878,E1436)=1,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IF(COUNTIFS($E$3:E1878,E1437)=1,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IF(COUNTIFS($E$3:E1878,E1438)=1,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IF(COUNTIFS($E$3:E1878,E1439)=1,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IF(COUNTIFS($E$3:E1879,E1440)=1,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IF(COUNTIFS($E$3:E1881,E1442)=1,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IF(COUNTIFS($E$3:E1882,E1443)=1,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IF(COUNTIFS($E$3:E1883,E1444)=1,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IF(COUNTIFS($E$3:E1884,E1445)=1,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IF(COUNTIFS($E$3:E1885,E1446)=1,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IF(COUNTIFS($E$3:E1886,E1447)=1,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IF(COUNTIFS($E$3:E1887,E1448)=1,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IF(COUNTIFS($E$3:E1888,E1449)=1,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IF(COUNTIFS($E$3:E1889,E1450)=1,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IF(COUNTIFS($E$3:E1890,E1451)=1,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IF(COUNTIFS($E$3:E1891,E1452)=1,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IF(COUNTIFS($E$3:E1892,E1453)=1,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IF(COUNTIFS($E$3:E1893,E1454)=1,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IF(COUNTIFS($E$3:E1894,E1455)=1,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IF(COUNTIFS($E$3:E1895,E1456)=1,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IF(COUNTIFS($E$3:E1896,E1457)=1,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IF(COUNTIFS($E$3:E1897,E1458)=1,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IF(COUNTIFS($E$3:E1898,E1459)=1,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IF(COUNTIFS($E$3:E1899,E1460)=1,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IF(COUNTIFS($E$3:E1900,E1461)=1,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IF(COUNTIFS($E$3:E1901,E1462)=1,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IF(COUNTIFS($E$3:E1902,E1463)=1,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IF(COUNTIFS($E$3:E1903,E1464)=1,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IF(COUNTIFS($E$3:E1904,E1465)=1,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IF(COUNTIFS($E$3:E1905,E1466)=1,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IF(COUNTIFS($E$3:E1906,E1467)=1,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IF(COUNTIFS($E$3:E1907,E1468)=1,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IF(COUNTIFS($E$3:E1908,E1469)=1,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IF(COUNTIFS($E$3:E1909,E1470)=1,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IF(COUNTIFS($E$3:E1910,E1471)=1,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IF(COUNTIFS($E$3:E1911,E1472)=1,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IF(COUNTIFS($E$3:E1912,E1473)=1,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IF(COUNTIFS($E$3:E1913,E1474)=1,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IF(COUNTIFS($E$3:E1914,E1475)=1,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IF(COUNTIFS($E$3:E1915,E1476)=1,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IF(COUNTIFS($E$3:E1916,E1477)=1,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IF(COUNTIFS($E$3:E1917,E1478)=1,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IF(COUNTIFS($E$3:E1918,E1479)=1,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IF(COUNTIFS($E$3:E1919,E1480)=1,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IF(COUNTIFS($E$3:E1921,E1482)=1,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IF(COUNTIFS($E$3:E1922,E1483)=1,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IF(COUNTIFS($E$3:E1923,E1484)=1,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IF(COUNTIFS($E$3:E1924,E1485)=1,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IF(COUNTIFS($E$3:E1925,E1486)=1,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IF(COUNTIFS($E$3:E1926,E1487)=1,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IF(COUNTIFS($E$3:E1927,E1488)=1,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IF(COUNTIFS($E$3:E1928,E1489)=1,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IF(COUNTIFS($E$3:E1929,E1490)=1,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IF(COUNTIFS($E$3:E1931,E1492)=1,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IF(COUNTIFS($E$3:E1932,E1493)=1,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IF(COUNTIFS($E$3:E1933,E1494)=1,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IF(COUNTIFS($E$3:E1934,E1495)=1,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IF(COUNTIFS($E$3:E1935,E1496)=1,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IF(COUNTIFS($E$3:E1936,E1497)=1,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IF(COUNTIFS($E$3:E1937,E1498)=1,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IF(COUNTIFS($E$3:E1938,E1499)=1,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IF(COUNTIFS($E$3:E1939,E1500)=1,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IF(COUNTIFS($E$3:E1941,E1502)=1,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IF(COUNTIFS($E$3:E1942,E1503)=1,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IF(COUNTIFS($E$3:E1943,E1504)=1,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IF(COUNTIFS($E$3:E1944,E1505)=1,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IF(COUNTIFS($E$3:E1945,E1506)=1,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IF(COUNTIFS($E$3:E1946,E1507)=1,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IF(COUNTIFS($E$3:E1947,E1508)=1,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IF(COUNTIFS($E$3:E1948,E1509)=1,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IF(COUNTIFS($E$3:E1949,E1510)=1,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IF(COUNTIFS($E$3:E1951,E1512)=1,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IF(COUNTIFS($E$3:E1952,E1513)=1,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IF(COUNTIFS($E$3:E1953,E1514)=1,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IF(COUNTIFS($E$3:E1954,E1515)=1,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IF(COUNTIFS($E$3:E1955,E1516)=1,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IF(COUNTIFS($E$3:E1956,E1517)=1,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IF(COUNTIFS($E$3:E1957,E1518)=1,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IF(COUNTIFS($E$3:E1958,E1519)=1,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IF(COUNTIFS($E$3:E1959,E1520)=1,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IF(COUNTIFS($E$3:E1961,E1522)=1,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IF(COUNTIFS($E$3:E1962,E1523)=1,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IF(COUNTIFS($E$3:E1963,E1524)=1,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IF(COUNTIFS($E$3:E1964,E1525)=1,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IF(COUNTIFS($E$3:E1965,E1526)=1,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IF(COUNTIFS($E$3:E1966,E1527)=1,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IF(COUNTIFS($E$3:E1967,E1528)=1,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IF(COUNTIFS($E$3:E1968,E1529)=1,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IF(COUNTIFS($E$3:E1969,E1530)=1,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IF(COUNTIFS($E$3:E1971,E1532)=1,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IF(COUNTIFS($E$3:E1972,E1533)=1,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IF(COUNTIFS($E$3:E1973,E1534)=1,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IF(COUNTIFS($E$3:E1974,E1535)=1,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IF(COUNTIFS($E$3:E1975,E1536)=1,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IF(COUNTIFS($E$3:E1976,E1537)=1,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IF(COUNTIFS($E$3:E1977,E1538)=1,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IF(COUNTIFS($E$3:E1978,E1539)=1,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IF(COUNTIFS($E$3:E1979,E1540)=1,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IF(COUNTIFS($E$3:E1981,E1542)=1,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IF(COUNTIFS($E$3:E1982,E1543)=1,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IF(COUNTIFS($E$3:E1983,E1544)=1,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IF(COUNTIFS($E$3:E1984,E1545)=1,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IF(COUNTIFS($E$3:E1985,E1546)=1,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IF(COUNTIFS($E$3:E1986,E1547)=1,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IF(COUNTIFS($E$3:E1987,E1548)=1,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IF(COUNTIFS($E$3:E1988,E1549)=1,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IF(COUNTIFS($E$3:E1989,E1550)=1,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IF(COUNTIFS($E$3:E1991,E1552)=1,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IF(COUNTIFS($E$3:E1992,E1553)=1,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IF(COUNTIFS($E$3:E1993,E1554)=1,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IF(COUNTIFS($E$3:E1994,E1555)=1,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IF(COUNTIFS($E$3:E1995,E1556)=1,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IF(COUNTIFS($E$3:E1996,E1557)=1,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IF(COUNTIFS($E$3:E1997,E1558)=1,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IF(COUNTIFS($E$3:E1998,E1559)=1,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IF(COUNTIFS($E$3:E2022,E1583)=1,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IF(COUNTIFS($E$3:E2023,E1584)=1,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IF(COUNTIFS($E$3:E2024,E1585)=1,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IF(COUNTIFS($E$3:E2025,E1586)=1,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IF(COUNTIFS($E$3:E2026,E1587)=1,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IF(COUNTIFS($E$3:E2027,E1588)=1,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IF(COUNTIFS($E$3:E2028,E1589)=1,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IF(COUNTIFS($E$3:E2029,E1590)=1,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IF(COUNTIFS($E$3:E2031,E1592)=1,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IF(COUNTIFS($E$3:E2032,E1593)=1,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IF(COUNTIFS($E$3:E2033,E1594)=1,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IF(COUNTIFS($E$3:E2061,E1622)=1,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IF(COUNTIFS($E$3:E2062,E1623)=1,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IF(COUNTIFS($E$3:E2063,E1624)=1,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IF(COUNTIFS($E$3:E2064,E1625)=1,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IF(COUNTIFS($E$3:E2065,E1626)=1,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IF(COUNTIFS($E$3:E2066,E1627)=1,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IF(COUNTIFS($E$3:E2067,E1628)=1,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IF(COUNTIFS($E$3:E2068,E1629)=1,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IF(COUNTIFS($E$3:E2069,E1630)=1,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IF(COUNTIFS($E$3:E2071,E1632)=1,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IF(COUNTIFS($E$3:E2072,E1633)=1,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IF(COUNTIFS($E$3:E2073,E1634)=1,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IF(COUNTIFS($E$3:E2074,E1635)=1,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IF(COUNTIFS($E$3:E2075,E1636)=1,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IF(COUNTIFS($E$3:E2076,E1637)=1,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IF(COUNTIFS($E$3:E2077,E1638)=1,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IF(COUNTIFS($E$3:E2078,E1639)=1,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IF(COUNTIFS($E$3:E2079,E1640)=1,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IF(COUNTIFS($E$3:E2081,E1642)=1,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IF(COUNTIFS($E$3:E2082,E1643)=1,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IF(COUNTIFS($E$3:E2083,E1644)=1,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IF(COUNTIFS($E$3:E2084,E1645)=1,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IF(COUNTIFS($E$3:E2085,E1646)=1,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IF(COUNTIFS($E$3:E2086,E1647)=1,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IF(COUNTIFS($E$3:E2087,E1648)=1,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IF(COUNTIFS($E$3:E2088,E1649)=1,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IF(COUNTIFS($E$3:E2089,E1650)=1,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IF(COUNTIFS($E$3:E2091,E1652)=1,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IF(COUNTIFS($E$3:E2092,E1653)=1,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IF(COUNTIFS($E$3:E2093,E1654)=1,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IF(COUNTIFS($E$3:E2094,E1655)=1,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IF(COUNTIFS($E$3:E2095,E1656)=1,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IF(COUNTIFS($E$3:E2096,E1657)=1,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IF(COUNTIFS($E$3:E2097,E1658)=1,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IF(COUNTIFS($E$3:E2098,E1659)=1,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IF(COUNTIFS($E$3:E2099,E1660)=1,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IF(COUNTIFS($E$3:E2101,E1662)=1,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IF(COUNTIFS($E$3:E2102,E1663)=1,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IF(COUNTIFS($E$3:E2103,E1664)=1,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IF(COUNTIFS($E$3:E2104,E1665)=1,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IF(COUNTIFS($E$3:E2105,E1666)=1,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IF(COUNTIFS($E$3:E2106,E1667)=1,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IF(COUNTIFS($E$3:E2107,E1668)=1,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IF(COUNTIFS($E$3:E2108,E1669)=1,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IF(COUNTIFS($E$3:E2109,E1670)=1,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IF(COUNTIFS($E$3:E2111,E1672)=1,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IF(COUNTIFS($E$3:E2112,E1673)=1,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IF(COUNTIFS($E$3:E2113,E1674)=1,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IF(COUNTIFS($E$3:E2114,E1675)=1,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IF(COUNTIFS($E$3:E2115,E1676)=1,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IF(COUNTIFS($E$3:E2116,E1677)=1,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IF(COUNTIFS($E$3:E2117,E1678)=1,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IF(COUNTIFS($E$3:E2118,E1679)=1,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IF(COUNTIFS($E$3:E2119,E1680)=1,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IF(COUNTIFS($E$3:E2121,E1682)=1,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IF(COUNTIFS($E$3:E2122,E1683)=1,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IF(COUNTIFS($E$3:E2123,E1684)=1,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IF(COUNTIFS($E$3:E2124,E1685)=1,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IF(COUNTIFS($E$3:E2125,E1686)=1,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IF(COUNTIFS($E$3:E2126,E1687)=1,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IF(COUNTIFS($E$3:E2127,E1688)=1,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IF(COUNTIFS($E$3:E2128,E1689)=1,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IF(COUNTIFS($E$3:E2129,E1690)=1,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IF(COUNTIFS($E$3:E2131,E1692)=1,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IF(COUNTIFS($E$3:E2132,E1693)=1,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IF(COUNTIFS($E$3:E2133,E1694)=1,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IF(COUNTIFS($E$3:E2134,E1695)=1,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IF(COUNTIFS($E$3:E2135,E1696)=1,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IF(COUNTIFS($E$3:E2136,E1697)=1,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IF(COUNTIFS($E$3:E2137,E1698)=1,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IF(COUNTIFS($E$3:E2138,E1699)=1,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IF(COUNTIFS($E$3:E2139,E1700)=1,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IF(COUNTIFS($E$3:E2141,E1702)=1,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IF(COUNTIFS($E$3:E2142,E1703)=1,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IF(COUNTIFS($E$3:E2143,E1704)=1,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IF(COUNTIFS($E$3:E2144,E1705)=1,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IF(COUNTIFS($E$3:E2145,E1706)=1,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IF(COUNTIFS($E$3:E2146,E1707)=1,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IF(COUNTIFS($E$3:E2147,E1708)=1,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IF(COUNTIFS($E$3:E2148,E1709)=1,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IF(COUNTIFS($E$3:E2149,E1710)=1,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IF(COUNTIFS($E$3:E2151,E1712)=1,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>
      <c r="A1816" s="96" t="s">
        <v>2528</v>
      </c>
      <c r="B1816" s="35" t="s">
        <v>1308</v>
      </c>
      <c r="C1816" s="35" t="s">
        <v>302</v>
      </c>
      <c r="D1816" s="35" t="s">
        <v>1447</v>
      </c>
      <c r="E1816" s="35" t="s">
        <v>2529</v>
      </c>
      <c r="F1816" s="48"/>
      <c r="G1816" s="35" t="s">
        <v>2530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2531</v>
      </c>
      <c r="B1817" s="35" t="s">
        <v>1308</v>
      </c>
      <c r="C1817" s="35" t="s">
        <v>302</v>
      </c>
      <c r="D1817" s="35" t="s">
        <v>1447</v>
      </c>
      <c r="E1817" s="35" t="s">
        <v>2529</v>
      </c>
      <c r="F1817" s="48"/>
      <c r="G1817" s="35" t="s">
        <v>2532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2533</v>
      </c>
      <c r="B1818" s="35" t="s">
        <v>1308</v>
      </c>
      <c r="C1818" s="35" t="s">
        <v>302</v>
      </c>
      <c r="D1818" s="35" t="s">
        <v>1447</v>
      </c>
      <c r="E1818" s="35" t="s">
        <v>2529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2534</v>
      </c>
      <c r="B1819" s="35" t="s">
        <v>1308</v>
      </c>
      <c r="C1819" s="35" t="s">
        <v>302</v>
      </c>
      <c r="D1819" s="35" t="s">
        <v>1447</v>
      </c>
      <c r="E1819" s="35" t="s">
        <v>2529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2535</v>
      </c>
      <c r="B1820" s="35" t="s">
        <v>1308</v>
      </c>
      <c r="C1820" s="35" t="s">
        <v>302</v>
      </c>
      <c r="D1820" s="35" t="s">
        <v>1447</v>
      </c>
      <c r="E1820" s="35" t="s">
        <v>2529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2536</v>
      </c>
      <c r="B1821" s="35" t="s">
        <v>1308</v>
      </c>
      <c r="C1821" s="35" t="s">
        <v>302</v>
      </c>
      <c r="D1821" s="35" t="s">
        <v>1447</v>
      </c>
      <c r="E1821" s="35" t="s">
        <v>2529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2537</v>
      </c>
      <c r="K1821" s="79"/>
    </row>
    <row r="1822" spans="1:11" ht="41.25" customHeight="1">
      <c r="A1822" s="96" t="s">
        <v>2538</v>
      </c>
      <c r="B1822" s="35" t="s">
        <v>1308</v>
      </c>
      <c r="C1822" s="35" t="s">
        <v>302</v>
      </c>
      <c r="D1822" s="35" t="s">
        <v>1447</v>
      </c>
      <c r="E1822" s="35" t="s">
        <v>2529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2539</v>
      </c>
      <c r="B1823" s="35" t="s">
        <v>1308</v>
      </c>
      <c r="C1823" s="35" t="s">
        <v>302</v>
      </c>
      <c r="D1823" s="35" t="s">
        <v>1447</v>
      </c>
      <c r="E1823" s="35" t="s">
        <v>2529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2540</v>
      </c>
      <c r="B1824" s="35" t="s">
        <v>1308</v>
      </c>
      <c r="C1824" s="35" t="s">
        <v>302</v>
      </c>
      <c r="D1824" s="35" t="s">
        <v>1447</v>
      </c>
      <c r="E1824" s="35" t="s">
        <v>2529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2541</v>
      </c>
      <c r="K1824" s="79"/>
    </row>
    <row r="1825" spans="1:11" ht="41.25" customHeight="1">
      <c r="A1825" s="96" t="s">
        <v>2542</v>
      </c>
      <c r="B1825" s="35" t="s">
        <v>1308</v>
      </c>
      <c r="C1825" s="35" t="s">
        <v>302</v>
      </c>
      <c r="D1825" s="35" t="s">
        <v>1447</v>
      </c>
      <c r="E1825" s="35" t="s">
        <v>2529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2543</v>
      </c>
      <c r="B1826" s="35" t="s">
        <v>1308</v>
      </c>
      <c r="C1826" s="35" t="s">
        <v>302</v>
      </c>
      <c r="D1826" s="35" t="s">
        <v>1447</v>
      </c>
      <c r="E1826" s="35" t="s">
        <v>2529</v>
      </c>
      <c r="F1826" s="48"/>
      <c r="G1826" s="35" t="s">
        <v>2544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2545</v>
      </c>
      <c r="B1827" s="35" t="s">
        <v>1308</v>
      </c>
      <c r="C1827" s="35" t="s">
        <v>302</v>
      </c>
      <c r="D1827" s="35" t="s">
        <v>1447</v>
      </c>
      <c r="E1827" s="35" t="s">
        <v>2529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2546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2547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2548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2549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2550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2551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2552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2553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2554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2555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2556</v>
      </c>
      <c r="B1837" s="35" t="s">
        <v>1308</v>
      </c>
      <c r="C1837" s="35" t="s">
        <v>1527</v>
      </c>
      <c r="D1837" s="60" t="s">
        <v>1447</v>
      </c>
      <c r="E1837" s="35" t="s">
        <v>2557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2558</v>
      </c>
      <c r="B1838" s="35" t="s">
        <v>1308</v>
      </c>
      <c r="C1838" s="35" t="s">
        <v>1527</v>
      </c>
      <c r="D1838" s="60" t="s">
        <v>1447</v>
      </c>
      <c r="E1838" s="35" t="s">
        <v>2557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2559</v>
      </c>
      <c r="B1839" s="35" t="s">
        <v>1308</v>
      </c>
      <c r="C1839" s="35" t="s">
        <v>1527</v>
      </c>
      <c r="D1839" s="60" t="s">
        <v>1447</v>
      </c>
      <c r="E1839" s="35" t="s">
        <v>2557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2560</v>
      </c>
      <c r="B1840" s="35" t="s">
        <v>1308</v>
      </c>
      <c r="C1840" s="35" t="s">
        <v>1527</v>
      </c>
      <c r="D1840" s="60" t="s">
        <v>1447</v>
      </c>
      <c r="E1840" s="35" t="s">
        <v>2557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2561</v>
      </c>
      <c r="B1841" s="35" t="s">
        <v>1308</v>
      </c>
      <c r="C1841" s="35" t="s">
        <v>1527</v>
      </c>
      <c r="D1841" s="60" t="s">
        <v>1447</v>
      </c>
      <c r="E1841" s="35" t="s">
        <v>2557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2562</v>
      </c>
      <c r="B1842" s="35" t="s">
        <v>1308</v>
      </c>
      <c r="C1842" s="35" t="s">
        <v>1527</v>
      </c>
      <c r="D1842" s="60" t="s">
        <v>1447</v>
      </c>
      <c r="E1842" s="35" t="s">
        <v>2557</v>
      </c>
      <c r="F1842" s="48"/>
      <c r="G1842" s="35" t="s">
        <v>2563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2564</v>
      </c>
      <c r="B1843" s="35" t="s">
        <v>1308</v>
      </c>
      <c r="C1843" s="35" t="s">
        <v>1527</v>
      </c>
      <c r="D1843" s="60" t="s">
        <v>1447</v>
      </c>
      <c r="E1843" s="35" t="s">
        <v>2557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2537</v>
      </c>
      <c r="K1843" s="79"/>
    </row>
    <row r="1844" spans="1:11" ht="41.25" customHeight="1">
      <c r="A1844" s="96" t="s">
        <v>2565</v>
      </c>
      <c r="B1844" s="35" t="s">
        <v>1308</v>
      </c>
      <c r="C1844" s="35" t="s">
        <v>1527</v>
      </c>
      <c r="D1844" s="60" t="s">
        <v>1447</v>
      </c>
      <c r="E1844" s="35" t="s">
        <v>2557</v>
      </c>
      <c r="F1844" s="48"/>
      <c r="G1844" s="35" t="s">
        <v>2566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2567</v>
      </c>
      <c r="B1845" s="35" t="s">
        <v>1308</v>
      </c>
      <c r="C1845" s="35" t="s">
        <v>1527</v>
      </c>
      <c r="D1845" s="60" t="s">
        <v>1447</v>
      </c>
      <c r="E1845" s="35" t="s">
        <v>2557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2568</v>
      </c>
      <c r="B1846" s="35" t="s">
        <v>1308</v>
      </c>
      <c r="C1846" s="35" t="s">
        <v>1527</v>
      </c>
      <c r="D1846" s="60" t="s">
        <v>1447</v>
      </c>
      <c r="E1846" s="35" t="s">
        <v>2557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2569</v>
      </c>
      <c r="B1847" s="35" t="s">
        <v>1308</v>
      </c>
      <c r="C1847" s="35" t="s">
        <v>870</v>
      </c>
      <c r="D1847" s="60" t="s">
        <v>1447</v>
      </c>
      <c r="E1847" s="35" t="s">
        <v>2570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2571</v>
      </c>
      <c r="B1848" s="35" t="s">
        <v>1308</v>
      </c>
      <c r="C1848" s="35" t="s">
        <v>870</v>
      </c>
      <c r="D1848" s="60" t="s">
        <v>1447</v>
      </c>
      <c r="E1848" s="35" t="s">
        <v>2570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2572</v>
      </c>
      <c r="B1849" s="35" t="s">
        <v>1308</v>
      </c>
      <c r="C1849" s="35" t="s">
        <v>870</v>
      </c>
      <c r="D1849" s="60" t="s">
        <v>1447</v>
      </c>
      <c r="E1849" s="35" t="s">
        <v>2570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2573</v>
      </c>
      <c r="B1850" s="35" t="s">
        <v>1308</v>
      </c>
      <c r="C1850" s="35" t="s">
        <v>870</v>
      </c>
      <c r="D1850" s="60" t="s">
        <v>1447</v>
      </c>
      <c r="E1850" s="35" t="s">
        <v>2570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2574</v>
      </c>
      <c r="B1851" s="35" t="s">
        <v>1308</v>
      </c>
      <c r="C1851" s="35" t="s">
        <v>870</v>
      </c>
      <c r="D1851" s="60" t="s">
        <v>1447</v>
      </c>
      <c r="E1851" s="35" t="s">
        <v>2570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2575</v>
      </c>
      <c r="B1852" s="35" t="s">
        <v>1308</v>
      </c>
      <c r="C1852" s="35" t="s">
        <v>870</v>
      </c>
      <c r="D1852" s="60" t="s">
        <v>1447</v>
      </c>
      <c r="E1852" s="35" t="s">
        <v>2570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2576</v>
      </c>
      <c r="B1853" s="35" t="s">
        <v>1308</v>
      </c>
      <c r="C1853" s="35" t="s">
        <v>870</v>
      </c>
      <c r="D1853" s="60" t="s">
        <v>1447</v>
      </c>
      <c r="E1853" s="35" t="s">
        <v>2570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2577</v>
      </c>
      <c r="K1853" s="79"/>
    </row>
    <row r="1854" spans="1:11" ht="41.25" customHeight="1">
      <c r="A1854" s="96" t="s">
        <v>2578</v>
      </c>
      <c r="B1854" s="35" t="s">
        <v>1308</v>
      </c>
      <c r="C1854" s="35" t="s">
        <v>870</v>
      </c>
      <c r="D1854" s="60" t="s">
        <v>1447</v>
      </c>
      <c r="E1854" s="35" t="s">
        <v>2570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2579</v>
      </c>
      <c r="B1855" s="35" t="s">
        <v>1308</v>
      </c>
      <c r="C1855" s="35" t="s">
        <v>870</v>
      </c>
      <c r="D1855" s="60" t="s">
        <v>1447</v>
      </c>
      <c r="E1855" s="35" t="s">
        <v>2570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2580</v>
      </c>
      <c r="B1856" s="35" t="s">
        <v>1308</v>
      </c>
      <c r="C1856" s="35" t="s">
        <v>870</v>
      </c>
      <c r="D1856" s="60" t="s">
        <v>1447</v>
      </c>
      <c r="E1856" s="35" t="s">
        <v>2570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2581</v>
      </c>
      <c r="B1857" s="35" t="s">
        <v>1308</v>
      </c>
      <c r="C1857" s="35" t="s">
        <v>870</v>
      </c>
      <c r="D1857" s="60" t="s">
        <v>1447</v>
      </c>
      <c r="E1857" s="35" t="s">
        <v>2570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2582</v>
      </c>
      <c r="B1858" s="35" t="s">
        <v>1308</v>
      </c>
      <c r="C1858" s="35" t="s">
        <v>870</v>
      </c>
      <c r="D1858" s="60" t="s">
        <v>1447</v>
      </c>
      <c r="E1858" s="35" t="s">
        <v>2570</v>
      </c>
      <c r="F1858" s="48"/>
      <c r="G1858" s="35" t="s">
        <v>2583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2584</v>
      </c>
      <c r="B1859" s="35" t="s">
        <v>1308</v>
      </c>
      <c r="C1859" s="35" t="s">
        <v>870</v>
      </c>
      <c r="D1859" s="60" t="s">
        <v>1447</v>
      </c>
      <c r="E1859" s="35" t="s">
        <v>2570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2585</v>
      </c>
      <c r="B1860" s="35" t="s">
        <v>1308</v>
      </c>
      <c r="C1860" s="35" t="s">
        <v>870</v>
      </c>
      <c r="D1860" s="60" t="s">
        <v>1447</v>
      </c>
      <c r="E1860" s="35" t="s">
        <v>2586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2587</v>
      </c>
      <c r="B1861" s="35" t="s">
        <v>1308</v>
      </c>
      <c r="C1861" s="35" t="s">
        <v>870</v>
      </c>
      <c r="D1861" s="60" t="s">
        <v>1447</v>
      </c>
      <c r="E1861" s="35" t="s">
        <v>2586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2588</v>
      </c>
      <c r="B1862" s="35" t="s">
        <v>1308</v>
      </c>
      <c r="C1862" s="35" t="s">
        <v>870</v>
      </c>
      <c r="D1862" s="60" t="s">
        <v>1447</v>
      </c>
      <c r="E1862" s="35" t="s">
        <v>2586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2589</v>
      </c>
      <c r="B1863" s="35" t="s">
        <v>1308</v>
      </c>
      <c r="C1863" s="35" t="s">
        <v>870</v>
      </c>
      <c r="D1863" s="60" t="s">
        <v>1447</v>
      </c>
      <c r="E1863" s="35" t="s">
        <v>2586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2590</v>
      </c>
      <c r="B1864" s="35" t="s">
        <v>1308</v>
      </c>
      <c r="C1864" s="35" t="s">
        <v>870</v>
      </c>
      <c r="D1864" s="60" t="s">
        <v>1447</v>
      </c>
      <c r="E1864" s="35" t="s">
        <v>2586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2591</v>
      </c>
      <c r="B1865" s="35" t="s">
        <v>1308</v>
      </c>
      <c r="C1865" s="35" t="s">
        <v>870</v>
      </c>
      <c r="D1865" s="60" t="s">
        <v>1447</v>
      </c>
      <c r="E1865" s="35" t="s">
        <v>2586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2592</v>
      </c>
      <c r="B1866" s="35" t="s">
        <v>1308</v>
      </c>
      <c r="C1866" s="35" t="s">
        <v>870</v>
      </c>
      <c r="D1866" s="60" t="s">
        <v>1447</v>
      </c>
      <c r="E1866" s="35" t="s">
        <v>2586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2577</v>
      </c>
      <c r="K1866" s="79"/>
    </row>
    <row r="1867" spans="1:11" ht="41.25" customHeight="1">
      <c r="A1867" s="96" t="s">
        <v>2593</v>
      </c>
      <c r="B1867" s="35" t="s">
        <v>1308</v>
      </c>
      <c r="C1867" s="35" t="s">
        <v>870</v>
      </c>
      <c r="D1867" s="60" t="s">
        <v>1447</v>
      </c>
      <c r="E1867" s="35" t="s">
        <v>2586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2594</v>
      </c>
      <c r="B1868" s="35" t="s">
        <v>1308</v>
      </c>
      <c r="C1868" s="35" t="s">
        <v>870</v>
      </c>
      <c r="D1868" s="60" t="s">
        <v>1447</v>
      </c>
      <c r="E1868" s="35" t="s">
        <v>2586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2595</v>
      </c>
      <c r="B1869" s="35" t="s">
        <v>1308</v>
      </c>
      <c r="C1869" s="35" t="s">
        <v>870</v>
      </c>
      <c r="D1869" s="60" t="s">
        <v>1447</v>
      </c>
      <c r="E1869" s="35" t="s">
        <v>2586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2596</v>
      </c>
      <c r="B1870" s="35" t="s">
        <v>1308</v>
      </c>
      <c r="C1870" s="35" t="s">
        <v>870</v>
      </c>
      <c r="D1870" s="60" t="s">
        <v>1447</v>
      </c>
      <c r="E1870" s="35" t="s">
        <v>2586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2597</v>
      </c>
      <c r="B1871" s="35" t="s">
        <v>1308</v>
      </c>
      <c r="C1871" s="35" t="s">
        <v>870</v>
      </c>
      <c r="D1871" s="60" t="s">
        <v>1447</v>
      </c>
      <c r="E1871" s="35" t="s">
        <v>2586</v>
      </c>
      <c r="F1871" s="48"/>
      <c r="G1871" s="35" t="s">
        <v>2583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2598</v>
      </c>
      <c r="B1872" s="35" t="s">
        <v>1308</v>
      </c>
      <c r="C1872" s="35" t="s">
        <v>870</v>
      </c>
      <c r="D1872" s="60" t="s">
        <v>1447</v>
      </c>
      <c r="E1872" s="35" t="s">
        <v>2586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2599</v>
      </c>
      <c r="B1873" s="19"/>
      <c r="C1873" s="19"/>
      <c r="D1873" s="19"/>
      <c r="E1873" s="19"/>
      <c r="F1873" s="21"/>
      <c r="G1873" s="19"/>
      <c r="H1873" s="25">
        <f t="shared" ref="H1873:H1877" si="197">IF(RIGHT(G1873,1)="M", LEFT(G1873,LEN(G1873)-1), G1873)</f>
        <v>0</v>
      </c>
      <c r="I1873" s="25" t="str">
        <f t="shared" ref="I1873:I1877" si="198">IF(RIGHT(G1873,1)="M","M","Non-M")</f>
        <v>Non-M</v>
      </c>
      <c r="J1873" s="34"/>
      <c r="K1873" s="26"/>
    </row>
    <row r="1874" spans="1:11" ht="41.25" customHeight="1">
      <c r="A1874" s="96" t="s">
        <v>2600</v>
      </c>
      <c r="B1874" s="19"/>
      <c r="C1874" s="19"/>
      <c r="D1874" s="19"/>
      <c r="E1874" s="19"/>
      <c r="F1874" s="21"/>
      <c r="G1874" s="19"/>
      <c r="H1874" s="25">
        <f t="shared" si="197"/>
        <v>0</v>
      </c>
      <c r="I1874" s="25" t="str">
        <f t="shared" si="198"/>
        <v>Non-M</v>
      </c>
      <c r="J1874" s="34"/>
      <c r="K1874" s="26"/>
    </row>
    <row r="1875" spans="1:11" ht="41.25" customHeight="1">
      <c r="A1875" s="96" t="s">
        <v>2601</v>
      </c>
      <c r="B1875" s="19"/>
      <c r="C1875" s="19"/>
      <c r="D1875" s="19"/>
      <c r="E1875" s="19"/>
      <c r="F1875" s="21"/>
      <c r="G1875" s="19"/>
      <c r="H1875" s="25">
        <f t="shared" si="197"/>
        <v>0</v>
      </c>
      <c r="I1875" s="25" t="str">
        <f t="shared" si="198"/>
        <v>Non-M</v>
      </c>
      <c r="J1875" s="34"/>
      <c r="K1875" s="26"/>
    </row>
    <row r="1876" spans="1:11" ht="41.25" customHeight="1">
      <c r="A1876" s="96" t="s">
        <v>2602</v>
      </c>
      <c r="B1876" s="19"/>
      <c r="C1876" s="19"/>
      <c r="D1876" s="19"/>
      <c r="E1876" s="19"/>
      <c r="F1876" s="21"/>
      <c r="G1876" s="19"/>
      <c r="H1876" s="25">
        <f t="shared" si="197"/>
        <v>0</v>
      </c>
      <c r="I1876" s="25" t="str">
        <f t="shared" si="198"/>
        <v>Non-M</v>
      </c>
      <c r="J1876" s="34"/>
      <c r="K1876" s="26"/>
    </row>
    <row r="1877" spans="1:11" ht="41.25" customHeight="1">
      <c r="A1877" s="96" t="s">
        <v>2603</v>
      </c>
      <c r="B1877" s="19"/>
      <c r="C1877" s="19"/>
      <c r="D1877" s="19"/>
      <c r="E1877" s="19"/>
      <c r="F1877" s="21"/>
      <c r="G1877" s="19"/>
      <c r="H1877" s="25">
        <f t="shared" si="197"/>
        <v>0</v>
      </c>
      <c r="I1877" s="25" t="str">
        <f t="shared" si="198"/>
        <v>Non-M</v>
      </c>
      <c r="J1877" s="34"/>
      <c r="K1877" s="26"/>
    </row>
    <row r="1878" spans="1:11" ht="41.25" customHeight="1">
      <c r="A1878" s="96" t="s">
        <v>2604</v>
      </c>
      <c r="B1878" s="19"/>
      <c r="C1878" s="19"/>
      <c r="D1878" s="19"/>
      <c r="E1878" s="19"/>
      <c r="F1878" s="21"/>
      <c r="G1878" s="19"/>
      <c r="H1878" s="25">
        <f>IF(RIGHT(G1878,1)="M", LEFT(G1878,LEN(G1878)-1), G1878)</f>
        <v>0</v>
      </c>
      <c r="I1878" s="25" t="str">
        <f>IF(RIGHT(G1878,1)="M","M","Non-M")</f>
        <v>Non-M</v>
      </c>
      <c r="J1878" s="34"/>
      <c r="K1878" s="26"/>
    </row>
    <row r="1879" spans="1:11" ht="41.25" customHeight="1"/>
    <row r="1880" spans="1:11" ht="41.25" customHeight="1"/>
    <row r="1881" spans="1:11" ht="41.25" customHeight="1"/>
    <row r="1882" spans="1:11" ht="41.25" customHeight="1"/>
    <row r="1883" spans="1:11" ht="41.25" customHeight="1"/>
    <row r="1884" spans="1:11" ht="41.25" customHeight="1"/>
    <row r="1885" spans="1:11" ht="41.25" customHeight="1"/>
    <row r="1886" spans="1:11" ht="41.25" customHeight="1"/>
    <row r="1887" spans="1:11" ht="41.25" customHeight="1"/>
    <row r="1888" spans="1:11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2605</v>
      </c>
      <c r="B2" s="8" t="s">
        <v>2606</v>
      </c>
      <c r="C2" s="8" t="s">
        <v>2607</v>
      </c>
      <c r="D2" s="8" t="s">
        <v>2608</v>
      </c>
      <c r="E2" s="8" t="s">
        <v>2609</v>
      </c>
      <c r="F2" s="8" t="s">
        <v>2610</v>
      </c>
      <c r="G2" s="80" t="s">
        <v>2611</v>
      </c>
      <c r="H2" s="8" t="s">
        <v>2612</v>
      </c>
      <c r="I2" s="8" t="s">
        <v>2613</v>
      </c>
      <c r="J2" s="75" t="s">
        <v>2614</v>
      </c>
      <c r="R2" s="83" t="s">
        <v>2615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2616</v>
      </c>
      <c r="E3" s="10">
        <v>0.1234</v>
      </c>
      <c r="F3" s="10" t="s">
        <v>2617</v>
      </c>
      <c r="G3" s="81">
        <f>Table2[[#This Row],[Current Total FG QTY]]*Table2[[#This Row],[SAM Improvement]]*$S$7</f>
        <v>22089.830484330483</v>
      </c>
      <c r="H3" s="10" t="s">
        <v>2618</v>
      </c>
      <c r="I3" s="10" t="s">
        <v>2619</v>
      </c>
      <c r="J3" s="76">
        <v>46140.696493055599</v>
      </c>
      <c r="R3" s="85" t="s">
        <v>2620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2616</v>
      </c>
      <c r="E4" s="10"/>
      <c r="F4" s="10" t="s">
        <v>2621</v>
      </c>
      <c r="G4" s="81">
        <f>Table2[[#This Row],[Current Total FG QTY]]*Table2[[#This Row],[SAM Improvement]]*$S$7</f>
        <v>0</v>
      </c>
      <c r="H4" s="10"/>
      <c r="I4" s="10" t="s">
        <v>2619</v>
      </c>
      <c r="J4" s="76">
        <v>46149.4283796296</v>
      </c>
      <c r="R4" s="85" t="s">
        <v>2622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2616</v>
      </c>
      <c r="E5" s="10"/>
      <c r="F5" s="10" t="s">
        <v>2621</v>
      </c>
      <c r="G5" s="81">
        <f>Table2[[#This Row],[Current Total FG QTY]]*Table2[[#This Row],[SAM Improvement]]*$S$7</f>
        <v>0</v>
      </c>
      <c r="H5" s="10"/>
      <c r="I5" s="10" t="s">
        <v>2619</v>
      </c>
      <c r="J5" s="76">
        <v>46149.428298611099</v>
      </c>
      <c r="R5" s="85" t="s">
        <v>2623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2616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2616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2619</v>
      </c>
      <c r="J7" s="76">
        <v>46149.4286111111</v>
      </c>
      <c r="R7" s="87" t="s">
        <v>2624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2616</v>
      </c>
      <c r="E8" s="10">
        <v>0.1401</v>
      </c>
      <c r="F8" s="10" t="s">
        <v>2625</v>
      </c>
      <c r="G8" s="81">
        <f>Table2[[#This Row],[Current Total FG QTY]]*Table2[[#This Row],[SAM Improvement]]*$S$7</f>
        <v>11703.17965811966</v>
      </c>
      <c r="H8" s="10" t="s">
        <v>2618</v>
      </c>
      <c r="I8" s="10" t="s">
        <v>2619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2616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2616</v>
      </c>
      <c r="E10" s="10">
        <v>0.1177</v>
      </c>
      <c r="F10" s="10" t="s">
        <v>2625</v>
      </c>
      <c r="G10" s="81">
        <f>Table2[[#This Row],[Current Total FG QTY]]*Table2[[#This Row],[SAM Improvement]]*$S$7</f>
        <v>8856.7573361823361</v>
      </c>
      <c r="H10" s="10"/>
      <c r="I10" s="10" t="s">
        <v>2619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2616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2616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2616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2616</v>
      </c>
      <c r="E14" s="10">
        <v>0</v>
      </c>
      <c r="F14" s="10" t="s">
        <v>2626</v>
      </c>
      <c r="G14" s="81">
        <f>Table2[[#This Row],[Current Total FG QTY]]*Table2[[#This Row],[SAM Improvement]]*$S$7</f>
        <v>0</v>
      </c>
      <c r="H14" s="10" t="s">
        <v>2618</v>
      </c>
      <c r="I14" s="10" t="s">
        <v>2619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2616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2616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2619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2616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2616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2616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2616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2616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2616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2627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2628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2629</v>
      </c>
      <c r="D76">
        <v>163</v>
      </c>
    </row>
    <row r="77" spans="2:4">
      <c r="B77" t="s">
        <v>2630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2631</v>
      </c>
      <c r="D167">
        <v>499</v>
      </c>
    </row>
    <row r="168" spans="2:4">
      <c r="B168" t="s">
        <v>2632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2633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2634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2635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2636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2637</v>
      </c>
      <c r="D210">
        <v>10</v>
      </c>
    </row>
    <row r="211" spans="2:4">
      <c r="B211" t="s">
        <v>2638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2639</v>
      </c>
      <c r="D218">
        <v>69</v>
      </c>
    </row>
    <row r="219" spans="2:4">
      <c r="B219" t="s">
        <v>2640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2641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2640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2642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2643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2644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2645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2646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2647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2648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2649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2650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2651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2652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2653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2654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2655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2656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2657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2658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2659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2660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2661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2662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2663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2664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2665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2666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2667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2668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2669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2670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2671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2672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2673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2674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2675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2676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2677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2678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2679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2680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2682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2683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2684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2685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2686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2687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2688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2689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2690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2691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2692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2693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2694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2695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2026-05-14T07:06:14Z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