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91" documentId="13_ncr:1_{7EF57DF4-89AE-8C42-9C9C-3682908C3E34}" xr6:coauthVersionLast="47" xr6:coauthVersionMax="47" xr10:uidLastSave="{47ECB6A6-1E9D-4377-B3C1-786D3FB19E6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<sst xmlns="http://schemas.openxmlformats.org/spreadsheetml/2006/main" count="11897" uniqueCount="2845">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</sst>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86" activePane="bottomLeft" state="frozen"/>
      <selection pane="bottomLeft" activeCell="F1989" sqref="F198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19" t="s">
        <v>1308</v>
      </c>
      <c r="C1989" s="19" t="s">
        <v>1199</v>
      </c>
      <c r="D1989" s="60" t="s">
        <v>1447</v>
      </c>
      <c r="E1989" s="19" t="s">
        <v>2751</v>
      </c>
      <c r="F1989" s="21"/>
      <c r="G1989" s="19"/>
      <c r="H1989" s="25">
        <f t="shared" si="211"/>
        <v>0</v>
      </c>
      <c r="I1989" s="25" t="str">
        <f t="shared" si="212"/>
        <v>Non-M</v>
      </c>
      <c r="J1989" s="90"/>
      <c r="K1989" s="79"/>
    </row>
    <row r="1990" spans="1:11" ht="41.25" customHeight="1">
      <c r="A1990" s="18" t="s">
        <v>2752</v>
      </c>
      <c r="B1990" s="19"/>
      <c r="C1990" s="19"/>
      <c r="D1990" s="60"/>
      <c r="E1990" s="19"/>
      <c r="F1990" s="21"/>
      <c r="G1990" s="19"/>
      <c r="H1990" s="25">
        <f t="shared" si="211"/>
        <v>0</v>
      </c>
      <c r="I1990" s="25" t="str">
        <f t="shared" si="212"/>
        <v>Non-M</v>
      </c>
      <c r="J1990" s="90"/>
      <c r="K1990" s="79"/>
    </row>
    <row r="1991" spans="1:11" ht="41.25" customHeight="1">
      <c r="A1991" s="18" t="s">
        <v>2753</v>
      </c>
      <c r="B1991" s="19"/>
      <c r="C1991" s="19"/>
      <c r="D1991" s="60"/>
      <c r="E1991" s="19"/>
      <c r="F1991" s="21"/>
      <c r="G1991" s="19"/>
      <c r="H1991" s="25">
        <f t="shared" si="211"/>
        <v>0</v>
      </c>
      <c r="I1991" s="25" t="str">
        <f t="shared" si="212"/>
        <v>Non-M</v>
      </c>
      <c r="J1991" s="90"/>
      <c r="K1991" s="79"/>
    </row>
    <row r="1992" spans="1:11" ht="41.25" customHeight="1">
      <c r="A1992" s="18" t="s">
        <v>2754</v>
      </c>
      <c r="B1992" s="19"/>
      <c r="C1992" s="19"/>
      <c r="D1992" s="60"/>
      <c r="E1992" s="19"/>
      <c r="F1992" s="21"/>
      <c r="G1992" s="19"/>
      <c r="H1992" s="25">
        <f t="shared" si="211"/>
        <v>0</v>
      </c>
      <c r="I1992" s="25" t="str">
        <f t="shared" si="212"/>
        <v>Non-M</v>
      </c>
      <c r="J1992" s="90"/>
      <c r="K1992" s="79"/>
    </row>
    <row r="1993" spans="1:11" ht="41.25" customHeight="1">
      <c r="H1993" s="18" t="s">
        <v>2755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2756</v>
      </c>
      <c r="B2" s="8" t="s">
        <v>2757</v>
      </c>
      <c r="C2" s="8" t="s">
        <v>2758</v>
      </c>
      <c r="D2" s="8" t="s">
        <v>2759</v>
      </c>
      <c r="E2" s="8" t="s">
        <v>2760</v>
      </c>
      <c r="F2" s="8" t="s">
        <v>2761</v>
      </c>
      <c r="G2" s="80" t="s">
        <v>2762</v>
      </c>
      <c r="H2" s="8" t="s">
        <v>2763</v>
      </c>
      <c r="I2" s="8" t="s">
        <v>2764</v>
      </c>
      <c r="J2" s="75" t="s">
        <v>2765</v>
      </c>
      <c r="R2" s="83" t="s">
        <v>2766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2767</v>
      </c>
      <c r="E3" s="10">
        <v>0.1234</v>
      </c>
      <c r="F3" s="10" t="s">
        <v>2768</v>
      </c>
      <c r="G3" s="81">
        <f>Table2[[#This Row],[Current Total FG QTY]]*Table2[[#This Row],[SAM Improvement]]*$S$7</f>
        <v>22089.830484330483</v>
      </c>
      <c r="H3" s="10" t="s">
        <v>2769</v>
      </c>
      <c r="I3" s="10" t="s">
        <v>2770</v>
      </c>
      <c r="J3" s="76">
        <v>46140.696493055599</v>
      </c>
      <c r="R3" s="85" t="s">
        <v>2771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2767</v>
      </c>
      <c r="E4" s="10"/>
      <c r="F4" s="10" t="s">
        <v>2772</v>
      </c>
      <c r="G4" s="81">
        <f>Table2[[#This Row],[Current Total FG QTY]]*Table2[[#This Row],[SAM Improvement]]*$S$7</f>
        <v>0</v>
      </c>
      <c r="H4" s="10"/>
      <c r="I4" s="10" t="s">
        <v>2770</v>
      </c>
      <c r="J4" s="76">
        <v>46149.4283796296</v>
      </c>
      <c r="R4" s="85" t="s">
        <v>2773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2767</v>
      </c>
      <c r="E5" s="10"/>
      <c r="F5" s="10" t="s">
        <v>2772</v>
      </c>
      <c r="G5" s="81">
        <f>Table2[[#This Row],[Current Total FG QTY]]*Table2[[#This Row],[SAM Improvement]]*$S$7</f>
        <v>0</v>
      </c>
      <c r="H5" s="10"/>
      <c r="I5" s="10" t="s">
        <v>2770</v>
      </c>
      <c r="J5" s="76">
        <v>46149.428298611099</v>
      </c>
      <c r="R5" s="85" t="s">
        <v>2774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2770</v>
      </c>
      <c r="J7" s="76">
        <v>46149.4286111111</v>
      </c>
      <c r="R7" s="87" t="s">
        <v>2775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2767</v>
      </c>
      <c r="E8" s="10">
        <v>0.1401</v>
      </c>
      <c r="F8" s="10" t="s">
        <v>2776</v>
      </c>
      <c r="G8" s="81">
        <f>Table2[[#This Row],[Current Total FG QTY]]*Table2[[#This Row],[SAM Improvement]]*$S$7</f>
        <v>11703.17965811966</v>
      </c>
      <c r="H8" s="10" t="s">
        <v>2769</v>
      </c>
      <c r="I8" s="10" t="s">
        <v>2770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2767</v>
      </c>
      <c r="E10" s="10">
        <v>0.1177</v>
      </c>
      <c r="F10" s="10" t="s">
        <v>2776</v>
      </c>
      <c r="G10" s="81">
        <f>Table2[[#This Row],[Current Total FG QTY]]*Table2[[#This Row],[SAM Improvement]]*$S$7</f>
        <v>8856.7573361823361</v>
      </c>
      <c r="H10" s="10"/>
      <c r="I10" s="10" t="s">
        <v>2770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2767</v>
      </c>
      <c r="E14" s="10">
        <v>0</v>
      </c>
      <c r="F14" s="10" t="s">
        <v>2777</v>
      </c>
      <c r="G14" s="81">
        <f>Table2[[#This Row],[Current Total FG QTY]]*Table2[[#This Row],[SAM Improvement]]*$S$7</f>
        <v>0</v>
      </c>
      <c r="H14" s="10" t="s">
        <v>2769</v>
      </c>
      <c r="I14" s="10" t="s">
        <v>2770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2770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2780</v>
      </c>
      <c r="D76">
        <v>163</v>
      </c>
    </row>
    <row r="77" spans="2:4">
      <c r="B77" t="s">
        <v>2781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2782</v>
      </c>
      <c r="D167">
        <v>499</v>
      </c>
    </row>
    <row r="168" spans="2:4">
      <c r="B168" t="s">
        <v>2783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2788</v>
      </c>
      <c r="D210">
        <v>10</v>
      </c>
    </row>
    <row r="211" spans="2:4">
      <c r="B211" t="s">
        <v>2789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2790</v>
      </c>
      <c r="D218">
        <v>69</v>
      </c>
    </row>
    <row r="219" spans="2:4">
      <c r="B219" t="s">
        <v>2791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2810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2820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2830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2840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2026-05-18T07:51:15Z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