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59" documentId="13_ncr:1_{7EF57DF4-89AE-8C42-9C9C-3682908C3E34}" xr6:coauthVersionLast="47" xr6:coauthVersionMax="47" xr10:uidLastSave="{BEC177DF-61E8-4678-B700-FA0EE7811BE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9" i="5"/>
  <c r="I2069" i="5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6" i="5"/>
  <c r="H2067" i="5"/>
  <c r="H2068" i="5"/>
  <c r="H2070" i="5"/>
  <c r="H2071" i="5"/>
  <c r="H2072" i="5"/>
  <c r="H2073" i="5"/>
  <c r="H2074" i="5"/>
  <c r="H2075" i="5"/>
  <c r="I2066" i="5"/>
  <c r="I2067" i="5"/>
  <c r="I2068" i="5"/>
  <c r="I2070" i="5"/>
  <c r="I2071" i="5"/>
  <c r="I2072" i="5"/>
  <c r="I2073" i="5"/>
  <c r="I2074" i="5"/>
  <c r="I2075" i="5"/>
  <c r="H2062" i="5"/>
  <c r="H2063" i="5"/>
  <c r="H2064" i="5"/>
  <c r="H2065" i="5"/>
  <c r="I2062" i="5"/>
  <c r="I2063" i="5"/>
  <c r="I2064" i="5"/>
  <c r="I2065" i="5"/>
  <c r="H2057" i="5"/>
  <c r="H2058" i="5"/>
  <c r="H2059" i="5"/>
  <c r="H2060" i="5"/>
  <c r="H2061" i="5"/>
  <c r="I2057" i="5"/>
  <c r="I2058" i="5"/>
  <c r="I2059" i="5"/>
  <c r="I2060" i="5"/>
  <c r="I2061" i="5"/>
  <c r="H2056" i="5"/>
  <c r="I2056" i="5"/>
  <c r="H2051" i="5"/>
  <c r="H2052" i="5"/>
  <c r="H2053" i="5"/>
  <c r="H2054" i="5"/>
  <c r="H2055" i="5"/>
  <c r="I2051" i="5"/>
  <c r="I2052" i="5"/>
  <c r="I2053" i="5"/>
  <c r="I2054" i="5"/>
  <c r="I2055" i="5"/>
  <c r="H2048" i="5"/>
  <c r="H2049" i="5"/>
  <c r="H2050" i="5"/>
  <c r="I2048" i="5"/>
  <c r="I2049" i="5"/>
  <c r="I2050" i="5"/>
  <c r="H2045" i="5"/>
  <c r="H2046" i="5"/>
  <c r="H2047" i="5"/>
  <c r="I2045" i="5"/>
  <c r="I2046" i="5"/>
  <c r="I2047" i="5"/>
  <c r="H2038" i="5"/>
  <c r="H2039" i="5"/>
  <c r="H2040" i="5"/>
  <c r="H2041" i="5"/>
  <c r="H2042" i="5"/>
  <c r="H2043" i="5"/>
  <c r="H2044" i="5"/>
  <c r="I2038" i="5"/>
  <c r="I2039" i="5"/>
  <c r="I2040" i="5"/>
  <c r="I2041" i="5"/>
  <c r="I2042" i="5"/>
  <c r="I2043" i="5"/>
  <c r="I2044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<sst xmlns="http://schemas.openxmlformats.org/spreadsheetml/2006/main" count="12689" uniqueCount="2993">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</sst>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32" activePane="bottomLeft" state="frozen"/>
      <selection pane="bottomLeft" activeCell="A2038" sqref="A2038:L20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19" t="s">
        <v>1308</v>
      </c>
      <c r="C2038" s="19" t="s">
        <v>1199</v>
      </c>
      <c r="D2038" s="89" t="s">
        <v>1447</v>
      </c>
      <c r="E2038" s="19" t="s">
        <v>2037</v>
      </c>
      <c r="F2038" s="21"/>
      <c r="G2038" s="19" t="s">
        <v>465</v>
      </c>
      <c r="H2038" s="25" t="str">
        <f t="shared" ref="H2038:H2044" si="231">IF(RIGHT(G2038,1)="M", LEFT(G2038,LEN(G2038)-1), G2038)</f>
        <v>CL210</v>
      </c>
      <c r="I2038" s="25" t="str">
        <f t="shared" ref="I2038:I2044" si="232">IF(RIGHT(G2038,1)="M","M","Non-M")</f>
        <v>M</v>
      </c>
      <c r="J2038" s="90"/>
      <c r="K2038" s="79"/>
      <c r="L2038" s="103"/>
    </row>
    <row r="2039" spans="1:12" ht="41.25" customHeight="1">
      <c r="A2039" s="18" t="s">
        <v>2809</v>
      </c>
      <c r="B2039" s="19" t="s">
        <v>1308</v>
      </c>
      <c r="C2039" s="19" t="s">
        <v>1199</v>
      </c>
      <c r="D2039" s="89" t="s">
        <v>1447</v>
      </c>
      <c r="E2039" s="19" t="s">
        <v>2037</v>
      </c>
      <c r="F2039" s="21"/>
      <c r="G2039" s="19" t="s">
        <v>286</v>
      </c>
      <c r="H2039" s="25" t="str">
        <f t="shared" si="231"/>
        <v>ZP101</v>
      </c>
      <c r="I2039" s="25" t="str">
        <f t="shared" si="232"/>
        <v>Non-M</v>
      </c>
      <c r="J2039" s="90"/>
      <c r="K2039" s="79"/>
      <c r="L2039" s="103"/>
    </row>
    <row r="2040" spans="1:12" ht="41.25" customHeight="1">
      <c r="A2040" s="18" t="s">
        <v>2810</v>
      </c>
      <c r="B2040" s="19" t="s">
        <v>1308</v>
      </c>
      <c r="C2040" s="19" t="s">
        <v>1199</v>
      </c>
      <c r="D2040" s="89" t="s">
        <v>1447</v>
      </c>
      <c r="E2040" s="19" t="s">
        <v>2037</v>
      </c>
      <c r="F2040" s="21"/>
      <c r="G2040" s="19" t="s">
        <v>1190</v>
      </c>
      <c r="H2040" s="25" t="str">
        <f t="shared" si="231"/>
        <v>JS105</v>
      </c>
      <c r="I2040" s="25" t="str">
        <f t="shared" si="232"/>
        <v>M</v>
      </c>
      <c r="J2040" s="90" t="s">
        <v>1290</v>
      </c>
      <c r="K2040" s="79"/>
      <c r="L2040" s="103"/>
    </row>
    <row r="2041" spans="1:12" ht="41.25" customHeight="1">
      <c r="A2041" s="18" t="s">
        <v>2811</v>
      </c>
      <c r="B2041" s="19" t="s">
        <v>1308</v>
      </c>
      <c r="C2041" s="19" t="s">
        <v>1199</v>
      </c>
      <c r="D2041" s="89" t="s">
        <v>1447</v>
      </c>
      <c r="E2041" s="19" t="s">
        <v>2037</v>
      </c>
      <c r="F2041" s="21"/>
      <c r="G2041" s="19" t="s">
        <v>120</v>
      </c>
      <c r="H2041" s="25" t="str">
        <f t="shared" si="231"/>
        <v>JS124</v>
      </c>
      <c r="I2041" s="25" t="str">
        <f t="shared" si="232"/>
        <v>Non-M</v>
      </c>
      <c r="J2041" s="90" t="s">
        <v>2812</v>
      </c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1199</v>
      </c>
      <c r="D2042" s="89" t="s">
        <v>1447</v>
      </c>
      <c r="E2042" s="19" t="s">
        <v>2037</v>
      </c>
      <c r="F2042" s="21"/>
      <c r="G2042" s="19" t="s">
        <v>71</v>
      </c>
      <c r="H2042" s="25" t="str">
        <f t="shared" si="231"/>
        <v>HM500</v>
      </c>
      <c r="I2042" s="25" t="str">
        <f t="shared" si="232"/>
        <v>Non-M</v>
      </c>
      <c r="J2042" s="90"/>
      <c r="K2042" s="79"/>
      <c r="L2042" s="103"/>
    </row>
    <row r="2043" spans="1:12" ht="41.25" customHeight="1">
      <c r="A2043" s="18" t="s">
        <v>2814</v>
      </c>
      <c r="B2043" s="19" t="s">
        <v>1308</v>
      </c>
      <c r="C2043" s="19" t="s">
        <v>302</v>
      </c>
      <c r="D2043" s="89" t="s">
        <v>1447</v>
      </c>
      <c r="E2043" s="19" t="s">
        <v>2815</v>
      </c>
      <c r="F2043" s="21"/>
      <c r="G2043" s="19" t="s">
        <v>412</v>
      </c>
      <c r="H2043" s="25" t="str">
        <f t="shared" si="231"/>
        <v>WB306</v>
      </c>
      <c r="I2043" s="25" t="str">
        <f t="shared" si="232"/>
        <v>Non-M</v>
      </c>
      <c r="J2043" s="90"/>
      <c r="K2043" s="79"/>
      <c r="L2043" s="103"/>
    </row>
    <row r="2044" spans="1:12" ht="41.25" customHeight="1">
      <c r="A2044" s="18" t="s">
        <v>2816</v>
      </c>
      <c r="B2044" s="19" t="s">
        <v>1308</v>
      </c>
      <c r="C2044" s="19" t="s">
        <v>302</v>
      </c>
      <c r="D2044" s="89" t="s">
        <v>1447</v>
      </c>
      <c r="E2044" s="19" t="s">
        <v>2815</v>
      </c>
      <c r="F2044" s="21"/>
      <c r="G2044" s="19" t="s">
        <v>2532</v>
      </c>
      <c r="H2044" s="25" t="str">
        <f t="shared" si="231"/>
        <v>DC105</v>
      </c>
      <c r="I2044" s="25" t="str">
        <f t="shared" si="232"/>
        <v>Non-M</v>
      </c>
      <c r="J2044" s="90"/>
      <c r="K2044" s="79"/>
      <c r="L2044" s="103"/>
    </row>
    <row r="2045" spans="1:12" ht="41.25" customHeight="1">
      <c r="A2045" s="18" t="s">
        <v>2817</v>
      </c>
      <c r="B2045" s="19" t="s">
        <v>1308</v>
      </c>
      <c r="C2045" s="19" t="s">
        <v>302</v>
      </c>
      <c r="D2045" s="89" t="s">
        <v>1447</v>
      </c>
      <c r="E2045" s="19" t="s">
        <v>2815</v>
      </c>
      <c r="F2045" s="21"/>
      <c r="G2045" s="19" t="s">
        <v>135</v>
      </c>
      <c r="H2045" s="25" t="str">
        <f t="shared" ref="H2045:H2047" si="233">IF(RIGHT(G2045,1)="M", LEFT(G2045,LEN(G2045)-1), G2045)</f>
        <v>DC200</v>
      </c>
      <c r="I2045" s="25" t="str">
        <f t="shared" ref="I2045:I2047" si="234">IF(RIGHT(G2045,1)="M","M","Non-M")</f>
        <v>Non-M</v>
      </c>
      <c r="J2045" s="90"/>
      <c r="K2045" s="79"/>
      <c r="L2045" s="103"/>
    </row>
    <row r="2046" spans="1:12" ht="41.25" customHeight="1">
      <c r="A2046" s="18" t="s">
        <v>2818</v>
      </c>
      <c r="B2046" s="19" t="s">
        <v>1308</v>
      </c>
      <c r="C2046" s="19" t="s">
        <v>302</v>
      </c>
      <c r="D2046" s="89" t="s">
        <v>1447</v>
      </c>
      <c r="E2046" s="19" t="s">
        <v>2815</v>
      </c>
      <c r="F2046" s="21"/>
      <c r="G2046" s="19" t="s">
        <v>152</v>
      </c>
      <c r="H2046" s="25" t="str">
        <f t="shared" si="233"/>
        <v>DC400</v>
      </c>
      <c r="I2046" s="25" t="str">
        <f t="shared" si="234"/>
        <v>Non-M</v>
      </c>
      <c r="J2046" s="90"/>
      <c r="K2046" s="79"/>
      <c r="L2046" s="103"/>
    </row>
    <row r="2047" spans="1:12" ht="41.25" customHeight="1">
      <c r="A2047" s="18" t="s">
        <v>2819</v>
      </c>
      <c r="B2047" s="19" t="s">
        <v>1308</v>
      </c>
      <c r="C2047" s="19" t="s">
        <v>302</v>
      </c>
      <c r="D2047" s="89" t="s">
        <v>1447</v>
      </c>
      <c r="E2047" s="19" t="s">
        <v>2815</v>
      </c>
      <c r="F2047" s="21"/>
      <c r="G2047" s="19" t="s">
        <v>188</v>
      </c>
      <c r="H2047" s="25" t="str">
        <f t="shared" si="233"/>
        <v>PK301</v>
      </c>
      <c r="I2047" s="25" t="str">
        <f t="shared" si="234"/>
        <v>M</v>
      </c>
      <c r="J2047" s="90"/>
      <c r="K2047" s="79"/>
      <c r="L2047" s="103"/>
    </row>
    <row r="2048" spans="1:12" ht="41.25" customHeight="1">
      <c r="A2048" s="18" t="s">
        <v>2820</v>
      </c>
      <c r="B2048" s="19" t="s">
        <v>1308</v>
      </c>
      <c r="C2048" s="19" t="s">
        <v>302</v>
      </c>
      <c r="D2048" s="89" t="s">
        <v>1447</v>
      </c>
      <c r="E2048" s="19" t="s">
        <v>2815</v>
      </c>
      <c r="F2048" s="21"/>
      <c r="G2048" s="19" t="s">
        <v>963</v>
      </c>
      <c r="H2048" s="25" t="str">
        <f t="shared" ref="H2048:H2050" si="235">IF(RIGHT(G2048,1)="M", LEFT(G2048,LEN(G2048)-1), G2048)</f>
        <v>PK405</v>
      </c>
      <c r="I2048" s="25" t="str">
        <f t="shared" ref="I2048:I2050" si="236">IF(RIGHT(G2048,1)="M","M","Non-M")</f>
        <v>M</v>
      </c>
      <c r="J2048" s="90"/>
      <c r="K2048" s="79"/>
      <c r="L2048" s="103"/>
    </row>
    <row r="2049" spans="1:12" ht="41.25" customHeight="1">
      <c r="A2049" s="18" t="s">
        <v>2821</v>
      </c>
      <c r="B2049" s="19" t="s">
        <v>1308</v>
      </c>
      <c r="C2049" s="19" t="s">
        <v>302</v>
      </c>
      <c r="D2049" s="89" t="s">
        <v>1447</v>
      </c>
      <c r="E2049" s="19" t="s">
        <v>2815</v>
      </c>
      <c r="F2049" s="21"/>
      <c r="G2049" s="19" t="s">
        <v>272</v>
      </c>
      <c r="H2049" s="25" t="str">
        <f t="shared" si="235"/>
        <v>PB301</v>
      </c>
      <c r="I2049" s="25" t="str">
        <f t="shared" si="236"/>
        <v>Non-M</v>
      </c>
      <c r="J2049" s="90"/>
      <c r="K2049" s="79"/>
      <c r="L2049" s="103"/>
    </row>
    <row r="2050" spans="1:12" ht="41.25" customHeight="1">
      <c r="A2050" s="18" t="s">
        <v>2822</v>
      </c>
      <c r="B2050" s="19" t="s">
        <v>1308</v>
      </c>
      <c r="C2050" s="19" t="s">
        <v>302</v>
      </c>
      <c r="D2050" s="89" t="s">
        <v>1447</v>
      </c>
      <c r="E2050" s="19" t="s">
        <v>2815</v>
      </c>
      <c r="F2050" s="21"/>
      <c r="G2050" s="19" t="s">
        <v>2823</v>
      </c>
      <c r="H2050" s="25" t="str">
        <f t="shared" si="235"/>
        <v>PK216</v>
      </c>
      <c r="I2050" s="25" t="str">
        <f t="shared" si="236"/>
        <v>M</v>
      </c>
      <c r="J2050" s="90" t="s">
        <v>2824</v>
      </c>
      <c r="K2050" s="79"/>
      <c r="L2050" s="103"/>
    </row>
    <row r="2051" spans="1:12" ht="41.25" customHeight="1">
      <c r="A2051" s="18" t="s">
        <v>2825</v>
      </c>
      <c r="B2051" s="19" t="s">
        <v>1308</v>
      </c>
      <c r="C2051" s="19" t="s">
        <v>302</v>
      </c>
      <c r="D2051" s="89" t="s">
        <v>1447</v>
      </c>
      <c r="E2051" s="19" t="s">
        <v>2815</v>
      </c>
      <c r="F2051" s="21"/>
      <c r="G2051" s="19" t="s">
        <v>2826</v>
      </c>
      <c r="H2051" s="25" t="str">
        <f t="shared" ref="H2051:H2055" si="237">IF(RIGHT(G2051,1)="M", LEFT(G2051,LEN(G2051)-1), G2051)</f>
        <v>PB106</v>
      </c>
      <c r="I2051" s="25" t="str">
        <f t="shared" ref="I2051:I2055" si="238">IF(RIGHT(G2051,1)="M","M","Non-M")</f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2815</v>
      </c>
      <c r="F2052" s="21"/>
      <c r="G2052" s="19" t="s">
        <v>1344</v>
      </c>
      <c r="H2052" s="25" t="str">
        <f t="shared" si="237"/>
        <v>JS105</v>
      </c>
      <c r="I2052" s="25" t="str">
        <f t="shared" si="238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2815</v>
      </c>
      <c r="F2053" s="21"/>
      <c r="G2053" s="19" t="s">
        <v>1398</v>
      </c>
      <c r="H2053" s="25" t="str">
        <f t="shared" si="237"/>
        <v>JS121</v>
      </c>
      <c r="I2053" s="25" t="str">
        <f t="shared" si="238"/>
        <v>Non-M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2815</v>
      </c>
      <c r="F2054" s="21"/>
      <c r="G2054" s="19" t="s">
        <v>1635</v>
      </c>
      <c r="H2054" s="25" t="str">
        <f t="shared" si="237"/>
        <v>GT207</v>
      </c>
      <c r="I2054" s="25" t="str">
        <f t="shared" si="238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2815</v>
      </c>
      <c r="F2055" s="21"/>
      <c r="G2055" s="19" t="s">
        <v>401</v>
      </c>
      <c r="H2055" s="25" t="str">
        <f t="shared" si="237"/>
        <v>VT805</v>
      </c>
      <c r="I2055" s="25" t="str">
        <f t="shared" si="238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2815</v>
      </c>
      <c r="F2056" s="21"/>
      <c r="G2056" s="19" t="s">
        <v>71</v>
      </c>
      <c r="H2056" s="25" t="str">
        <f>IF(RIGHT(G2056,1)="M", LEFT(G2056,LEN(G2056)-1), G2056)</f>
        <v>HM500</v>
      </c>
      <c r="I2056" s="25" t="str">
        <f>IF(RIGHT(G2056,1)="M","M","Non-M")</f>
        <v>Non-M</v>
      </c>
      <c r="J2056" s="90"/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348</v>
      </c>
      <c r="D2057" s="89" t="s">
        <v>1447</v>
      </c>
      <c r="E2057" s="19" t="s">
        <v>2046</v>
      </c>
      <c r="F2057" s="21"/>
      <c r="G2057" s="19" t="s">
        <v>901</v>
      </c>
      <c r="H2057" s="25" t="str">
        <f t="shared" ref="H2057:H2061" si="239">IF(RIGHT(G2057,1)="M", LEFT(G2057,LEN(G2057)-1), G2057)</f>
        <v>DC102</v>
      </c>
      <c r="I2057" s="25" t="str">
        <f t="shared" ref="I2057:I2061" si="240">IF(RIGHT(G2057,1)="M","M","Non-M")</f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348</v>
      </c>
      <c r="D2058" s="89" t="s">
        <v>1447</v>
      </c>
      <c r="E2058" s="19" t="s">
        <v>2046</v>
      </c>
      <c r="F2058" s="21"/>
      <c r="G2058" s="19" t="s">
        <v>94</v>
      </c>
      <c r="H2058" s="25" t="str">
        <f t="shared" si="239"/>
        <v>DC202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348</v>
      </c>
      <c r="D2059" s="89" t="s">
        <v>1447</v>
      </c>
      <c r="E2059" s="19" t="s">
        <v>2046</v>
      </c>
      <c r="F2059" s="21"/>
      <c r="G2059" s="19" t="s">
        <v>96</v>
      </c>
      <c r="H2059" s="25" t="str">
        <f t="shared" si="239"/>
        <v>DC300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348</v>
      </c>
      <c r="D2060" s="89" t="s">
        <v>1447</v>
      </c>
      <c r="E2060" s="19" t="s">
        <v>2046</v>
      </c>
      <c r="F2060" s="21"/>
      <c r="G2060" s="19" t="s">
        <v>152</v>
      </c>
      <c r="H2060" s="25" t="str">
        <f t="shared" si="239"/>
        <v>DC400</v>
      </c>
      <c r="I2060" s="25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348</v>
      </c>
      <c r="D2061" s="89" t="s">
        <v>1447</v>
      </c>
      <c r="E2061" s="19" t="s">
        <v>2046</v>
      </c>
      <c r="F2061" s="21"/>
      <c r="G2061" s="19" t="s">
        <v>2837</v>
      </c>
      <c r="H2061" s="25" t="str">
        <f t="shared" si="239"/>
        <v>WB205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9" t="s">
        <v>1308</v>
      </c>
      <c r="C2062" s="19" t="s">
        <v>348</v>
      </c>
      <c r="D2062" s="89" t="s">
        <v>1447</v>
      </c>
      <c r="E2062" s="19" t="s">
        <v>2046</v>
      </c>
      <c r="F2062" s="21"/>
      <c r="G2062" s="19" t="s">
        <v>568</v>
      </c>
      <c r="H2062" s="25" t="str">
        <f t="shared" ref="H2062:H2065" si="241">IF(RIGHT(G2062,1)="M", LEFT(G2062,LEN(G2062)-1), G2062)</f>
        <v>PK200</v>
      </c>
      <c r="I2062" s="25" t="str">
        <f t="shared" ref="I2062:I2065" si="242"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1382</v>
      </c>
      <c r="H2063" s="25" t="str">
        <f t="shared" si="241"/>
        <v>PB214</v>
      </c>
      <c r="I2063" s="25" t="str">
        <f t="shared" si="242"/>
        <v>Non-M</v>
      </c>
      <c r="J2063" s="90"/>
      <c r="K2063" s="79"/>
      <c r="L2063" s="103"/>
    </row>
    <row r="2064" spans="1:12" ht="41.25" customHeight="1">
      <c r="A2064" s="18" t="s">
        <v>2840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120</v>
      </c>
      <c r="H2064" s="25" t="str">
        <f t="shared" si="241"/>
        <v>JS124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1190</v>
      </c>
      <c r="H2065" s="25" t="str">
        <f t="shared" si="241"/>
        <v>JS105</v>
      </c>
      <c r="I2065" s="25" t="str">
        <f t="shared" si="242"/>
        <v>M</v>
      </c>
      <c r="J2065" s="90" t="s">
        <v>1290</v>
      </c>
      <c r="K2065" s="79"/>
      <c r="L2065" s="103"/>
    </row>
    <row r="2066" spans="1:12" ht="41.25" customHeight="1">
      <c r="A2066" s="18" t="s">
        <v>2842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2843</v>
      </c>
      <c r="H2066" s="25" t="str">
        <f t="shared" ref="H2066:H2075" si="243">IF(RIGHT(G2066,1)="M", LEFT(G2066,LEN(G2066)-1), G2066)</f>
        <v>VT601</v>
      </c>
      <c r="I2066" s="25" t="str">
        <f t="shared" ref="I2066:I2075" si="244">IF(RIGHT(G2066,1)="M","M","Non-M")</f>
        <v>Non-M</v>
      </c>
      <c r="J2066" s="90"/>
      <c r="K2066" s="79"/>
      <c r="L2066" s="103"/>
    </row>
    <row r="2067" spans="1:12" ht="41.25" customHeight="1">
      <c r="A2067" s="18" t="s">
        <v>2844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50</v>
      </c>
      <c r="H2067" s="25" t="str">
        <f t="shared" si="243"/>
        <v>HM311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2846</v>
      </c>
      <c r="F2068" s="21"/>
      <c r="G2068" s="19" t="s">
        <v>678</v>
      </c>
      <c r="H2068" s="25" t="str">
        <f t="shared" si="243"/>
        <v>JS107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B2069" s="19" t="s">
        <v>1308</v>
      </c>
      <c r="C2069" s="19" t="s">
        <v>302</v>
      </c>
      <c r="D2069" s="89" t="s">
        <v>1447</v>
      </c>
      <c r="E2069" s="19" t="s">
        <v>2846</v>
      </c>
      <c r="F2069" s="21"/>
      <c r="G2069" s="19" t="s">
        <v>2673</v>
      </c>
      <c r="H2069" s="25" t="str">
        <f>IF(RIGHT(G2069,1)="M", LEFT(G2069,LEN(G2069)-1), G2069)</f>
        <v>DC102</v>
      </c>
      <c r="I2069" s="25" t="str">
        <f>IF(RIGHT(G2069,1)="M","M","Non-M")</f>
        <v>M</v>
      </c>
      <c r="J2069" s="90"/>
      <c r="K2069" s="79"/>
      <c r="L2069" s="103"/>
    </row>
    <row r="2070" spans="1:12" ht="41.25" customHeight="1">
      <c r="A2070" s="18" t="s">
        <v>2847</v>
      </c>
      <c r="B2070" s="19" t="s">
        <v>1308</v>
      </c>
      <c r="C2070" s="19" t="s">
        <v>302</v>
      </c>
      <c r="D2070" s="89" t="s">
        <v>1447</v>
      </c>
      <c r="E2070" s="19" t="s">
        <v>2846</v>
      </c>
      <c r="F2070" s="21"/>
      <c r="G2070" s="19" t="s">
        <v>892</v>
      </c>
      <c r="H2070" s="25" t="str">
        <f t="shared" si="243"/>
        <v>ZP207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9" t="s">
        <v>1308</v>
      </c>
      <c r="C2071" s="19" t="s">
        <v>302</v>
      </c>
      <c r="D2071" s="89" t="s">
        <v>1447</v>
      </c>
      <c r="E2071" s="19" t="s">
        <v>2846</v>
      </c>
      <c r="F2071" s="21"/>
      <c r="G2071" s="19" t="s">
        <v>286</v>
      </c>
      <c r="H2071" s="25" t="str">
        <f t="shared" si="243"/>
        <v>ZP101</v>
      </c>
      <c r="I2071" s="25" t="str">
        <f t="shared" si="244"/>
        <v>Non-M</v>
      </c>
      <c r="J2071" s="90"/>
      <c r="K2071" s="79"/>
    </row>
    <row r="2072" spans="1:12" ht="41.25" customHeight="1">
      <c r="A2072" s="18" t="s">
        <v>2849</v>
      </c>
      <c r="B2072" s="19" t="s">
        <v>1308</v>
      </c>
      <c r="C2072" s="19" t="s">
        <v>302</v>
      </c>
      <c r="D2072" s="89" t="s">
        <v>1447</v>
      </c>
      <c r="E2072" s="19" t="s">
        <v>2846</v>
      </c>
      <c r="F2072" s="21"/>
      <c r="G2072" s="19" t="s">
        <v>1398</v>
      </c>
      <c r="H2072" s="25" t="str">
        <f t="shared" si="243"/>
        <v>JS121</v>
      </c>
      <c r="I2072" s="25" t="str">
        <f t="shared" si="244"/>
        <v>Non-M</v>
      </c>
      <c r="J2072" s="90"/>
      <c r="K2072" s="79"/>
    </row>
    <row r="2073" spans="1:12" ht="41.25" customHeight="1">
      <c r="A2073" s="18" t="s">
        <v>2850</v>
      </c>
      <c r="B2073" s="19" t="s">
        <v>1308</v>
      </c>
      <c r="C2073" s="19" t="s">
        <v>302</v>
      </c>
      <c r="D2073" s="89" t="s">
        <v>1447</v>
      </c>
      <c r="E2073" s="19" t="s">
        <v>2846</v>
      </c>
      <c r="F2073" s="21"/>
      <c r="G2073" s="19" t="s">
        <v>1344</v>
      </c>
      <c r="H2073" s="25" t="str">
        <f t="shared" si="243"/>
        <v>JS105</v>
      </c>
      <c r="I2073" s="25" t="str">
        <f t="shared" si="244"/>
        <v>Non-M</v>
      </c>
      <c r="J2073" s="90"/>
      <c r="K2073" s="79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2846</v>
      </c>
      <c r="F2074" s="21"/>
      <c r="G2074" s="19" t="s">
        <v>1606</v>
      </c>
      <c r="H2074" s="25" t="str">
        <f t="shared" si="243"/>
        <v>LP104</v>
      </c>
      <c r="I2074" s="25" t="str">
        <f t="shared" si="244"/>
        <v>Non-M</v>
      </c>
      <c r="J2074" s="90"/>
      <c r="K2074" s="79"/>
    </row>
    <row r="2075" spans="1:12" ht="41.25" customHeight="1">
      <c r="A2075" s="18" t="s">
        <v>2852</v>
      </c>
      <c r="B2075" s="19" t="s">
        <v>1308</v>
      </c>
      <c r="C2075" s="19" t="s">
        <v>302</v>
      </c>
      <c r="D2075" s="89" t="s">
        <v>1447</v>
      </c>
      <c r="E2075" s="19" t="s">
        <v>2846</v>
      </c>
      <c r="F2075" s="21"/>
      <c r="G2075" s="19" t="s">
        <v>1056</v>
      </c>
      <c r="H2075" s="25" t="str">
        <f t="shared" si="243"/>
        <v>JS111</v>
      </c>
      <c r="I2075" s="25" t="str">
        <f t="shared" si="244"/>
        <v>Non-M</v>
      </c>
      <c r="J2075" s="90"/>
      <c r="K2075" s="79"/>
    </row>
    <row r="2076" spans="1:12" ht="41.25" customHeight="1">
      <c r="A2076" s="18" t="s">
        <v>2853</v>
      </c>
      <c r="B2076" s="19" t="s">
        <v>1308</v>
      </c>
      <c r="C2076" s="19" t="s">
        <v>302</v>
      </c>
      <c r="D2076" s="89" t="s">
        <v>1447</v>
      </c>
      <c r="E2076" s="19" t="s">
        <v>2846</v>
      </c>
      <c r="F2076" s="21"/>
      <c r="G2076" s="19" t="s">
        <v>44</v>
      </c>
      <c r="H2076" s="25" t="str">
        <f t="shared" ref="H2076:H2078" si="245">IF(RIGHT(G2076,1)="M", LEFT(G2076,LEN(G2076)-1), G2076)</f>
        <v>PK209</v>
      </c>
      <c r="I2076" s="25" t="str">
        <f t="shared" ref="I2076:I2078" si="246">IF(RIGHT(G2076,1)="M","M","Non-M")</f>
        <v>M</v>
      </c>
      <c r="J2076" s="90"/>
      <c r="K2076" s="79"/>
    </row>
    <row r="2077" spans="1:12" ht="41.25" customHeight="1">
      <c r="A2077" s="18" t="s">
        <v>2854</v>
      </c>
      <c r="B2077" s="19" t="s">
        <v>1308</v>
      </c>
      <c r="C2077" s="19" t="s">
        <v>302</v>
      </c>
      <c r="D2077" s="89" t="s">
        <v>1447</v>
      </c>
      <c r="E2077" s="19" t="s">
        <v>2846</v>
      </c>
      <c r="F2077" s="21"/>
      <c r="G2077" s="19" t="s">
        <v>82</v>
      </c>
      <c r="H2077" s="25" t="str">
        <f t="shared" si="245"/>
        <v>PB104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2855</v>
      </c>
      <c r="B2078" s="19" t="s">
        <v>1308</v>
      </c>
      <c r="C2078" s="19" t="s">
        <v>302</v>
      </c>
      <c r="D2078" s="89" t="s">
        <v>1447</v>
      </c>
      <c r="E2078" s="19" t="s">
        <v>2846</v>
      </c>
      <c r="F2078" s="21"/>
      <c r="G2078" s="19" t="s">
        <v>50</v>
      </c>
      <c r="H2078" s="25" t="str">
        <f t="shared" si="245"/>
        <v>HM311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9" t="s">
        <v>1308</v>
      </c>
      <c r="C2079" s="19" t="s">
        <v>302</v>
      </c>
      <c r="D2079" s="89" t="s">
        <v>1447</v>
      </c>
      <c r="E2079" s="19" t="s">
        <v>2846</v>
      </c>
      <c r="F2079" s="21"/>
      <c r="G2079" s="19" t="s">
        <v>345</v>
      </c>
      <c r="H2079" s="25" t="str">
        <f t="shared" ref="H2079:H2080" si="247">IF(RIGHT(G2079,1)="M", LEFT(G2079,LEN(G2079)-1), G2079)</f>
        <v>HM202</v>
      </c>
      <c r="I2079" s="25" t="str">
        <f t="shared" ref="I2079:I2080" si="248">IF(RIGHT(G2079,1)="M","M","Non-M")</f>
        <v>Non-M</v>
      </c>
      <c r="J2079" s="90"/>
      <c r="K2079" s="79"/>
    </row>
    <row r="2080" spans="1:12" ht="41.25" customHeight="1">
      <c r="A2080" s="18" t="s">
        <v>2857</v>
      </c>
      <c r="B2080" s="19" t="s">
        <v>1308</v>
      </c>
      <c r="C2080" s="19" t="s">
        <v>2858</v>
      </c>
      <c r="D2080" s="89" t="s">
        <v>1447</v>
      </c>
      <c r="E2080" s="19" t="s">
        <v>2859</v>
      </c>
      <c r="F2080" s="21"/>
      <c r="G2080" s="19" t="s">
        <v>2739</v>
      </c>
      <c r="H2080" s="25" t="str">
        <f t="shared" si="247"/>
        <v>WB107</v>
      </c>
      <c r="I2080" s="25" t="str">
        <f t="shared" si="248"/>
        <v>M</v>
      </c>
      <c r="J2080" s="90"/>
      <c r="K2080" s="79"/>
    </row>
    <row r="2081" spans="1:11" ht="41.25" customHeight="1">
      <c r="A2081" s="18" t="s">
        <v>2860</v>
      </c>
      <c r="B2081" s="19" t="s">
        <v>1308</v>
      </c>
      <c r="C2081" s="19" t="s">
        <v>2858</v>
      </c>
      <c r="D2081" s="89" t="s">
        <v>1447</v>
      </c>
      <c r="E2081" s="19" t="s">
        <v>2859</v>
      </c>
      <c r="F2081" s="21"/>
      <c r="G2081" s="19" t="s">
        <v>1327</v>
      </c>
      <c r="H2081" s="25" t="str">
        <f>IF(RIGHT(G2081,1)="M", LEFT(G2081,LEN(G2081)-1), G2081)</f>
        <v>PK801</v>
      </c>
      <c r="I2081" s="25" t="str">
        <f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9" t="s">
        <v>1308</v>
      </c>
      <c r="C2082" s="19" t="s">
        <v>2858</v>
      </c>
      <c r="D2082" s="89" t="s">
        <v>1447</v>
      </c>
      <c r="E2082" s="19" t="s">
        <v>2859</v>
      </c>
      <c r="F2082" s="21"/>
      <c r="G2082" s="19" t="s">
        <v>2862</v>
      </c>
      <c r="H2082" s="25" t="str">
        <f t="shared" ref="H2082:H2083" si="249">IF(RIGHT(G2082,1)="M", LEFT(G2082,LEN(G2082)-1), G2082)</f>
        <v>GT200</v>
      </c>
      <c r="I2082" s="25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2863</v>
      </c>
      <c r="B2083" s="19" t="s">
        <v>1308</v>
      </c>
      <c r="C2083" s="19" t="s">
        <v>2858</v>
      </c>
      <c r="D2083" s="89" t="s">
        <v>1447</v>
      </c>
      <c r="E2083" s="19" t="s">
        <v>2859</v>
      </c>
      <c r="F2083" s="21"/>
      <c r="G2083" s="19" t="s">
        <v>308</v>
      </c>
      <c r="H2083" s="25" t="str">
        <f t="shared" si="249"/>
        <v>HM409</v>
      </c>
      <c r="I2083" s="25" t="str">
        <f t="shared" si="250"/>
        <v>Non-M</v>
      </c>
      <c r="J2083" s="90"/>
      <c r="K2083" s="79"/>
    </row>
    <row r="2084" spans="1:11" ht="41.25" customHeight="1">
      <c r="A2084" s="18" t="s">
        <v>2864</v>
      </c>
      <c r="B2084" s="19" t="s">
        <v>1308</v>
      </c>
      <c r="C2084" s="19" t="s">
        <v>2858</v>
      </c>
      <c r="D2084" s="89" t="s">
        <v>1447</v>
      </c>
      <c r="E2084" s="19" t="s">
        <v>2859</v>
      </c>
      <c r="F2084" s="21"/>
      <c r="G2084" s="19" t="s">
        <v>1344</v>
      </c>
      <c r="H2084" s="25" t="str">
        <f t="shared" ref="H2084:H2093" si="251">IF(RIGHT(G2084,1)="M", LEFT(G2084,LEN(G2084)-1), G2084)</f>
        <v>JS105</v>
      </c>
      <c r="I2084" s="25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9" t="s">
        <v>1308</v>
      </c>
      <c r="C2085" s="19" t="s">
        <v>2858</v>
      </c>
      <c r="D2085" s="89" t="s">
        <v>1447</v>
      </c>
      <c r="E2085" s="19" t="s">
        <v>2859</v>
      </c>
      <c r="F2085" s="21"/>
      <c r="G2085" s="104" t="s">
        <v>120</v>
      </c>
      <c r="H2085" s="104" t="str">
        <f>IF(RIGHT(G2085,1)="M", LEFT(G2085,LEN(G2085)-1), G2085)</f>
        <v>JS124</v>
      </c>
      <c r="I2085" s="104" t="str">
        <f>IF(RIGHT(G2085,1)="M","M","Non-M")</f>
        <v>Non-M</v>
      </c>
      <c r="J2085" s="105"/>
      <c r="K2085" s="79"/>
    </row>
    <row r="2086" spans="1:11" ht="41.25" customHeight="1">
      <c r="A2086" s="18" t="s">
        <v>2866</v>
      </c>
      <c r="B2086" s="19" t="s">
        <v>1308</v>
      </c>
      <c r="C2086" s="19" t="s">
        <v>2858</v>
      </c>
      <c r="D2086" s="89" t="s">
        <v>1447</v>
      </c>
      <c r="E2086" s="19" t="s">
        <v>2859</v>
      </c>
      <c r="F2086" s="21"/>
      <c r="G2086" s="104" t="s">
        <v>1949</v>
      </c>
      <c r="H2086" s="104" t="str">
        <f>IF(RIGHT(G2086,1)="M", LEFT(G2086,LEN(G2086)-1), G2086)</f>
        <v>HM304</v>
      </c>
      <c r="I2086" s="104" t="str">
        <f t="shared" si="250"/>
        <v>Non-M</v>
      </c>
      <c r="J2086" s="105"/>
      <c r="K2086" s="79"/>
    </row>
    <row r="2087" spans="1:11" ht="41.25" customHeight="1">
      <c r="A2087" s="18" t="s">
        <v>2867</v>
      </c>
      <c r="B2087" s="19" t="s">
        <v>1308</v>
      </c>
      <c r="C2087" s="19" t="s">
        <v>2858</v>
      </c>
      <c r="D2087" s="89" t="s">
        <v>1447</v>
      </c>
      <c r="E2087" s="19" t="s">
        <v>2859</v>
      </c>
      <c r="F2087" s="21"/>
      <c r="G2087" s="104" t="s">
        <v>2868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2858</v>
      </c>
      <c r="D2088" s="89" t="s">
        <v>1447</v>
      </c>
      <c r="E2088" s="19" t="s">
        <v>2859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2858</v>
      </c>
      <c r="D2089" s="89" t="s">
        <v>1447</v>
      </c>
      <c r="E2089" s="19" t="s">
        <v>2869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2870</v>
      </c>
      <c r="B2090" s="19" t="s">
        <v>1308</v>
      </c>
      <c r="C2090" s="19" t="s">
        <v>2858</v>
      </c>
      <c r="D2090" s="89" t="s">
        <v>1447</v>
      </c>
      <c r="E2090" s="19" t="s">
        <v>2869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2858</v>
      </c>
      <c r="D2091" s="89" t="s">
        <v>1447</v>
      </c>
      <c r="E2091" s="19" t="s">
        <v>2869</v>
      </c>
      <c r="F2091" s="21"/>
      <c r="G2091" s="19" t="s">
        <v>2862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2858</v>
      </c>
      <c r="D2092" s="89" t="s">
        <v>1447</v>
      </c>
      <c r="E2092" s="19" t="s">
        <v>2869</v>
      </c>
      <c r="F2092" s="21"/>
      <c r="G2092" s="19" t="s">
        <v>2873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2858</v>
      </c>
      <c r="D2093" s="89" t="s">
        <v>1447</v>
      </c>
      <c r="E2093" s="19" t="s">
        <v>2869</v>
      </c>
      <c r="F2093" s="21"/>
      <c r="G2093" s="19" t="s">
        <v>2875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2876</v>
      </c>
      <c r="B2094" s="19" t="s">
        <v>1308</v>
      </c>
      <c r="C2094" s="19" t="s">
        <v>2858</v>
      </c>
      <c r="D2094" s="89" t="s">
        <v>1447</v>
      </c>
      <c r="E2094" s="19" t="s">
        <v>2869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2858</v>
      </c>
      <c r="D2095" s="89" t="s">
        <v>1447</v>
      </c>
      <c r="E2095" s="19" t="s">
        <v>2869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2878</v>
      </c>
      <c r="B2096" s="19" t="s">
        <v>1308</v>
      </c>
      <c r="C2096" s="19" t="s">
        <v>2858</v>
      </c>
      <c r="D2096" s="89" t="s">
        <v>1447</v>
      </c>
      <c r="E2096" s="19" t="s">
        <v>2869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2858</v>
      </c>
      <c r="D2097" s="89" t="s">
        <v>1447</v>
      </c>
      <c r="E2097" s="19" t="s">
        <v>2869</v>
      </c>
      <c r="F2097" s="21"/>
      <c r="G2097" s="104" t="s">
        <v>2868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2881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2881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2881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2881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2881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2881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2881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2881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2881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2881</v>
      </c>
      <c r="F2107" s="21"/>
      <c r="G2107" s="19" t="s">
        <v>2891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1527</v>
      </c>
      <c r="D2108" s="89" t="s">
        <v>1361</v>
      </c>
      <c r="E2108" s="19" t="s">
        <v>2881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2894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2894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2894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2894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2894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2894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2824</v>
      </c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2894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2894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2894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2894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2894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2894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2906</v>
      </c>
      <c r="B2" s="8" t="s">
        <v>2907</v>
      </c>
      <c r="C2" s="8" t="s">
        <v>2908</v>
      </c>
      <c r="D2" s="8" t="s">
        <v>2909</v>
      </c>
      <c r="E2" s="8" t="s">
        <v>2910</v>
      </c>
      <c r="F2" s="8" t="s">
        <v>2911</v>
      </c>
      <c r="G2" s="80" t="s">
        <v>2912</v>
      </c>
      <c r="H2" s="8" t="s">
        <v>2913</v>
      </c>
      <c r="I2" s="8" t="s">
        <v>2914</v>
      </c>
      <c r="J2" s="75" t="s">
        <v>2915</v>
      </c>
      <c r="R2" s="83" t="s">
        <v>2916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2917</v>
      </c>
      <c r="E3" s="10">
        <v>0.1234</v>
      </c>
      <c r="F3" s="10" t="s">
        <v>2918</v>
      </c>
      <c r="G3" s="81">
        <f>Table2[[#This Row],[Current Total FG QTY]]*Table2[[#This Row],[SAM Improvement]]*$S$7</f>
        <v>22089.830484330483</v>
      </c>
      <c r="H3" s="10" t="s">
        <v>2919</v>
      </c>
      <c r="I3" s="10" t="s">
        <v>2920</v>
      </c>
      <c r="J3" s="76">
        <v>46140.696493055599</v>
      </c>
      <c r="R3" s="85" t="s">
        <v>2921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2917</v>
      </c>
      <c r="E4" s="10"/>
      <c r="F4" s="10" t="s">
        <v>2922</v>
      </c>
      <c r="G4" s="81">
        <f>Table2[[#This Row],[Current Total FG QTY]]*Table2[[#This Row],[SAM Improvement]]*$S$7</f>
        <v>0</v>
      </c>
      <c r="H4" s="10"/>
      <c r="I4" s="10" t="s">
        <v>2920</v>
      </c>
      <c r="J4" s="76">
        <v>46149.4283796296</v>
      </c>
      <c r="R4" s="85" t="s">
        <v>2923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2917</v>
      </c>
      <c r="E5" s="10"/>
      <c r="F5" s="10" t="s">
        <v>2922</v>
      </c>
      <c r="G5" s="81">
        <f>Table2[[#This Row],[Current Total FG QTY]]*Table2[[#This Row],[SAM Improvement]]*$S$7</f>
        <v>0</v>
      </c>
      <c r="H5" s="10"/>
      <c r="I5" s="10" t="s">
        <v>2920</v>
      </c>
      <c r="J5" s="76">
        <v>46149.428298611099</v>
      </c>
      <c r="R5" s="85" t="s">
        <v>2924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2920</v>
      </c>
      <c r="J7" s="76">
        <v>46149.4286111111</v>
      </c>
      <c r="R7" s="87" t="s">
        <v>2925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2917</v>
      </c>
      <c r="E8" s="10">
        <v>0.1401</v>
      </c>
      <c r="F8" s="10" t="s">
        <v>2926</v>
      </c>
      <c r="G8" s="81">
        <f>Table2[[#This Row],[Current Total FG QTY]]*Table2[[#This Row],[SAM Improvement]]*$S$7</f>
        <v>11703.17965811966</v>
      </c>
      <c r="H8" s="10" t="s">
        <v>2919</v>
      </c>
      <c r="I8" s="10" t="s">
        <v>2920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2917</v>
      </c>
      <c r="E10" s="10">
        <v>0.1177</v>
      </c>
      <c r="F10" s="10" t="s">
        <v>2926</v>
      </c>
      <c r="G10" s="81">
        <f>Table2[[#This Row],[Current Total FG QTY]]*Table2[[#This Row],[SAM Improvement]]*$S$7</f>
        <v>8856.7573361823361</v>
      </c>
      <c r="H10" s="10"/>
      <c r="I10" s="10" t="s">
        <v>2920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2917</v>
      </c>
      <c r="E14" s="10">
        <v>0</v>
      </c>
      <c r="F14" s="10" t="s">
        <v>2927</v>
      </c>
      <c r="G14" s="81">
        <f>Table2[[#This Row],[Current Total FG QTY]]*Table2[[#This Row],[SAM Improvement]]*$S$7</f>
        <v>0</v>
      </c>
      <c r="H14" s="10" t="s">
        <v>2919</v>
      </c>
      <c r="I14" s="10" t="s">
        <v>2920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2930</v>
      </c>
      <c r="D76">
        <v>163</v>
      </c>
    </row>
    <row r="77" spans="2:4">
      <c r="B77" t="s">
        <v>2931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2932</v>
      </c>
      <c r="D167">
        <v>499</v>
      </c>
    </row>
    <row r="168" spans="2:4">
      <c r="B168" t="s">
        <v>2933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2938</v>
      </c>
      <c r="D210">
        <v>10</v>
      </c>
    </row>
    <row r="211" spans="2:4">
      <c r="B211" t="s">
        <v>2939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2940</v>
      </c>
      <c r="D218">
        <v>69</v>
      </c>
    </row>
    <row r="219" spans="2:4">
      <c r="B219" t="s">
        <v>2941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2026-05-19T10:00:12Z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