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911" documentId="13_ncr:1_{7EF57DF4-89AE-8C42-9C9C-3682908C3E34}" xr6:coauthVersionLast="47" xr6:coauthVersionMax="47" xr10:uidLastSave="{5EFC86D3-263B-457B-8429-A968BDD5D17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533" i="5"/>
  <c r="H1533" i="5"/>
  <c r="I1508" i="5"/>
  <c r="I1499" i="5"/>
  <c r="H1499" i="5"/>
  <c r="I1497" i="5"/>
  <c r="H1497" i="5"/>
  <c r="I1602" i="5"/>
  <c r="I1603" i="5"/>
  <c r="I1604" i="5"/>
  <c r="I1605" i="5"/>
  <c r="I1606" i="5"/>
  <c r="I1607" i="5"/>
  <c r="H1602" i="5"/>
  <c r="H1603" i="5"/>
  <c r="H1604" i="5"/>
  <c r="H1605" i="5"/>
  <c r="H1606" i="5"/>
  <c r="H1607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1" i="5"/>
  <c r="H1601" i="5"/>
  <c r="I1595" i="5"/>
  <c r="I1596" i="5"/>
  <c r="I1597" i="5"/>
  <c r="I1598" i="5"/>
  <c r="I1599" i="5"/>
  <c r="I1600" i="5"/>
  <c r="H1595" i="5"/>
  <c r="H1596" i="5"/>
  <c r="H1597" i="5"/>
  <c r="H1598" i="5"/>
  <c r="H1599" i="5"/>
  <c r="H1600" i="5"/>
  <c r="I1594" i="5"/>
  <c r="H1594" i="5"/>
  <c r="I1593" i="5"/>
  <c r="H1593" i="5"/>
  <c r="I1592" i="5"/>
  <c r="H1592" i="5"/>
  <c r="I1591" i="5"/>
  <c r="H1591" i="5"/>
  <c r="I1590" i="5"/>
  <c r="H1590" i="5"/>
  <c r="I1589" i="5"/>
  <c r="H1589" i="5"/>
  <c r="H1582" i="5"/>
  <c r="H1583" i="5"/>
  <c r="H1584" i="5"/>
  <c r="H1585" i="5"/>
  <c r="H1586" i="5"/>
  <c r="H1587" i="5"/>
  <c r="H1588" i="5"/>
  <c r="I1582" i="5"/>
  <c r="I1583" i="5"/>
  <c r="I1584" i="5"/>
  <c r="I1585" i="5"/>
  <c r="I1586" i="5"/>
  <c r="I1587" i="5"/>
  <c r="I1588" i="5"/>
  <c r="H1576" i="5"/>
  <c r="H1577" i="5"/>
  <c r="H1578" i="5"/>
  <c r="H1579" i="5"/>
  <c r="H1580" i="5"/>
  <c r="H1581" i="5"/>
  <c r="I1576" i="5"/>
  <c r="I1577" i="5"/>
  <c r="I1578" i="5"/>
  <c r="I1579" i="5"/>
  <c r="I1580" i="5"/>
  <c r="I1581" i="5"/>
  <c r="H1571" i="5"/>
  <c r="H1572" i="5"/>
  <c r="H1573" i="5"/>
  <c r="H1574" i="5"/>
  <c r="H1575" i="5"/>
  <c r="I1571" i="5"/>
  <c r="I1572" i="5"/>
  <c r="I1573" i="5"/>
  <c r="I1574" i="5"/>
  <c r="I1575" i="5"/>
  <c r="H1567" i="5"/>
  <c r="H1568" i="5"/>
  <c r="H1569" i="5"/>
  <c r="H1570" i="5"/>
  <c r="I1567" i="5"/>
  <c r="I1568" i="5"/>
  <c r="I1569" i="5"/>
  <c r="I1570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2" i="5"/>
  <c r="H1553" i="5"/>
  <c r="H1554" i="5"/>
  <c r="H1555" i="5"/>
  <c r="H1556" i="5"/>
  <c r="H1557" i="5"/>
  <c r="H1558" i="5"/>
  <c r="I1552" i="5"/>
  <c r="I1553" i="5"/>
  <c r="I1554" i="5"/>
  <c r="I1555" i="5"/>
  <c r="I1556" i="5"/>
  <c r="I1557" i="5"/>
  <c r="I1558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38" i="5"/>
  <c r="H1539" i="5"/>
  <c r="H1540" i="5"/>
  <c r="H1541" i="5"/>
  <c r="H1542" i="5"/>
  <c r="H1543" i="5"/>
  <c r="H1544" i="5"/>
  <c r="I1538" i="5"/>
  <c r="I1539" i="5"/>
  <c r="I1540" i="5"/>
  <c r="I1541" i="5"/>
  <c r="I1542" i="5"/>
  <c r="I1543" i="5"/>
  <c r="I1544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10" i="5"/>
  <c r="I1511" i="5"/>
  <c r="H1509" i="5"/>
  <c r="I1509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<sst xmlns="http://schemas.openxmlformats.org/spreadsheetml/2006/main" count="9526" uniqueCount="2378">
  <si>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</si>
  <si>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</si>
  <si>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</si>
  <si>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</si>
  <si>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</si>
  <si>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</si>
  <si>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</si>
  <si>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</si>
  <si>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</si>
  <si>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</si>
  <si>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</si>
  <si>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</si>
  <si>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</si>
  <si>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</si>
  <si>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</si>
  <si>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</si>
  <si>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</si>
  <si>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</si>
  <si>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</si>
  <si>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</si>
  <si>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</si>
  <si>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</si>
  <si>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</si>
  <si>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</si>
  <si>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</si>
  <si>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</si>
  <si>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</si>
  <si>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</si>
  <si>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</si>
  <si>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</si>
  <si>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</si>
  <si>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</si>
  <si>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</si>
  <si>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</si>
  <si>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</si>
  <si>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</si>
  <si>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</si>
  <si>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</si>
  <si>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</si>
  <si>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</si>
  <si>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</si>
  <si>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</si>
  <si>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</si>
  <si>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</si>
  <si>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</si>
  <si>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</si>
  <si>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</si>
  <si>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</si>
  <si>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</si>
  <si>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</si>
  <si>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</si>
  <si>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</si>
  <si>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</si>
  <si>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</si>
  <si>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</si>
  <si>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</si>
  <si>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</si>
  <si>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</si>
  <si>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</si>
  <si>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</si>
  <si>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</si>
  <si>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</si>
  <si>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</si>
  <si>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</si>
  <si>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</si>
  <si>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</si>
  <si>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</si>
  <si>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</si>
  <si>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</si>
  <si>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</si>
  <si>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</si>
  <si>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</si>
  <si>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</si>
  <si>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</si>
  <si>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</si>
  <si>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</si>
  <si>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</si>
  <si>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</si>
  <si>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</si>
  <si>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</si>
  <si>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</si>
  <si>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</si>
  <si>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</si>
  <si>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</si>
  <si>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</si>
  <si>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</si>
  <si>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</si>
  <si>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</si>
  <si>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</si>
  <si>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</si>
  <si>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</si>
  <si>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</si>
  <si>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</si>
  <si>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</si>
  <si>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</si>
  <si>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</si>
  <si>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</si>
  <si>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</si>
  <si>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</si>
  <si>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</si>
  <si>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</si>
  <si>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</si>
  <si>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</si>
  <si>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</si>
  <si>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</si>
  <si>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</si>
  <si>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</si>
  <si>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</si>
  <si>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</si>
  <si>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</si>
  <si>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</si>
  <si>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</si>
  <si>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</si>
  <si>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</si>
  <si>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</si>
  <si>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</si>
  <si>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</si>
  <si>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</si>
  <si>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</si>
  <si>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</si>
  <si>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</si>
  <si>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</si>
  <si>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</si>
  <si>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</si>
  <si>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</si>
  <si>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</si>
  <si>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</si>
  <si>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</si>
  <si>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</si>
  <si>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</si>
  <si>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</si>
  <si>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</si>
  <si>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</si>
  <si>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</si>
  <si>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</si>
  <si>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</si>
  <si>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</si>
  <si>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</si>
  <si>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</si>
  <si>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</si>
  <si>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</si>
  <si>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</si>
  <si>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</si>
  <si>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</si>
  <si>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</si>
  <si>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</si>
  <si>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</si>
  <si>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</si>
  <si>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</si>
  <si>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</si>
  <si>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</si>
  <si>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</si>
  <si>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</si>
  <si>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</si>
  <si>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</si>
  <si>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</si>
  <si>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</si>
  <si>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</si>
  <si>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</si>
  <si>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</si>
  <si>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</si>
  <si>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</si>
  <si>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</si>
  <si>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</si>
  <si>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</si>
  <si>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</si>
  <si>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</si>
  <si>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</si>
  <si>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</si>
  <si>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</si>
  <si>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</si>
  <si>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</si>
  <si>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</si>
  <si>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</si>
  <si>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</si>
  <si>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</si>
  <si>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</si>
  <si>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</si>
  <si>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</si>
  <si>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</si>
  <si>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</si>
  <si>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</si>
  <si>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</si>
  <si>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</si>
  <si>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</si>
  <si>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</si>
  <si>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</si>
  <si>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</si>
  <si>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</si>
  <si>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</si>
  <si>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</si>
  <si>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</si>
  <si>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</si>
  <si>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</si>
  <si>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</si>
  <si>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</si>
  <si>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</si>
  <si>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</si>
  <si>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</si>
  <si>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</si>
  <si>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</si>
  <si>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</si>
  <si>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</si>
  <si>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</si>
  <si>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</si>
  <si>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</si>
  <si>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</si>
  <si>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</si>
  <si>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</si>
  <si>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</si>
  <si>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</si>
  <si>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</si>
  <si>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</si>
  <si>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</si>
  <si>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</si>
  <si>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</si>
  <si>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</si>
  <si>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</si>
  <si>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</si>
  <si>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</si>
  <si>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</si>
  <si>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</si>
  <si>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</si>
  <si>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</si>
  <si>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</si>
  <si>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</si>
  <si>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</si>
  <si>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</si>
  <si>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</si>
  <si>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</si>
  <si>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</si>
  <si>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</si>
  <si>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</si>
  <si>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</si>
  <si>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</si>
  <si>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</si>
  <si>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</si>
  <si>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</si>
  <si>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</si>
  <si>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</si>
  <si>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</si>
  <si>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</si>
  <si>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</si>
  <si>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</si>
  <si>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</si>
  <si>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</si>
  <si>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</si>
  <si>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</si>
  <si>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</si>
  <si>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</si>
  <si>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</si>
  <si>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</si>
  <si>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</si>
  <si>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</si>
  <si>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</si>
  <si>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</si>
  <si>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</si>
  <si>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</si>
  <si>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</si>
  <si>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</si>
  <si>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</si>
  <si>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</si>
  <si>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</si>
  <si>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</si>
  <si>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</si>
  <si>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</si>
  <si>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</si>
  <si>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</si>
  <si>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</si>
  <si>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</si>
  <si>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</si>
  <si>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</si>
  <si>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</si>
  <si>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</si>
  <si>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</si>
  <si>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</si>
  <si>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</si>
  <si>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</si>
  <si>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</si>
  <si>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</si>
  <si>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</si>
  <si>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</si>
  <si>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</si>
  <si>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</si>
  <si>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</si>
  <si>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</si>
  <si>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</si>
  <si>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</si>
  <si>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</si>
  <si>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</si>
  <si>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</si>
  <si>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</si>
  <si>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</si>
  <si>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</si>
  <si>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</si>
  <si>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</si>
  <si>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</si>
  <si>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</si>
  <si>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</si>
  <si>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</si>
  <si>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</si>
  <si>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</si>
  <si>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</si>
  <si>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</si>
  <si>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</si>
  <si>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</si>
  <si>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</si>
  <si>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</si>
  <si>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</si>
  <si>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</si>
  <si>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</si>
  <si>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</si>
  <si>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</si>
  <si>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</si>
  <si>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</si>
  <si>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</si>
  <si>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</si>
  <si>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</si>
  <si>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</si>
  <si>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</si>
  <si>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</si>
  <si>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</si>
  <si>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</si>
  <si>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</si>
  <si>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</si>
  <si>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</si>
  <si>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</si>
  <si>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</si>
  <si>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</si>
  <si>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</si>
  <si>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</si>
  <si>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</si>
  <si>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</si>
  <si>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</si>
  <si>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</si>
  <si>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</si>
  <si>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</si>
  <si>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</si>
  <si>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</si>
  <si>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</si>
  <si>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</si>
  <si>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</si>
  <si>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</si>
  <si>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</si>
  <si>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</si>
  <si>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</si>
  <si>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</si>
  <si>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</si>
  <si>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</si>
  <si>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</si>
  <si>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</si>
  <si>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</si>
  <si>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</si>
  <si>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</si>
  <si>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</si>
  <si>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</si>
  <si>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</si>
  <si>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</si>
  <si>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</si>
  <si>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</si>
  <si>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</si>
  <si>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</si>
  <si>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</si>
  <si>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</si>
  <si>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</si>
  <si>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</si>
  <si>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</si>
  <si>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</si>
  <si>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</si>
  <si>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</si>
  <si>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</si>
  <si>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</si>
  <si>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</si>
  <si>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</si>
  <si>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</si>
  <si>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</si>
  <si>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</si>
  <si>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</si>
  <si>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</si>
  <si>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</si>
  <si>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</si>
  <si>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</si>
  <si>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</si>
  <si>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</si>
  <si>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</si>
  <si>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</si>
  <si>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</si>
  <si>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</si>
  <si>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</si>
  <si>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</si>
  <si>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</si>
  <si>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</si>
  <si>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</si>
  <si>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</si>
  <si>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</si>
  <si>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</si>
  <si>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</si>
  <si>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</si>
  <si>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</si>
  <si>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</si>
  <si>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</si>
  <si>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</si>
  <si>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</si>
  <si>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</si>
  <si>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</si>
  <si>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</si>
  <si>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</si>
  <si>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</si>
  <si>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</si>
  <si>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</si>
  <si>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</si>
  <si>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</si>
  <si>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</si>
  <si>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</si>
  <si>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</si>
  <si>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</si>
  <si>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</si>
  <si>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</si>
  <si>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</si>
  <si>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</si>
  <si>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</si>
  <si>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</si>
  <si>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</si>
  <si>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</si>
  <si>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</si>
  <si>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</si>
  <si>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</si>
  <si>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</si>
  <si>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</si>
  <si>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</si>
  <si>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</si>
  <si>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</si>
  <si>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</si>
  <si>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</si>
  <si>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</si>
  <si>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</si>
  <si>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</si>
  <si>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</si>
  <si>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</si>
  <si>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</si>
  <si>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</si>
  <si>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</si>
  <si>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</si>
  <si>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</si>
  <si>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</si>
  <si>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</si>
  <si>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</si>
  <si>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</si>
  <si>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</si>
  <si>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</si>
  <si>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</si>
  <si>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</si>
  <si>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</si>
  <si>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</si>
  <si>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</si>
  <si>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</si>
  <si>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</si>
  <si>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</si>
  <si>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</si>
  <si>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</si>
  <si>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</si>
  <si>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</si>
  <si>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</si>
  <si>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</si>
  <si>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</si>
  <si>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</si>
  <si>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</si>
  <si>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</si>
  <si>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</si>
  <si>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</si>
  <si>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</si>
  <si>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</si>
  <si>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</si>
  <si>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</si>
  <si>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</si>
  <si>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</si>
  <si>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</si>
  <si>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</si>
  <si>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</si>
  <si>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</si>
  <si>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</si>
  <si>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</si>
  <si>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</si>
  <si>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</si>
  <si>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</si>
  <si>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</si>
  <si>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</si>
  <si>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</si>
  <si>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</si>
  <si>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</si>
  <si>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</si>
  <si>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</si>
  <si>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</si>
  <si>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</si>
  <si>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</si>
  <si>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</si>
  <si>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</si>
  <si>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</si>
  <si>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</si>
  <si>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</si>
  <si>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</si>
  <si>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</si>
  <si>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</si>
  <si>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</si>
  <si>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</si>
  <si>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</si>
  <si>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</si>
  <si>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</si>
  <si>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</si>
  <si>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</si>
  <si>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</si>
  <si>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</si>
  <si>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</si>
  <si>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</si>
  <si>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</si>
  <si>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</si>
  <si>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</si>
  <si>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</si>
  <si>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</si>
  <si>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</si>
  <si>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</si>
  <si>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</si>
  <si>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</si>
  <si>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</si>
  <si>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</si>
  <si>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</si>
  <si>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</si>
  <si>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</si>
  <si>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</si>
  <si>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</si>
  <si>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</si>
  <si>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</si>
  <si>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</si>
  <si>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</si>
  <si>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</si>
  <si>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</si>
  <si>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</si>
  <si>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</si>
  <si>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</si>
  <si>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</si>
  <si>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</si>
  <si>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</si>
  <si>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</si>
  <si>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</si>
  <si>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</si>
  <si>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</si>
  <si>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</si>
  <si>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</si>
  <si>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</si>
  <si>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</si>
  <si>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</si>
  <si>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</si>
  <si>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</si>
  <si>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</si>
  <si>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</si>
  <si>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</si>
  <si>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</si>
  <si>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</si>
  <si>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</si>
  <si>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</si>
  <si>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</si>
  <si>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</si>
  <si>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</si>
  <si>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</si>
  <si>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</si>
  <si>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</si>
  <si>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</si>
  <si>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</si>
  <si>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</si>
  <si>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</si>
  <si>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</si>
  <si>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</si>
  <si>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</si>
  <si>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</si>
  <si>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</si>
  <si>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</si>
  <si>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</si>
  <si>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</si>
  <si>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</si>
  <si>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</si>
  <si>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</si>
  <si>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</si>
  <si>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</si>
  <si>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</si>
  <si>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</si>
  <si>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</si>
  <si>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</si>
  <si>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</si>
  <si>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</si>
  <si>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</si>
  <si>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</si>
  <si>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</si>
  <si>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</si>
  <si>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</si>
  <si>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</si>
  <si>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</si>
  <si>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</si>
  <si>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</si>
  <si>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</si>
  <si>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</si>
  <si>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</si>
  <si>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</si>
  <si>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</si>
  <si>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</si>
  <si>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</si>
  <si>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</si>
  <si>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</si>
  <si>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</si>
  <si>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</si>
  <si>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</si>
  <si>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</si>
  <si>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</si>
  <si>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</si>
  <si>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</si>
  <si>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</si>
  <si>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</si>
  <si>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</si>
  <si>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</si>
  <si>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</si>
  <si>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</si>
  <si>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</si>
  <si>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</si>
  <si>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</si>
  <si>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</si>
  <si>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</si>
  <si>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</si>
  <si>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</si>
  <si>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</si>
  <si>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</si>
  <si>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</si>
  <si>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</si>
  <si>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</si>
  <si>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</si>
  <si>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</si>
  <si>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</si>
  <si>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</si>
  <si>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</si>
  <si>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</si>
  <si>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</si>
  <si>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</si>
  <si>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</si>
  <si>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</si>
  <si>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</si>
  <si>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</si>
  <si>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</si>
  <si>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</si>
  <si>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</si>
  <si>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</si>
  <si>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</si>
  <si>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</si>
  <si>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</si>
  <si>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</si>
  <si>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</si>
  <si>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</si>
  <si>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</si>
  <si>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</si>
  <si>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</si>
  <si>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</si>
  <si>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</si>
  <si>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</si>
  <si>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</si>
  <si>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</si>
  <si>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</si>
  <si>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</si>
  <si>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</si>
  <si>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</si>
  <si>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</si>
  <si>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</si>
  <si>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</si>
  <si>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</si>
  <si>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</si>
  <si>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</si>
  <si>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</si>
  <si>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</si>
  <si>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</si>
  <si>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</si>
  <si>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</si>
  <si>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</si>
  <si>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</si>
  <si>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</si>
  <si>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</si>
  <si>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</si>
  <si>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</si>
  <si>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</si>
  <si>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</si>
  <si>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</si>
  <si>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</si>
  <si>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</si>
  <si>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</si>
  <si>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</si>
  <si>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</si>
  <si>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</si>
  <si>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</si>
  <si>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</si>
  <si>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</si>
  <si>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</si>
  <si>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</si>
  <si>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</si>
  <si>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</si>
  <si>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</si>
  <si>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</si>
  <si>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</si>
  <si>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</si>
  <si>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</si>
  <si>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</si>
  <si>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</si>
  <si>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</si>
  <si>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</si>
  <si>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</si>
  <si>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</si>
  <si>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</si>
  <si>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</si>
  <si>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</si>
  <si>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</si>
  <si>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</si>
  <si>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</si>
  <si>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</si>
  <si>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</si>
  <si>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</si>
  <si>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</si>
  <si>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</si>
  <si>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</si>
  <si>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</si>
  <si>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</si>
  <si>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</si>
  <si>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</si>
  <si>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</si>
  <si>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</si>
  <si>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</si>
  <si>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</si>
  <si>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</si>
  <si>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</si>
  <si>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</si>
  <si>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</si>
  <si>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</si>
  <si>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</si>
  <si>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</si>
  <si>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</si>
  <si>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</si>
  <si>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</si>
  <si>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</si>
  <si>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</si>
  <si>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</si>
  <si>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</si>
  <si>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</si>
  <si>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</si>
  <si>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</si>
  <si>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</si>
  <si>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</si>
  <si>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</si>
  <si>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</si>
  <si>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</si>
  <si>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</si>
  <si>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</si>
  <si>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</si>
  <si>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</si>
  <si>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</si>
  <si>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</si>
  <si>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</si>
  <si>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</si>
  <si>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</si>
  <si>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</si>
  <si>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</si>
  <si>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</si>
  <si>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</si>
  <si>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</si>
  <si>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</si>
  <si>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</si>
  <si>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</si>
  <si>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</si>
  <si>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</si>
  <si>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</si>
  <si>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</si>
  <si>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</si>
  <si>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</si>
  <si>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</si>
  <si>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</si>
  <si>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</si>
  <si>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</si>
  <si>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</si>
  <si>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</si>
  <si>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</si>
  <si>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</si>
  <si>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</si>
  <si>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</si>
  <si>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</si>
  <si>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</si>
  <si>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</si>
  <si>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</si>
  <si>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</si>
  <si>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</si>
  <si>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</si>
  <si>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</si>
  <si>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</si>
  <si>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</si>
  <si>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</si>
  <si>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</si>
  <si>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</si>
  <si>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</si>
  <si>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</si>
  <si>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</si>
  <si>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</si>
  <si>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</si>
  <si>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</si>
  <si>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</si>
  <si>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</si>
  <si>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</si>
  <si>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</si>
  <si>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</si>
  <si>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</si>
  <si>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</si>
  <si>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</si>
  <si>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</si>
  <si>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</si>
  <si>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</si>
  <si>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</si>
  <si>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</si>
  <si>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</si>
  <si>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</si>
  <si>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</si>
  <si>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</si>
  <si>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</si>
  <si>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</si>
  <si>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</si>
  <si>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</si>
  <si>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</si>
  <si>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</si>
  <si>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</si>
  <si>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</si>
  <si>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</si>
  <si>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</si>
  <si>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</si>
  <si>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</si>
  <si>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</si>
  <si>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</si>
  <si>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</si>
  <si>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</si>
  <si>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</si>
  <si>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</si>
  <si>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</si>
  <si>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</si>
  <si>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</si>
  <si>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</si>
  <si>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</si>
  <si>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</si>
  <si>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</si>
  <si>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</si>
  <si>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</si>
  <si>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</si>
  <si>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</si>
  <si>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</si>
  <si>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</si>
  <si>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</si>
  <si>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</si>
  <si>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</si>
  <si>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</si>
  <si>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</si>
  <si>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</si>
  <si>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</si>
  <si>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</si>
  <si>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</si>
  <si>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</si>
  <si>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</si>
  <si>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</si>
  <si>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</si>
  <si>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</si>
  <si>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</si>
  <si>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</si>
  <si>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</si>
  <si>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</si>
  <si>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</si>
  <si>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</si>
  <si>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</si>
  <si>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</si>
  <si>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</si>
  <si>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</si>
  <si>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</si>
  <si>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</si>
  <si>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</si>
  <si>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</si>
  <si>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</si>
  <si>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</si>
  <si>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</si>
  <si>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</si>
  <si>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</si>
  <si>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</si>
  <si>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</si>
  <si>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</si>
  <si>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</si>
  <si>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</si>
  <si>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</si>
  <si>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</si>
  <si>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</si>
  <si>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</si>
  <si>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</si>
  <si>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</si>
  <si>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</si>
  <si>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</si>
  <si>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</si>
  <si>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</si>
  <si>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</si>
  <si>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</si>
  <si>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</si>
  <si>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</si>
  <si>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</si>
  <si>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</si>
  <si>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</si>
  <si>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</si>
  <si>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</si>
  <si>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</si>
  <si>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</si>
  <si>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</si>
  <si>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</si>
  <si>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</si>
  <si>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</si>
  <si>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</si>
  <si>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</si>
  <si>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</si>
  <si>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</si>
  <si>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</si>
  <si>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</si>
  <si>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</si>
  <si>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</si>
  <si>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</si>
  <si>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</si>
  <si>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</si>
  <si>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</si>
  <si>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</si>
  <si>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</si>
  <si>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</si>
  <si>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</si>
  <si>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</si>
  <si>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</si>
  <si>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</si>
  <si>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</si>
  <si>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</si>
  <si>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</si>
  <si>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</si>
  <si>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</si>
  <si>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</si>
  <si>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</si>
  <si>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</si>
  <si>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</si>
  <si>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</si>
  <si>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</si>
  <si>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</si>
  <si>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</si>
  <si>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</si>
  <si>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</si>
  <si>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</si>
  <si>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</si>
  <si>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</si>
  <si>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</si>
  <si>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</si>
  <si>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</si>
  <si>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</si>
  <si>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</si>
  <si>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</si>
  <si>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</si>
  <si>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</si>
  <si>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</si>
  <si>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</si>
  <si>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</si>
  <si>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</si>
  <si>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</si>
  <si>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</si>
  <si>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</si>
  <si>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</si>
  <si>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</si>
  <si>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</si>
  <si>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</si>
  <si>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</si>
  <si>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</si>
  <si>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</si>
  <si>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</si>
  <si>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</si>
  <si>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</si>
  <si>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</si>
  <si>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</si>
  <si>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</si>
  <si>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</si>
  <si>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</si>
  <si>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</si>
  <si>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</si>
  <si>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</si>
  <si>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</si>
  <si>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</si>
  <si>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</si>
  <si>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</si>
  <si>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</si>
  <si>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</si>
  <si>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</si>
  <si>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</si>
  <si>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</si>
  <si>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</si>
  <si>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</si>
  <si>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</si>
  <si>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</si>
  <si>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</si>
  <si>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</si>
  <si>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</si>
  <si>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</si>
  <si>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</si>
  <si>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</si>
  <si>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</si>
  <si>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</si>
  <si>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</si>
  <si>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</si>
  <si>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</si>
  <si>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</si>
  <si>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</si>
  <si>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</si>
  <si>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</si>
  <si>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</si>
  <si>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</si>
  <si>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</si>
  <si>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</si>
  <si>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</si>
  <si>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</si>
  <si>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</si>
  <si>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</si>
  <si>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</si>
  <si>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</si>
  <si>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</si>
  <si>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</si>
  <si>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</si>
  <si>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</si>
  <si>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</si>
  <si>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</si>
  <si>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</si>
  <si>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</si>
  <si>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</si>
  <si>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</si>
  <si>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</si>
  <si>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</si>
  <si>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</si>
  <si>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</si>
  <si>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</si>
  <si>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</si>
  <si>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</si>
  <si>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</si>
  <si>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</si>
  <si>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</si>
  <si>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</si>
  <si>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</si>
  <si>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</si>
  <si>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</si>
  <si>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</si>
  <si>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</si>
  <si>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</si>
  <si>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</si>
  <si>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</si>
  <si>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</si>
  <si>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</si>
  <si>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</si>
  <si>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</si>
  <si>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</si>
  <si>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</si>
  <si>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</si>
  <si>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</si>
  <si>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</si>
  <si>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</si>
  <si>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</si>
  <si>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</si>
  <si>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</si>
  <si>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</si>
  <si>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</si>
  <si>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</si>
  <si>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</si>
  <si>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</si>
  <si>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</si>
  <si>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</si>
  <si>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</si>
  <si>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</si>
  <si>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</si>
  <si>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</si>
  <si>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</si>
  <si>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</si>
  <si>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</si>
  <si>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</si>
  <si>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</si>
  <si>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</si>
  <si>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</si>
  <si>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</si>
  <si>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</si>
  <si>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</si>
  <si>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</si>
  <si>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</si>
  <si>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</si>
  <si>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</si>
  <si>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</si>
  <si>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</si>
  <si>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</si>
  <si>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</si>
  <si>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</si>
  <si>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</si>
  <si>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</si>
  <si>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</si>
  <si>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</si>
  <si>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</si>
  <si>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</si>
  <si>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</si>
  <si>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</si>
  <si>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</si>
  <si>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</si>
  <si>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</si>
  <si>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</si>
  <si>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</si>
  <si>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</si>
  <si>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</si>
  <si>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</si>
  <si>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</si>
  <si>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</si>
  <si>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</si>
  <si>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</si>
  <si>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</si>
  <si>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</si>
  <si>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</si>
  <si>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</si>
  <si>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</si>
  <si>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</si>
  <si>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</si>
  <si>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</si>
  <si>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</si>
  <si>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</si>
  <si>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</si>
  <si>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</si>
  <si>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</si>
  <si>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</si>
  <si>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</si>
  <si>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</si>
  <si>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</si>
  <si>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</si>
  <si>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</si>
  <si>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</si>
  <si>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</si>
  <si>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</si>
  <si>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</si>
  <si>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</si>
  <si>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</si>
  <si>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</si>
  <si>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</si>
  <si>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</si>
  <si>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</si>
  <si>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</si>
  <si>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</si>
  <si>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</si>
  <si>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</si>
  <si>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</si>
  <si>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</si>
  <si>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</si>
  <si>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</si>
  <si>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</si>
  <si>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</si>
  <si>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</si>
  <si>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</si>
  <si>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</si>
  <si>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</si>
  <si>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</si>
  <si>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</si>
  <si>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</si>
  <si>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</si>
  <si>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</si>
  <si>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</si>
  <si>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</si>
  <si>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</si>
  <si>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</si>
  <si>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</si>
  <si>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</si>
  <si>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</si>
  <si>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</si>
  <si>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</si>
  <si>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</si>
  <si>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</si>
  <si>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</si>
  <si>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</si>
  <si>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</si>
  <si>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</si>
  <si>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</si>
  <si>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</si>
  <si>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</si>
  <si>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</si>
  <si>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</si>
  <si>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</si>
  <si>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</si>
  <si>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</si>
  <si>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</si>
  <si>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</si>
  <si>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</si>
  <si>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</si>
  <si>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</si>
  <si>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</si>
  <si>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</si>
  <si>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</si>
  <si>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</si>
  <si>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</si>
  <si>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</si>
  <si>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</si>
  <si>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</si>
  <si>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</si>
  <si>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</si>
  <si>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</si>
  <si>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</si>
  <si>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</si>
  <si>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</si>
  <si>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</si>
  <si>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</si>
  <si>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</si>
  <si>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</si>
  <si>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</si>
  <si>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</si>
  <si>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</si>
  <si>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</si>
  <si>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</si>
  <si>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</si>
  <si>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</si>
  <si>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</si>
  <si>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</si>
  <si>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</si>
  <si>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</si>
  <si>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</si>
  <si>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</si>
  <si>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</si>
  <si>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</si>
  <si>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</si>
  <si>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</si>
  <si>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</si>
  <si>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</si>
  <si>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</si>
  <si>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</si>
  <si>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</si>
  <si>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</si>
  <si>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</si>
  <si>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</si>
  <si>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</si>
  <si>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</si>
  <si>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</si>
  <si>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</si>
  <si>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</si>
  <si>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</si>
  <si>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</si>
  <si>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</si>
  <si>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</si>
  <si>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</si>
  <si>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</si>
  <si>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</si>
  <si>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</si>
  <si>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</si>
  <si>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</si>
  <si>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</si>
  <si>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</si>
  <si>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</si>
  <si>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</si>
  <si>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</si>
  <si>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</si>
  <si>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</si>
  <si>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</si>
  <si>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</si>
  <si>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</si>
  <si>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</si>
  <si>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</si>
  <si>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</si>
  <si>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</si>
  <si>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</si>
  <si>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</si>
  <si>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</si>
  <si>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</si>
  <si>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</si>
  <si>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</si>
  <si>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</si>
  <si>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</si>
  <si>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</si>
  <si>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</si>
  <si>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</si>
  <si>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</si>
  <si>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</si>
  <si>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</si>
  <si>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</si>
  <si>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</si>
  <si>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</si>
  <si>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</si>
  <si>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</si>
  <si>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</si>
  <si>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</si>
  <si>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</si>
  <si>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</si>
  <si>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</si>
  <si>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</si>
  <si>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</si>
  <si>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</si>
  <si>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</si>
  <si>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</si>
  <si>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</si>
  <si>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</si>
  <si>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</si>
  <si>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</si>
  <si>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</si>
  <si>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</si>
  <si>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</si>
  <si>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</si>
  <si>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</si>
  <si>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</si>
  <si>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</si>
  <si>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</si>
  <si>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</si>
  <si>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</si>
  <si>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</si>
  <si>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</si>
  <si>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</si>
  <si>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</si>
  <si>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</si>
  <si>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</si>
  <si>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</si>
  <si>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</si>
  <si>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</si>
  <si>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</si>
  <si>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</si>
  <si>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</si>
  <si>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</si>
  <si>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</si>
  <si>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</si>
  <si>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</si>
  <si>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</si>
  <si>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</si>
  <si>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</si>
  <si>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</si>
  <si>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</si>
  <si>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</si>
  <si>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</si>
  <si>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</si>
  <si>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</si>
  <si>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</si>
  <si>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</si>
  <si>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</si>
  <si>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</si>
  <si>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</si>
  <si>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</si>
  <si>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</si>
  <si>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</si>
  <si>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</si>
  <si>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</si>
  <si>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</si>
  <si>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</si>
  <si>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</si>
  <si>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</si>
  <si>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</si>
  <si>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</si>
  <si>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</si>
  <si>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</si>
  <si>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</si>
  <si>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</si>
  <si>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</si>
  <si>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</si>
  <si>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</si>
  <si>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</si>
  <si>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</si>
  <si>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</si>
  <si>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</si>
  <si>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</si>
  <si>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</si>
  <si>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</si>
  <si>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</si>
  <si>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</si>
  <si>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</si>
  <si>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</si>
  <si>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</si>
  <si>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</si>
  <si>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</si>
  <si>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</si>
  <si>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</si>
  <si>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</si>
  <si>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</si>
  <si>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</si>
  <si>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</si>
  <si>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</si>
  <si>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</si>
  <si>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</si>
  <si>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</si>
  <si>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</si>
  <si>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</si>
  <si>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</si>
  <si>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</si>
  <si>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</si>
  <si>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</si>
  <si>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</si>
  <si>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</si>
  <si>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</si>
  <si>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</si>
  <si>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</si>
  <si>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</si>
  <si>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</si>
  <si>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</si>
  <si>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</si>
  <si>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</si>
  <si>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</si>
  <si>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</si>
  <si>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</si>
  <si>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</si>
  <si>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</si>
  <si>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</si>
  <si>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</si>
  <si>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</si>
  <si>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</si>
  <si>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</si>
  <si>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</si>
  <si>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</si>
  <si>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</si>
  <si>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</si>
  <si>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</si>
  <si>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</si>
  <si>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</si>
  <si>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</si>
  <si>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</si>
  <si>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</si>
  <si>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</si>
  <si>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</si>
  <si>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</si>
  <si>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</si>
  <si>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</si>
  <si>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</si>
  <si>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</si>
  <si>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</si>
  <si>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</si>
  <si>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</si>
  <si>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</si>
  <si>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</si>
  <si>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</si>
  <si>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</si>
  <si>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</si>
  <si>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</si>
  <si>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</si>
  <si>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</si>
  <si>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</si>
  <si>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</si>
  <si>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</si>
  <si>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</si>
  <si>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</si>
  <si>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</si>
  <si>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</si>
  <si>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</si>
  <si>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</si>
  <si>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</si>
  <si>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</si>
  <si>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</si>
  <si>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</si>
  <si>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</si>
  <si>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</si>
  <si>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</si>
  <si>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</si>
  <si>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</si>
  <si>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</si>
  <si>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</si>
  <si>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</si>
  <si>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</si>
  <si>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</si>
  <si>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</si>
  <si>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</si>
  <si>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</si>
  <si>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</si>
  <si>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</si>
  <si>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</si>
  <si>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</si>
  <si>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</si>
  <si>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</si>
  <si>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</si>
  <si>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</si>
  <si>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</si>
  <si>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</si>
  <si>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</si>
  <si>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</si>
  <si>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</si>
  <si>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</si>
  <si>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</si>
  <si>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</si>
  <si>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</si>
  <si>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</si>
  <si>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</si>
  <si>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</si>
  <si>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</si>
  <si>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</si>
  <si>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</si>
  <si>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</si>
  <si>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</si>
  <si>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</si>
  <si>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</si>
  <si>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</si>
  <si>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</si>
  <si>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</si>
  <si>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</si>
  <si>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</si>
  <si>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</si>
  <si>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</si>
  <si>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</si>
  <si>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</si>
  <si>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</si>
  <si>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</si>
  <si>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</si>
  <si>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</si>
  <si>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</si>
  <si>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</si>
  <si>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</si>
  <si>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</si>
  <si>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</si>
  <si>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</si>
  <si>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</si>
  <si>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</si>
  <si>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</si>
  <si>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</si>
  <si>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</si>
  <si>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</si>
  <si>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</si>
  <si>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</si>
  <si>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</si>
  <si>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</si>
  <si>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</si>
  <si>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</si>
  <si>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</si>
  <si>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</si>
  <si>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</si>
  <si>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</si>
  <si>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</si>
  <si>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</si>
  <si>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</si>
  <si>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</si>
  <si>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</si>
  <si>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</si>
  <si>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</si>
  <si>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</si>
  <si>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</si>
  <si>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</si>
  <si>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</si>
  <si>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</si>
  <si>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</si>
  <si>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</si>
  <si>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</si>
  <si>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</si>
  <si>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</si>
  <si>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</si>
  <si>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</si>
  <si>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</si>
  <si>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</si>
  <si>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</si>
  <si>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</si>
  <si>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</si>
  <si>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</si>
  <si>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</si>
  <si>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</si>
  <si>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</si>
  <si>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</si>
  <si>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</si>
  <si>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</si>
  <si>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</si>
  <si>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</si>
  <si>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</si>
  <si>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</si>
  <si>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</si>
  <si>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</si>
  <si>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</si>
  <si>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</si>
  <si>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</si>
  <si>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</si>
  <si>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</si>
  <si>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</si>
  <si>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</si>
  <si>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</si>
  <si>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</si>
  <si>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</si>
  <si>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</si>
  <si>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</si>
  <si>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</si>
  <si>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</si>
  <si>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</si>
  <si>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</si>
  <si>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</si>
  <si>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</si>
  <si>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</si>
  <si>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</si>
  <si>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</si>
  <si>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</si>
  <si>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</si>
  <si>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</si>
  <si>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</si>
  <si>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</si>
  <si>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</si>
  <si>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</si>
  <si>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</si>
  <si>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</si>
  <si>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</si>
  <si>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</si>
  <si>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</si>
  <si>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</si>
  <si>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</si>
  <si>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</si>
  <si>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</si>
  <si>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</si>
  <si>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</si>
  <si>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</si>
  <si>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</si>
  <si>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</si>
  <si>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</si>
  <si>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</si>
  <si>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</si>
  <si>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</si>
  <si>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</si>
  <si>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</si>
  <si>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</si>
  <si>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</si>
  <si>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</si>
  <si>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</si>
  <si>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</si>
  <si>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</si>
  <si>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</si>
  <si>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</si>
  <si>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</si>
  <si>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</si>
  <si>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</si>
  <si>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</si>
  <si>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</si>
  <si>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</si>
  <si>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</si>
  <si>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</si>
  <si>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</si>
  <si>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</si>
  <si>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</si>
  <si>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</si>
  <si>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</si>
  <si>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</si>
  <si>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</si>
  <si>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</si>
  <si>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</si>
  <si>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</si>
  <si>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</si>
  <si>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</si>
  <si>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</si>
  <si>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</si>
  <si>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</si>
  <si>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</si>
  <si>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</si>
  <si>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</si>
  <si>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</si>
  <si>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</si>
  <si>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</si>
  <si>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</si>
  <si>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</si>
  <si>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</si>
  <si>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</si>
  <si>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</si>
  <si>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</si>
  <si>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</si>
  <si>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</si>
  <si>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</si>
  <si>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</si>
  <si>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</si>
  <si>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</si>
  <si>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</si>
  <si>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</si>
  <si>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</si>
  <si>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</si>
  <si>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</si>
  <si>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</si>
  <si>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</si>
  <si>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</si>
  <si>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</si>
  <si>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</si>
  <si>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</si>
  <si>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</si>
  <si>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</si>
  <si>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</si>
  <si>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</si>
  <si>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</si>
  <si>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</si>
  <si>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</si>
  <si>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</si>
  <si>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</si>
  <si>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</si>
  <si>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</si>
  <si>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</si>
  <si>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</si>
  <si>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</si>
  <si>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</si>
  <si>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</si>
  <si>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</si>
  <si>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</si>
  <si>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</si>
  <si>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</si>
  <si>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</si>
  <si>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</si>
  <si>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</si>
  <si>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</si>
  <si>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</si>
  <si>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</si>
  <si>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</si>
  <si>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</si>
  <si>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</si>
  <si>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</si>
  <si>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</si>
  <si>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</si>
  <si>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</si>
  <si>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</si>
  <si>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</si>
  <si>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</si>
  <si>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</si>
  <si>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</si>
  <si>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</si>
  <si>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</si>
  <si>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</si>
  <si>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</si>
  <si>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</si>
  <si>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</si>
  <si>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</si>
  <si>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</si>
  <si>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</si>
  <si>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</si>
  <si>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</si>
  <si>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</si>
  <si>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</si>
  <si>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</si>
  <si>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</si>
  <si>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</si>
  <si>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</si>
  <si>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</si>
  <si>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</si>
  <si>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</si>
  <si>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</si>
  <si>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</si>
  <si>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</si>
  <si>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</si>
  <si>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</si>
  <si>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</si>
  <si>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</si>
  <si>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</si>
  <si>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</si>
  <si>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</si>
  <si>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</si>
  <si>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</si>
  <si>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</si>
  <si>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</si>
  <si>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</si>
  <si>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</si>
  <si>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</si>
  <si>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</si>
  <si>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</si>
  <si>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</si>
  <si>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</si>
  <si>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</si>
  <si>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</si>
  <si>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</si>
  <si>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</si>
  <si>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</si>
  <si>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</si>
  <si>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</si>
  <si>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</si>
  <si>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</si>
  <si>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</si>
  <si>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</si>
  <si>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</si>
  <si>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</si>
  <si>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</si>
  <si>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</si>
  <si>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</si>
  <si>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</si>
  <si>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</si>
  <si>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</si>
  <si>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</si>
  <si>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</si>
  <si>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</si>
  <si>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</si>
  <si>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</si>
  <si>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</si>
  <si>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</si>
  <si>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</si>
  <si>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</si>
  <si>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</si>
  <si>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</si>
  <si>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</si>
  <si>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</si>
  <si>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</si>
  <si>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</si>
  <si>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</si>
  <si>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</si>
  <si>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</si>
  <si>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</si>
  <si>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</si>
  <si>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</si>
  <si>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</si>
  <si>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</si>
  <si>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</si>
  <si>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</si>
  <si>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</si>
  <si>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</si>
  <si>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</si>
  <si>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</si>
  <si>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</si>
  <si>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</si>
  <si>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</si>
  <si>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</si>
  <si>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</si>
  <si>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</si>
  <si>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</si>
  <si>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</si>
  <si>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</si>
  <si>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</si>
  <si>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</si>
  <si>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</si>
  <si>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</si>
  <si>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</si>
  <si>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</si>
  <si>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</si>
  <si>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</si>
  <si>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</si>
  <si>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</si>
  <si>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</si>
  <si>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</si>
  <si>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</si>
  <si>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</si>
  <si>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</si>
  <si>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</si>
  <si>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</si>
  <si>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</si>
  <si>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</si>
  <si>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</si>
  <si>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</si>
  <si>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</si>
  <si>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</si>
  <si>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</si>
  <si>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</si>
  <si>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</si>
  <si>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</si>
  <si>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</si>
  <si>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</si>
  <si>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</si>
  <si>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</si>
  <si>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</si>
  <si>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</si>
  <si>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</si>
  <si>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</si>
  <si>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</si>
  <si>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</si>
  <si>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</si>
  <si>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</si>
  <si>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</si>
  <si>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</si>
  <si>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</si>
  <si>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</si>
  <si>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</si>
  <si>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</si>
  <si>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</si>
  <si>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</si>
  <si>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</si>
  <si>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</si>
  <si>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</si>
  <si>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</si>
  <si>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</si>
  <si>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</si>
  <si>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</si>
  <si>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</si>
  <si>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</si>
  <si>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</si>
  <si>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</si>
  <si>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</si>
  <si>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</si>
  <si>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</si>
  <si>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</si>
  <si>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</si>
  <si>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</si>
  <si>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</si>
  <si>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</si>
  <si>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</si>
  <si>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</si>
  <si>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</si>
  <si>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</si>
  <si>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</si>
  <si>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</si>
  <si>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</si>
  <si>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</si>
  <si>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</si>
  <si>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</si>
  <si>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</si>
  <si>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</si>
  <si>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</si>
  <si>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</si>
  <si>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</si>
  <si>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</si>
  <si>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</si>
  <si>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</si>
  <si>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</si>
  <si>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</si>
  <si>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</si>
  <si>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</si>
  <si>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</si>
  <si>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</si>
  <si>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</si>
  <si>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</si>
  <si>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</si>
  <si>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</si>
  <si>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</si>
  <si>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</si>
  <si>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</si>
  <si>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</si>
  <si>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</si>
  <si>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</si>
  <si>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</si>
  <si>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</si>
  <si>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</si>
  <si>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</si>
  <si>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</si>
  <si>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</si>
  <si>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</si>
  <si>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</si>
  <si>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</si>
  <si>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</si>
  <si>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</si>
  <si>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</si>
  <si>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</si>
  <si>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</si>
  <si>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</si>
  <si>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</si>
  <si>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</si>
  <si>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</si>
  <si>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</si>
  <si>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</si>
  <si>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</si>
  <si>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</si>
  <si>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</si>
  <si>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</si>
  <si>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</si>
  <si>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</si>
  <si>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</si>
  <si>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</si>
  <si>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</si>
  <si>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</si>
  <si>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</si>
  <si>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</si>
  <si>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</si>
  <si>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</si>
  <si>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</si>
  <si>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</si>
  <si>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</si>
  <si>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</si>
  <si>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</si>
  <si>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</si>
  <si>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</si>
  <si>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</si>
  <si>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</si>
  <si>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</si>
  <si>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</si>
  <si>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</si>
  <si>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</si>
  <si>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</si>
  <si>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</si>
  <si>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</si>
  <si>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</si>
  <si>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</si>
  <si>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</si>
  <si>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</si>
  <si>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</si>
  <si>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</si>
  <si>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</si>
  <si>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</si>
  <si>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</si>
  <si>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</si>
  <si>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</si>
  <si>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</si>
  <si>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</si>
  <si>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</si>
  <si>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</si>
  <si>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</si>
  <si>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</si>
  <si>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</si>
  <si>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</si>
  <si>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</si>
  <si>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</si>
  <si>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</si>
  <si>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</si>
  <si>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</si>
  <si>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</si>
  <si>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</si>
  <si>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</si>
  <si>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</si>
  <si>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</si>
  <si>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</si>
  <si>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</si>
  <si>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</si>
  <si>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</si>
  <si>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</si>
  <si>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</si>
  <si>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</si>
  <si>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</si>
  <si>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</si>
  <si>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</si>
  <si>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</si>
  <si>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</si>
  <si>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</si>
  <si>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</si>
  <si>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</si>
  <si>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</si>
  <si>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</si>
  <si>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</si>
  <si>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</si>
  <si>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</si>
  <si>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</si>
  <si>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</si>
  <si>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</si>
  <si>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</si>
  <si>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</si>
  <si>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</si>
  <si>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</si>
  <si>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</si>
  <si>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</si>
  <si>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</si>
  <si>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</si>
  <si>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</si>
  <si>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</si>
  <si>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</si>
  <si>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</si>
  <si>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</si>
  <si>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</si>
  <si>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</si>
  <si>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</si>
  <si>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</si>
  <si>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</si>
  <si>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</si>
  <si>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</si>
  <si>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</si>
  <si>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</si>
  <si>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</si>
  <si>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</si>
  <si>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</si>
  <si>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</si>
  <si>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</si>
  <si>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</si>
  <si>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</si>
  <si>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</si>
  <si>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</si>
  <si>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</si>
  <si>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</si>
  <si>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</si>
  <si>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</si>
  <si>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</si>
  <si>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</si>
  <si>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</si>
  <si>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</si>
  <si>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</si>
  <si>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</si>
  <si>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</si>
  <si>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</si>
  <si>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</si>
  <si>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</si>
  <si>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</si>
  <si>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</si>
  <si>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</si>
  <si>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</si>
  <si>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</si>
  <si>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</si>
  <si>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</si>
  <si>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</si>
  <si>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</si>
  <si>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</si>
  <si>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</si>
  <si>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</si>
  <si>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</si>
  <si>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</si>
  <si>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</si>
  <si>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</si>
  <si>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</si>
  <si>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</si>
  <si>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</si>
  <si>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</si>
  <si>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</si>
  <si>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</si>
  <si>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</si>
  <si>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</si>
  <si>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</si>
  <si>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</si>
  <si>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</si>
  <si>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</si>
  <si>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</si>
  <si>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</si>
  <si>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</si>
  <si>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</si>
  <si>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</si>
  <si>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</si>
  <si>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</si>
  <si>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</si>
  <si>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</si>
  <si>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</si>
  <si>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</si>
  <si>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</si>
  <si>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</si>
  <si>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</si>
  <si>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</si>
  <si>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</si>
  <si>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</si>
  <si>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</si>
  <si>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</si>
  <si>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</si>
  <si>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</si>
  <si>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</si>
  <si>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</si>
  <si>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</si>
  <si>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</si>
  <si>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</si>
  <si>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</si>
  <si>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</si>
  <si>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</si>
  <si>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</si>
  <si>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</si>
  <si>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</si>
  <si>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</si>
  <si>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</si>
  <si>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</si>
  <si>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</si>
  <si>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</si>
  <si>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</si>
  <si>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</si>
  <si>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</si>
  <si>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</si>
  <si>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</si>
  <si>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</si>
  <si>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</si>
  <si>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</si>
  <si>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</si>
  <si>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</si>
  <si>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</si>
  <si>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</si>
  <si>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</si>
  <si>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</si>
  <si>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</si>
  <si>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</si>
  <si>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</si>
  <si>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</si>
  <si>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</si>
  <si>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</si>
  <si>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</si>
  <si>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</si>
  <si>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</si>
  <si>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</si>
  <si>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</si>
  <si>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</si>
  <si>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</si>
  <si>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</si>
  <si>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</si>
  <si>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</si>
  <si>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</si>
  <si>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</si>
  <si>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</si>
  <si>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</si>
  <si>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</si>
  <si>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</si>
  <si>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</si>
  <si>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</si>
  <si>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</si>
  <si>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</si>
  <si>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</si>
  <si>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</si>
  <si>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</si>
  <si>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</si>
  <si>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</si>
  <si>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</si>
  <si>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</si>
  <si>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</si>
  <si>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</si>
  <si>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</si>
  <si>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</si>
  <si>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</si>
  <si>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</si>
  <si>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</si>
  <si>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</si>
  <si>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</si>
  <si>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</si>
  <si>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</si>
  <si>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</si>
  <si>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</si>
  <si>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</si>
  <si>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</si>
  <si>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</si>
  <si>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</si>
  <si>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</si>
  <si>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</si>
  <si>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</si>
  <si>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</si>
  <si>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</si>
  <si>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</si>
  <si>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</si>
  <si>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</si>
  <si>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</si>
  <si>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</si>
  <si>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</si>
  <si>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</si>
  <si>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</si>
  <si>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</si>
  <si>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</si>
  <si>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</si>
  <si>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</si>
  <si>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</si>
  <si>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</si>
  <si>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</si>
  <si>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</si>
  <si>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</si>
  <si>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</si>
  <si>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</si>
  <si>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</si>
  <si>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</si>
  <si>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JS404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</si>
  <si>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</si>
  <si>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</si>
  <si>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</si>
  <si>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</si>
  <si>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</si>
  <si>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</si>
  <si>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</si>
  <si>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</si>
  <si>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</si>
  <si>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</si>
  <si>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</si>
  <si>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</si>
  <si>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IZ0153</t>
  </si>
  <si>
    <t>dfm-1537</t>
  </si>
  <si>
    <t>HD507M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</si>
  <si>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</si>
  <si>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</si>
  <si>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</si>
  <si>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</si>
  <si>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</si>
  <si>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</si>
  <si>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</si>
  <si>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</si>
  <si>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</si>
  <si>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</si>
  <si>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</si>
  <si>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dfm-1550</t>
  </si>
  <si>
    <t>dfm-1552</t>
  </si>
  <si>
    <t>FB7397</t>
  </si>
  <si>
    <t>dfm-1553</t>
  </si>
  <si>
    <t>dfm-1554</t>
  </si>
  <si>
    <t>HD604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</si>
  <si>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</si>
  <si>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</si>
  <si>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</si>
  <si>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</si>
  <si>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</si>
  <si>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</si>
  <si>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</si>
  <si>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</si>
  <si>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</si>
  <si>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</si>
  <si>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</si>
  <si>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</si>
  <si>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</si>
  <si>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FB7398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</si>
  <si>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</si>
  <si>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</si>
  <si>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</si>
  <si>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</si>
  <si>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</si>
  <si>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</si>
  <si>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</si>
  <si>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</si>
  <si>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</si>
  <si>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</si>
  <si>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</si>
  <si>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</si>
  <si>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</si>
  <si>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</si>
  <si>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</si>
  <si>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FQ3588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</si>
  <si>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</si>
  <si>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</si>
  <si>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</si>
  <si>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</si>
  <si>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</si>
  <si>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</si>
  <si>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</si>
  <si>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</si>
  <si>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</si>
  <si>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</si>
  <si>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</si>
  <si>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</si>
  <si>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IF0894</t>
  </si>
  <si>
    <t>dfm-1595</t>
  </si>
  <si>
    <t>LP210</t>
  </si>
  <si>
    <t>dfm-1596</t>
  </si>
  <si>
    <t>NON-DRAWCORD</t>
  </si>
  <si>
    <t>dfm-1597</t>
  </si>
  <si>
    <t>dfm-1598</t>
  </si>
  <si>
    <t>dfm-1599</t>
  </si>
  <si>
    <t>dfm-1600</t>
  </si>
  <si>
    <t>dfm-1601</t>
  </si>
  <si>
    <t>IF0971</t>
  </si>
  <si>
    <t>dfm-1602</t>
  </si>
  <si>
    <t>dfm-1603</t>
  </si>
  <si>
    <t>dfm-1604</t>
  </si>
  <si>
    <t>dfm-1605</t>
  </si>
  <si>
    <t>dfm-1606</t>
  </si>
  <si>
    <t>dfm-1607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</si>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</sst>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C1543" activePane="bottomLeft" state="frozen"/>
      <selection pane="bottomLeft" activeCell="F1609" sqref="F1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89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89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89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89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89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89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89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89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89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89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89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89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13</v>
      </c>
      <c r="C1450" s="19" t="s">
        <v>2102</v>
      </c>
      <c r="D1450" s="89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IF(COUNTIFS($E$3:E1607,#REF!)=1,#REF!, 0)</f>
        <v>0</v>
      </c>
    </row>
    <row r="1451" spans="1:12" ht="41.25" customHeight="1">
      <c r="A1451" s="18" t="s">
        <v>2105</v>
      </c>
      <c r="B1451" s="19" t="s">
        <v>13</v>
      </c>
      <c r="C1451" s="19" t="s">
        <v>2102</v>
      </c>
      <c r="D1451" s="89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19" t="s">
        <v>13</v>
      </c>
      <c r="C1452" s="19" t="s">
        <v>2102</v>
      </c>
      <c r="D1452" s="89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2107</v>
      </c>
      <c r="B1453" s="19" t="s">
        <v>13</v>
      </c>
      <c r="C1453" s="19" t="s">
        <v>2102</v>
      </c>
      <c r="D1453" s="89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2108</v>
      </c>
      <c r="B1454" s="19" t="s">
        <v>13</v>
      </c>
      <c r="C1454" s="19" t="s">
        <v>2102</v>
      </c>
      <c r="D1454" s="89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2110</v>
      </c>
      <c r="B1455" s="19" t="s">
        <v>13</v>
      </c>
      <c r="C1455" s="19" t="s">
        <v>2102</v>
      </c>
      <c r="D1455" s="89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2111</v>
      </c>
      <c r="B1456" s="19" t="s">
        <v>13</v>
      </c>
      <c r="C1456" s="19" t="s">
        <v>2102</v>
      </c>
      <c r="D1456" s="89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2113</v>
      </c>
      <c r="B1457" s="19" t="s">
        <v>13</v>
      </c>
      <c r="C1457" s="19" t="s">
        <v>2102</v>
      </c>
      <c r="D1457" s="89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2115</v>
      </c>
      <c r="B1458" s="19" t="s">
        <v>13</v>
      </c>
      <c r="C1458" s="19" t="s">
        <v>2116</v>
      </c>
      <c r="D1458" s="89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2118</v>
      </c>
      <c r="B1459" s="19" t="s">
        <v>13</v>
      </c>
      <c r="C1459" s="19" t="s">
        <v>2116</v>
      </c>
      <c r="D1459" s="89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2119</v>
      </c>
      <c r="B1460" s="19" t="s">
        <v>13</v>
      </c>
      <c r="C1460" s="19" t="s">
        <v>2116</v>
      </c>
      <c r="D1460" s="89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2120</v>
      </c>
      <c r="B1461" s="19" t="s">
        <v>13</v>
      </c>
      <c r="C1461" s="19" t="s">
        <v>2116</v>
      </c>
      <c r="D1461" s="89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2121</v>
      </c>
      <c r="B1462" s="19" t="s">
        <v>13</v>
      </c>
      <c r="C1462" s="19" t="s">
        <v>2116</v>
      </c>
      <c r="D1462" s="89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2122</v>
      </c>
      <c r="B1463" s="19" t="s">
        <v>13</v>
      </c>
      <c r="C1463" s="19" t="s">
        <v>2116</v>
      </c>
      <c r="D1463" s="89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IF(COUNTIFS($E$3:E1607,E1462)=1, K1462, 0)</f>
        <v>0</v>
      </c>
    </row>
    <row r="1464" spans="1:12" ht="41.25" customHeight="1">
      <c r="A1464" s="18" t="s">
        <v>2124</v>
      </c>
      <c r="B1464" s="19" t="s">
        <v>13</v>
      </c>
      <c r="C1464" s="19" t="s">
        <v>2116</v>
      </c>
      <c r="D1464" s="89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2125</v>
      </c>
      <c r="B1465" s="19" t="s">
        <v>13</v>
      </c>
      <c r="C1465" s="19" t="s">
        <v>2116</v>
      </c>
      <c r="D1465" s="89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2126</v>
      </c>
      <c r="B1466" s="19" t="s">
        <v>13</v>
      </c>
      <c r="C1466" s="19" t="s">
        <v>2116</v>
      </c>
      <c r="D1466" s="89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2128</v>
      </c>
      <c r="B1467" s="19" t="s">
        <v>13</v>
      </c>
      <c r="C1467" s="19" t="s">
        <v>2116</v>
      </c>
      <c r="D1467" s="89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2130</v>
      </c>
      <c r="B1468" s="19" t="s">
        <v>13</v>
      </c>
      <c r="C1468" s="19" t="s">
        <v>2116</v>
      </c>
      <c r="D1468" s="89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2131</v>
      </c>
      <c r="B1469" s="19" t="s">
        <v>13</v>
      </c>
      <c r="C1469" s="19" t="s">
        <v>2116</v>
      </c>
      <c r="D1469" s="89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IF(COUNTIFS($E$3:E1607,E1468)=1, K1468, 0)</f>
        <v>0</v>
      </c>
    </row>
    <row r="1470" spans="1:12" ht="41.25" customHeight="1">
      <c r="A1470" s="18" t="s">
        <v>2134</v>
      </c>
      <c r="B1470" s="19" t="s">
        <v>13</v>
      </c>
      <c r="C1470" s="19" t="s">
        <v>302</v>
      </c>
      <c r="D1470" s="89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2136</v>
      </c>
      <c r="B1471" s="19" t="s">
        <v>13</v>
      </c>
      <c r="C1471" s="19" t="s">
        <v>302</v>
      </c>
      <c r="D1471" s="89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2137</v>
      </c>
      <c r="B1472" s="19" t="s">
        <v>13</v>
      </c>
      <c r="C1472" s="19" t="s">
        <v>302</v>
      </c>
      <c r="D1472" s="89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2138</v>
      </c>
      <c r="B1473" s="19" t="s">
        <v>13</v>
      </c>
      <c r="C1473" s="19" t="s">
        <v>302</v>
      </c>
      <c r="D1473" s="89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2139</v>
      </c>
      <c r="B1474" s="19" t="s">
        <v>13</v>
      </c>
      <c r="C1474" s="19" t="s">
        <v>302</v>
      </c>
      <c r="D1474" s="89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2140</v>
      </c>
      <c r="B1475" s="19" t="s">
        <v>13</v>
      </c>
      <c r="C1475" s="19" t="s">
        <v>302</v>
      </c>
      <c r="D1475" s="89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2141</v>
      </c>
      <c r="B1476" s="19" t="s">
        <v>13</v>
      </c>
      <c r="C1476" s="19" t="s">
        <v>302</v>
      </c>
      <c r="D1476" s="89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2142</v>
      </c>
      <c r="B1477" s="19" t="s">
        <v>13</v>
      </c>
      <c r="C1477" s="19" t="s">
        <v>302</v>
      </c>
      <c r="D1477" s="89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2143</v>
      </c>
      <c r="B1478" s="19" t="s">
        <v>13</v>
      </c>
      <c r="C1478" s="19" t="s">
        <v>302</v>
      </c>
      <c r="D1478" s="89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2145</v>
      </c>
      <c r="B1479" s="19" t="s">
        <v>13</v>
      </c>
      <c r="C1479" s="19" t="s">
        <v>302</v>
      </c>
      <c r="D1479" s="89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2146</v>
      </c>
      <c r="B1480" s="19" t="s">
        <v>13</v>
      </c>
      <c r="C1480" s="19" t="s">
        <v>302</v>
      </c>
      <c r="D1480" s="89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2148</v>
      </c>
      <c r="B1481" s="19" t="s">
        <v>13</v>
      </c>
      <c r="C1481" s="19" t="s">
        <v>302</v>
      </c>
      <c r="D1481" s="89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2149</v>
      </c>
      <c r="B1482" s="19" t="s">
        <v>13</v>
      </c>
      <c r="C1482" s="19" t="s">
        <v>302</v>
      </c>
      <c r="D1482" s="89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18" t="s">
        <v>2150</v>
      </c>
      <c r="B1483" s="19" t="s">
        <v>13</v>
      </c>
      <c r="C1483" s="19" t="s">
        <v>302</v>
      </c>
      <c r="D1483" s="89" t="s">
        <v>2103</v>
      </c>
      <c r="E1483" s="19" t="s">
        <v>2147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90"/>
      <c r="K1483" s="79"/>
      <c r="L1483" s="91">
        <f>IF(COUNTIFS($E$3:E1607,E1495)=1, K1495, 0)</f>
        <v>0</v>
      </c>
    </row>
    <row r="1484" spans="1:12" ht="41.25" customHeight="1">
      <c r="A1484" s="18" t="s">
        <v>2151</v>
      </c>
      <c r="B1484" s="19" t="s">
        <v>13</v>
      </c>
      <c r="C1484" s="19" t="s">
        <v>302</v>
      </c>
      <c r="D1484" s="89" t="s">
        <v>2103</v>
      </c>
      <c r="E1484" s="19" t="s">
        <v>2147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90"/>
      <c r="K1484" s="79"/>
      <c r="L1484" s="91">
        <f>IF(COUNTIFS($E$3:E1607,E1496)=1, K1496, 0)</f>
        <v>0</v>
      </c>
    </row>
    <row r="1485" spans="1:12" ht="41.25" customHeight="1">
      <c r="A1485" s="18" t="s">
        <v>2152</v>
      </c>
      <c r="B1485" s="19" t="s">
        <v>13</v>
      </c>
      <c r="C1485" s="19" t="s">
        <v>302</v>
      </c>
      <c r="D1485" s="89" t="s">
        <v>2103</v>
      </c>
      <c r="E1485" s="19" t="s">
        <v>2147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90"/>
      <c r="K1485" s="79"/>
      <c r="L1485" s="91">
        <f>IF(COUNTIFS($E$3:E1607,E1498)=1, K1498, 0)</f>
        <v>0</v>
      </c>
    </row>
    <row r="1486" spans="1:12" ht="41.25" customHeight="1">
      <c r="A1486" s="18" t="s">
        <v>2153</v>
      </c>
      <c r="B1486" s="19" t="s">
        <v>13</v>
      </c>
      <c r="C1486" s="19" t="s">
        <v>302</v>
      </c>
      <c r="D1486" s="89" t="s">
        <v>2103</v>
      </c>
      <c r="E1486" s="19" t="s">
        <v>2147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90"/>
      <c r="K1486" s="79"/>
      <c r="L1486" s="91">
        <f>IF(COUNTIFS($E$3:E1607,E1500)=1, K1500, 0)</f>
        <v>0</v>
      </c>
    </row>
    <row r="1487" spans="1:12" ht="41.25" customHeight="1">
      <c r="A1487" s="18" t="s">
        <v>2154</v>
      </c>
      <c r="B1487" s="19" t="s">
        <v>13</v>
      </c>
      <c r="C1487" s="19" t="s">
        <v>302</v>
      </c>
      <c r="D1487" s="89" t="s">
        <v>2103</v>
      </c>
      <c r="E1487" s="19" t="s">
        <v>2147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90"/>
      <c r="K1487" s="79"/>
      <c r="L1487" s="91">
        <f>IF(COUNTIFS($E$3:E1607,E1501)=1, K1501, 0)</f>
        <v>0</v>
      </c>
    </row>
    <row r="1488" spans="1:12" ht="41.25" customHeight="1">
      <c r="A1488" s="18" t="s">
        <v>2155</v>
      </c>
      <c r="B1488" s="19" t="s">
        <v>13</v>
      </c>
      <c r="C1488" s="19" t="s">
        <v>302</v>
      </c>
      <c r="D1488" s="89" t="s">
        <v>2103</v>
      </c>
      <c r="E1488" s="19" t="s">
        <v>2147</v>
      </c>
      <c r="F1488" s="21"/>
      <c r="G1488" s="19" t="s">
        <v>2144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90"/>
      <c r="K1488" s="79"/>
      <c r="L1488" s="91">
        <f>IF(COUNTIFS($E$3:E1607,E1502)=1, K1502, 0)</f>
        <v>0</v>
      </c>
    </row>
    <row r="1489" spans="1:12" ht="41.25" customHeight="1">
      <c r="A1489" s="18" t="s">
        <v>2156</v>
      </c>
      <c r="B1489" s="19" t="s">
        <v>13</v>
      </c>
      <c r="C1489" s="19" t="s">
        <v>302</v>
      </c>
      <c r="D1489" s="89" t="s">
        <v>2103</v>
      </c>
      <c r="E1489" s="19" t="s">
        <v>2147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90"/>
      <c r="K1489" s="79"/>
      <c r="L1489" s="92"/>
    </row>
    <row r="1490" spans="1:12" ht="41.25" customHeight="1">
      <c r="A1490" s="18" t="s">
        <v>2157</v>
      </c>
      <c r="B1490" s="19" t="s">
        <v>2158</v>
      </c>
      <c r="C1490" s="19" t="s">
        <v>1610</v>
      </c>
      <c r="D1490" s="89" t="s">
        <v>1047</v>
      </c>
      <c r="E1490" s="19" t="s">
        <v>2159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90"/>
      <c r="K1490" s="79"/>
      <c r="L1490" s="92"/>
    </row>
    <row r="1491" spans="1:12" ht="41.25" customHeight="1">
      <c r="A1491" s="18" t="s">
        <v>2160</v>
      </c>
      <c r="B1491" s="19" t="s">
        <v>2158</v>
      </c>
      <c r="C1491" s="19" t="s">
        <v>1610</v>
      </c>
      <c r="D1491" s="89" t="s">
        <v>1047</v>
      </c>
      <c r="E1491" s="19" t="s">
        <v>2159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90"/>
      <c r="K1491" s="79"/>
      <c r="L1491" s="92"/>
    </row>
    <row r="1492" spans="1:12" ht="41.25" customHeight="1">
      <c r="A1492" s="18" t="s">
        <v>2161</v>
      </c>
      <c r="B1492" s="19" t="s">
        <v>2158</v>
      </c>
      <c r="C1492" s="19" t="s">
        <v>1610</v>
      </c>
      <c r="D1492" s="89" t="s">
        <v>1047</v>
      </c>
      <c r="E1492" s="19" t="s">
        <v>2159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90"/>
      <c r="K1492" s="79"/>
      <c r="L1492" s="92"/>
    </row>
    <row r="1493" spans="1:12" ht="41.25" customHeight="1">
      <c r="A1493" s="18" t="s">
        <v>2162</v>
      </c>
      <c r="B1493" s="19" t="s">
        <v>2158</v>
      </c>
      <c r="C1493" s="19" t="s">
        <v>1610</v>
      </c>
      <c r="D1493" s="89" t="s">
        <v>1047</v>
      </c>
      <c r="E1493" s="19" t="s">
        <v>2159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90"/>
      <c r="K1493" s="79"/>
      <c r="L1493" s="92"/>
    </row>
    <row r="1494" spans="1:12" ht="41.25" customHeight="1">
      <c r="A1494" s="18" t="s">
        <v>2163</v>
      </c>
      <c r="B1494" s="19" t="s">
        <v>2158</v>
      </c>
      <c r="C1494" s="19" t="s">
        <v>1610</v>
      </c>
      <c r="D1494" s="89" t="s">
        <v>1047</v>
      </c>
      <c r="E1494" s="19" t="s">
        <v>2159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90"/>
      <c r="K1494" s="79"/>
      <c r="L1494" s="92"/>
    </row>
    <row r="1495" spans="1:12" ht="41.25" customHeight="1">
      <c r="A1495" s="18" t="s">
        <v>2164</v>
      </c>
      <c r="B1495" s="19" t="s">
        <v>2158</v>
      </c>
      <c r="C1495" s="19" t="s">
        <v>1610</v>
      </c>
      <c r="D1495" s="89" t="s">
        <v>1047</v>
      </c>
      <c r="E1495" s="19" t="s">
        <v>2159</v>
      </c>
      <c r="F1495" s="21"/>
      <c r="G1495" s="19" t="s">
        <v>2165</v>
      </c>
      <c r="H1495" s="25" t="str">
        <f>IF(RIGHT(G1495,1)="M", LEFT(G1495,LEN(G1495)-1), G1495)</f>
        <v>PK202</v>
      </c>
      <c r="I1495" s="25" t="str">
        <f>IF(RIGHT(G1495,1)="M","M","Non-M")</f>
        <v>Non-M</v>
      </c>
      <c r="J1495" s="90"/>
      <c r="K1495" s="79"/>
      <c r="L1495" s="92"/>
    </row>
    <row r="1496" spans="1:12" ht="41.25" customHeight="1">
      <c r="A1496" s="18" t="s">
        <v>2166</v>
      </c>
      <c r="B1496" s="19" t="s">
        <v>2158</v>
      </c>
      <c r="C1496" s="19" t="s">
        <v>1610</v>
      </c>
      <c r="D1496" s="89" t="s">
        <v>1047</v>
      </c>
      <c r="E1496" s="19" t="s">
        <v>2159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90"/>
      <c r="K1496" s="79"/>
      <c r="L1496" s="92"/>
    </row>
    <row r="1497" spans="1:12" ht="41.25" customHeight="1">
      <c r="A1497" s="18" t="s">
        <v>2167</v>
      </c>
      <c r="B1497" s="19" t="s">
        <v>2158</v>
      </c>
      <c r="C1497" s="19" t="s">
        <v>1610</v>
      </c>
      <c r="D1497" s="89" t="s">
        <v>1047</v>
      </c>
      <c r="E1497" s="19" t="s">
        <v>2159</v>
      </c>
      <c r="F1497" s="21"/>
      <c r="G1497" s="19" t="s">
        <v>649</v>
      </c>
      <c r="H1497" s="25" t="str">
        <f>IF(RIGHT(G1497,1)="M", LEFT(G1497,LEN(G1497)-1), G1497)</f>
        <v>PK602</v>
      </c>
      <c r="I1497" s="25" t="str">
        <f>IF(RIGHT(G1497,1)="M","M","Non-M")</f>
        <v>Non-M</v>
      </c>
      <c r="J1497" s="90"/>
      <c r="K1497" s="79"/>
      <c r="L1497" s="92"/>
    </row>
    <row r="1498" spans="1:12" ht="41.25" customHeight="1">
      <c r="A1498" s="18" t="s">
        <v>2168</v>
      </c>
      <c r="B1498" s="19" t="s">
        <v>2158</v>
      </c>
      <c r="C1498" s="19" t="s">
        <v>1610</v>
      </c>
      <c r="D1498" s="89" t="s">
        <v>1047</v>
      </c>
      <c r="E1498" s="19" t="s">
        <v>2159</v>
      </c>
      <c r="F1498" s="21"/>
      <c r="G1498" s="19" t="s">
        <v>1626</v>
      </c>
      <c r="H1498" s="25" t="str">
        <f>IF(RIGHT(G1498,1)="M", LEFT(G1498,LEN(G1498)-1), G1498)</f>
        <v>JS120</v>
      </c>
      <c r="I1498" s="25" t="str">
        <f>IF(RIGHT(G1498,1)="M","M","Non-M")</f>
        <v>Non-M</v>
      </c>
      <c r="J1498" s="90"/>
      <c r="K1498" s="79"/>
      <c r="L1498" s="92"/>
    </row>
    <row r="1499" spans="1:12" ht="41.25" customHeight="1">
      <c r="A1499" s="18" t="s">
        <v>2169</v>
      </c>
      <c r="B1499" s="19" t="s">
        <v>2158</v>
      </c>
      <c r="C1499" s="19" t="s">
        <v>1610</v>
      </c>
      <c r="D1499" s="89" t="s">
        <v>1047</v>
      </c>
      <c r="E1499" s="19" t="s">
        <v>2159</v>
      </c>
      <c r="F1499" s="21"/>
      <c r="G1499" s="19" t="s">
        <v>1398</v>
      </c>
      <c r="H1499" s="25" t="str">
        <f>IF(RIGHT(G1499,1)="M", LEFT(G1499,LEN(G1499)-1), G1499)</f>
        <v>JS121</v>
      </c>
      <c r="I1499" s="25" t="str">
        <f>IF(RIGHT(G1499,1)="M","M","Non-M")</f>
        <v>Non-M</v>
      </c>
      <c r="J1499" s="90"/>
      <c r="K1499" s="79"/>
      <c r="L1499" s="92"/>
    </row>
    <row r="1500" spans="1:12" ht="41.25" customHeight="1">
      <c r="A1500" s="18" t="s">
        <v>2170</v>
      </c>
      <c r="B1500" s="19" t="s">
        <v>2158</v>
      </c>
      <c r="C1500" s="19" t="s">
        <v>1610</v>
      </c>
      <c r="D1500" s="89" t="s">
        <v>1047</v>
      </c>
      <c r="E1500" s="19" t="s">
        <v>2159</v>
      </c>
      <c r="F1500" s="21"/>
      <c r="G1500" s="19" t="s">
        <v>1624</v>
      </c>
      <c r="H1500" s="25" t="str">
        <f>IF(RIGHT(G1500,1)="M", LEFT(G1500,LEN(G1500)-1), G1500)</f>
        <v>GT207</v>
      </c>
      <c r="I1500" s="25" t="str">
        <f>IF(RIGHT(G1500,1)="M","M","Non-M")</f>
        <v>M</v>
      </c>
      <c r="J1500" s="90" t="s">
        <v>2133</v>
      </c>
      <c r="K1500" s="79"/>
      <c r="L1500" s="92"/>
    </row>
    <row r="1501" spans="1:12" ht="41.25" customHeight="1">
      <c r="A1501" s="18" t="s">
        <v>2171</v>
      </c>
      <c r="B1501" s="19" t="s">
        <v>2158</v>
      </c>
      <c r="C1501" s="19" t="s">
        <v>1610</v>
      </c>
      <c r="D1501" s="89" t="s">
        <v>1047</v>
      </c>
      <c r="E1501" s="19" t="s">
        <v>2159</v>
      </c>
      <c r="F1501" s="21"/>
      <c r="G1501" s="19" t="s">
        <v>50</v>
      </c>
      <c r="H1501" s="25" t="str">
        <f>IF(RIGHT(G1501,1)="M", LEFT(G1501,LEN(G1501)-1), G1501)</f>
        <v>HM311</v>
      </c>
      <c r="I1501" s="25" t="str">
        <f>IF(RIGHT(G1501,1)="M","M","Non-M")</f>
        <v>Non-M</v>
      </c>
      <c r="J1501" s="90"/>
      <c r="K1501" s="79"/>
      <c r="L1501" s="92"/>
    </row>
    <row r="1502" spans="1:12" ht="41.25" customHeight="1">
      <c r="A1502" s="18" t="s">
        <v>2172</v>
      </c>
      <c r="B1502" s="19" t="s">
        <v>2158</v>
      </c>
      <c r="C1502" s="19" t="s">
        <v>1610</v>
      </c>
      <c r="D1502" s="89" t="s">
        <v>1047</v>
      </c>
      <c r="E1502" s="19" t="s">
        <v>2159</v>
      </c>
      <c r="F1502" s="21"/>
      <c r="G1502" s="19" t="s">
        <v>2132</v>
      </c>
      <c r="H1502" s="25" t="str">
        <f>IF(RIGHT(G1502,1)="M", LEFT(G1502,LEN(G1502)-1), G1502)</f>
        <v>VT500</v>
      </c>
      <c r="I1502" s="25" t="str">
        <f>IF(RIGHT(G1502,1)="M","M","Non-M")</f>
        <v>M</v>
      </c>
      <c r="J1502" s="90" t="s">
        <v>2133</v>
      </c>
      <c r="K1502" s="79"/>
      <c r="L1502" s="92"/>
    </row>
    <row r="1503" spans="1:12" ht="41.25" customHeight="1">
      <c r="A1503" s="18" t="s">
        <v>2173</v>
      </c>
      <c r="B1503" s="19" t="s">
        <v>2158</v>
      </c>
      <c r="C1503" s="19" t="s">
        <v>870</v>
      </c>
      <c r="D1503" s="89" t="s">
        <v>1047</v>
      </c>
      <c r="E1503" s="19" t="s">
        <v>2174</v>
      </c>
      <c r="F1503" s="21"/>
      <c r="G1503" s="19" t="s">
        <v>639</v>
      </c>
      <c r="H1503" s="25" t="str">
        <f>IF(RIGHT(G1503,1)="M", LEFT(G1503,LEN(G1503)-1), G1503)</f>
        <v>CL410</v>
      </c>
      <c r="I1503" s="25" t="str">
        <f>IF(RIGHT(G1503,1)="M","M","Non-M")</f>
        <v>Non-M</v>
      </c>
      <c r="J1503" s="90"/>
      <c r="K1503" s="79"/>
      <c r="L1503" s="92"/>
    </row>
    <row r="1504" spans="1:12" ht="41.25" customHeight="1">
      <c r="A1504" s="18" t="s">
        <v>2175</v>
      </c>
      <c r="B1504" s="19" t="s">
        <v>2158</v>
      </c>
      <c r="C1504" s="19" t="s">
        <v>870</v>
      </c>
      <c r="D1504" s="89" t="s">
        <v>1047</v>
      </c>
      <c r="E1504" s="19" t="s">
        <v>2174</v>
      </c>
      <c r="F1504" s="21"/>
      <c r="G1504" s="19" t="s">
        <v>1461</v>
      </c>
      <c r="H1504" s="25" t="str">
        <f t="shared" ref="H1504:H1506" si="138">IF(RIGHT(G1504,1)="M", LEFT(G1504,LEN(G1504)-1), G1504)</f>
        <v>JS401</v>
      </c>
      <c r="I1504" s="25" t="str">
        <f t="shared" ref="I1504:I1506" si="139">IF(RIGHT(G1504,1)="M","M","Non-M")</f>
        <v>Non-M</v>
      </c>
      <c r="J1504" s="90"/>
      <c r="K1504" s="79"/>
      <c r="L1504" s="92"/>
    </row>
    <row r="1505" spans="1:12" ht="41.25" customHeight="1">
      <c r="A1505" s="18" t="s">
        <v>2176</v>
      </c>
      <c r="B1505" s="19" t="s">
        <v>2158</v>
      </c>
      <c r="C1505" s="19" t="s">
        <v>870</v>
      </c>
      <c r="D1505" s="89" t="s">
        <v>1047</v>
      </c>
      <c r="E1505" s="19" t="s">
        <v>2174</v>
      </c>
      <c r="F1505" s="21"/>
      <c r="G1505" s="19" t="s">
        <v>469</v>
      </c>
      <c r="H1505" s="25" t="str">
        <f t="shared" si="138"/>
        <v>LP100</v>
      </c>
      <c r="I1505" s="25" t="str">
        <f t="shared" si="139"/>
        <v>Non-M</v>
      </c>
      <c r="J1505" s="90"/>
      <c r="K1505" s="79"/>
      <c r="L1505" s="92"/>
    </row>
    <row r="1506" spans="1:12" ht="41.25" customHeight="1">
      <c r="A1506" s="18" t="s">
        <v>2177</v>
      </c>
      <c r="B1506" s="19" t="s">
        <v>2158</v>
      </c>
      <c r="C1506" s="19" t="s">
        <v>870</v>
      </c>
      <c r="D1506" s="89" t="s">
        <v>1047</v>
      </c>
      <c r="E1506" s="19" t="s">
        <v>2174</v>
      </c>
      <c r="F1506" s="21"/>
      <c r="G1506" s="19" t="s">
        <v>120</v>
      </c>
      <c r="H1506" s="25" t="str">
        <f t="shared" si="138"/>
        <v>JS124</v>
      </c>
      <c r="I1506" s="25" t="str">
        <f t="shared" si="139"/>
        <v>Non-M</v>
      </c>
      <c r="J1506" s="90"/>
      <c r="K1506" s="79"/>
      <c r="L1506" s="92"/>
    </row>
    <row r="1507" spans="1:12" ht="41.25" customHeight="1">
      <c r="A1507" s="18" t="s">
        <v>2178</v>
      </c>
      <c r="B1507" s="19" t="s">
        <v>2158</v>
      </c>
      <c r="C1507" s="19" t="s">
        <v>870</v>
      </c>
      <c r="D1507" s="89" t="s">
        <v>1047</v>
      </c>
      <c r="E1507" s="19" t="s">
        <v>2174</v>
      </c>
      <c r="F1507" s="21"/>
      <c r="G1507" s="19" t="s">
        <v>118</v>
      </c>
      <c r="H1507" s="25" t="str">
        <f>IF(RIGHT(G1507,1)="M", LEFT(G1507,LEN(G1507)-1), G1507)</f>
        <v>JS117</v>
      </c>
      <c r="I1507" s="25" t="str">
        <f>IF(RIGHT(G1507,1)="M","M","Non-M")</f>
        <v>M</v>
      </c>
      <c r="J1507" s="90" t="s">
        <v>2133</v>
      </c>
      <c r="K1507" s="79"/>
      <c r="L1507" s="92"/>
    </row>
    <row r="1508" spans="1:12" ht="41.25" customHeight="1">
      <c r="A1508" s="18" t="s">
        <v>2179</v>
      </c>
      <c r="B1508" s="19" t="s">
        <v>2158</v>
      </c>
      <c r="C1508" s="19" t="s">
        <v>870</v>
      </c>
      <c r="D1508" s="89" t="s">
        <v>1047</v>
      </c>
      <c r="E1508" s="19" t="s">
        <v>2174</v>
      </c>
      <c r="F1508" s="21"/>
      <c r="G1508" s="19" t="s">
        <v>1344</v>
      </c>
      <c r="H1508" s="25" t="s">
        <v>1344</v>
      </c>
      <c r="I1508" s="25" t="str">
        <f>IF(RIGHT(G1508,1)="M","M","Non-M")</f>
        <v>Non-M</v>
      </c>
      <c r="J1508" s="90"/>
      <c r="K1508" s="79"/>
      <c r="L1508" s="92"/>
    </row>
    <row r="1509" spans="1:12" ht="41.25" customHeight="1">
      <c r="A1509" s="18" t="s">
        <v>2180</v>
      </c>
      <c r="B1509" s="19" t="s">
        <v>2158</v>
      </c>
      <c r="C1509" s="19" t="s">
        <v>870</v>
      </c>
      <c r="D1509" s="89" t="s">
        <v>1047</v>
      </c>
      <c r="E1509" s="19" t="s">
        <v>2174</v>
      </c>
      <c r="F1509" s="21"/>
      <c r="G1509" s="19" t="s">
        <v>2181</v>
      </c>
      <c r="H1509" s="25" t="str">
        <f>IF(RIGHT(G1509,1)="M", LEFT(G1509,LEN(G1509)-1), G1509)</f>
        <v>PK105</v>
      </c>
      <c r="I1509" s="25" t="str">
        <f>IF(RIGHT(G1509,1)="M","M","Non-M")</f>
        <v>Non-M</v>
      </c>
      <c r="J1509" s="90"/>
      <c r="K1509" s="79"/>
      <c r="L1509" s="92"/>
    </row>
    <row r="1510" spans="1:12" ht="41.25" customHeight="1">
      <c r="A1510" s="18" t="s">
        <v>2182</v>
      </c>
      <c r="B1510" s="19" t="s">
        <v>2158</v>
      </c>
      <c r="C1510" s="19" t="s">
        <v>870</v>
      </c>
      <c r="D1510" s="89" t="s">
        <v>1047</v>
      </c>
      <c r="E1510" s="19" t="s">
        <v>2174</v>
      </c>
      <c r="F1510" s="21"/>
      <c r="G1510" s="19" t="s">
        <v>269</v>
      </c>
      <c r="H1510" s="25" t="str">
        <f t="shared" ref="H1510:H1511" si="140">IF(RIGHT(G1510,1)="M", LEFT(G1510,LEN(G1510)-1), G1510)</f>
        <v>PK102</v>
      </c>
      <c r="I1510" s="25" t="str">
        <f t="shared" ref="I1510:I1511" si="141">IF(RIGHT(G1510,1)="M","M","Non-M")</f>
        <v>Non-M</v>
      </c>
      <c r="J1510" s="90"/>
      <c r="K1510" s="79"/>
      <c r="L1510" s="92"/>
    </row>
    <row r="1511" spans="1:12" ht="41.25" customHeight="1">
      <c r="A1511" s="18" t="s">
        <v>2183</v>
      </c>
      <c r="B1511" s="19" t="s">
        <v>2158</v>
      </c>
      <c r="C1511" s="19" t="s">
        <v>870</v>
      </c>
      <c r="D1511" s="89" t="s">
        <v>1047</v>
      </c>
      <c r="E1511" s="19" t="s">
        <v>2174</v>
      </c>
      <c r="F1511" s="21"/>
      <c r="G1511" s="19" t="s">
        <v>2184</v>
      </c>
      <c r="H1511" s="25" t="str">
        <f t="shared" si="140"/>
        <v>PB105</v>
      </c>
      <c r="I1511" s="25" t="str">
        <f t="shared" si="141"/>
        <v>Non-M</v>
      </c>
      <c r="J1511" s="90"/>
      <c r="K1511" s="79"/>
      <c r="L1511" s="92"/>
    </row>
    <row r="1512" spans="1:12" ht="41.25" customHeight="1">
      <c r="A1512" s="18" t="s">
        <v>2185</v>
      </c>
      <c r="B1512" s="19" t="s">
        <v>2158</v>
      </c>
      <c r="C1512" s="19" t="s">
        <v>870</v>
      </c>
      <c r="D1512" s="89" t="s">
        <v>1047</v>
      </c>
      <c r="E1512" s="19" t="s">
        <v>2174</v>
      </c>
      <c r="F1512" s="21"/>
      <c r="G1512" s="19" t="s">
        <v>439</v>
      </c>
      <c r="H1512" s="25" t="str">
        <f>IF(RIGHT(G1512,1)="M", LEFT(G1512,LEN(G1512)-1), G1512)</f>
        <v>HM116</v>
      </c>
      <c r="I1512" s="25" t="str">
        <f>IF(RIGHT(G1512,1)="M","M","Non-M")</f>
        <v>M</v>
      </c>
      <c r="J1512" s="93" t="s">
        <v>2186</v>
      </c>
      <c r="K1512" s="79"/>
      <c r="L1512" s="92"/>
    </row>
    <row r="1513" spans="1:12" ht="41.25" customHeight="1">
      <c r="A1513" s="18" t="s">
        <v>2187</v>
      </c>
      <c r="B1513" s="19" t="s">
        <v>1244</v>
      </c>
      <c r="C1513" s="19" t="s">
        <v>1199</v>
      </c>
      <c r="D1513" s="89" t="s">
        <v>1047</v>
      </c>
      <c r="E1513" s="19" t="s">
        <v>2087</v>
      </c>
      <c r="F1513" s="21"/>
      <c r="G1513" s="19" t="s">
        <v>924</v>
      </c>
      <c r="H1513" s="25" t="str">
        <f t="shared" ref="H1513:H1515" si="142">IF(RIGHT(G1513,1)="M", LEFT(G1513,LEN(G1513)-1), G1513)</f>
        <v>WB503</v>
      </c>
      <c r="I1513" s="25" t="str">
        <f t="shared" ref="I1513:I1515" si="143">IF(RIGHT(G1513,1)="M","M","Non-M")</f>
        <v>Non-M</v>
      </c>
      <c r="J1513" s="90"/>
      <c r="K1513" s="79"/>
      <c r="L1513" s="92"/>
    </row>
    <row r="1514" spans="1:12" ht="41.25" customHeight="1">
      <c r="A1514" s="18" t="s">
        <v>2188</v>
      </c>
      <c r="B1514" s="19" t="s">
        <v>1244</v>
      </c>
      <c r="C1514" s="19" t="s">
        <v>1199</v>
      </c>
      <c r="D1514" s="89" t="s">
        <v>1047</v>
      </c>
      <c r="E1514" s="19" t="s">
        <v>2087</v>
      </c>
      <c r="F1514" s="21"/>
      <c r="G1514" s="19" t="s">
        <v>61</v>
      </c>
      <c r="H1514" s="25" t="str">
        <f t="shared" si="142"/>
        <v>DC101</v>
      </c>
      <c r="I1514" s="25" t="str">
        <f t="shared" si="143"/>
        <v>Non-M</v>
      </c>
      <c r="J1514" s="90"/>
      <c r="K1514" s="79"/>
      <c r="L1514" s="92"/>
    </row>
    <row r="1515" spans="1:12" ht="41.25" customHeight="1">
      <c r="A1515" s="18" t="s">
        <v>2189</v>
      </c>
      <c r="B1515" s="19" t="s">
        <v>1244</v>
      </c>
      <c r="C1515" s="19" t="s">
        <v>1199</v>
      </c>
      <c r="D1515" s="89" t="s">
        <v>1047</v>
      </c>
      <c r="E1515" s="19" t="s">
        <v>2087</v>
      </c>
      <c r="F1515" s="21"/>
      <c r="G1515" s="19" t="s">
        <v>96</v>
      </c>
      <c r="H1515" s="25" t="str">
        <f t="shared" si="142"/>
        <v>DC300</v>
      </c>
      <c r="I1515" s="25" t="str">
        <f t="shared" si="143"/>
        <v>Non-M</v>
      </c>
      <c r="J1515" s="90"/>
      <c r="K1515" s="79"/>
      <c r="L1515" s="92"/>
    </row>
    <row r="1516" spans="1:12" ht="41.25" customHeight="1">
      <c r="A1516" s="18" t="s">
        <v>2190</v>
      </c>
      <c r="B1516" s="19" t="s">
        <v>1244</v>
      </c>
      <c r="C1516" s="19" t="s">
        <v>1199</v>
      </c>
      <c r="D1516" s="89" t="s">
        <v>1047</v>
      </c>
      <c r="E1516" s="19" t="s">
        <v>2087</v>
      </c>
      <c r="F1516" s="21"/>
      <c r="G1516" s="19" t="s">
        <v>152</v>
      </c>
      <c r="H1516" s="25" t="str">
        <f>IF(RIGHT(G1516,1)="M", LEFT(G1516,LEN(G1516)-1), G1516)</f>
        <v>DC400</v>
      </c>
      <c r="I1516" s="25" t="str">
        <f>IF(RIGHT(G1516,1)="M","M","Non-M")</f>
        <v>Non-M</v>
      </c>
      <c r="J1516" s="90"/>
      <c r="K1516" s="79"/>
      <c r="L1516" s="92"/>
    </row>
    <row r="1517" spans="1:12" ht="41.25" customHeight="1">
      <c r="A1517" s="18" t="s">
        <v>2191</v>
      </c>
      <c r="B1517" s="19" t="s">
        <v>1244</v>
      </c>
      <c r="C1517" s="19" t="s">
        <v>1199</v>
      </c>
      <c r="D1517" s="89" t="s">
        <v>1047</v>
      </c>
      <c r="E1517" s="19" t="s">
        <v>2087</v>
      </c>
      <c r="F1517" s="21"/>
      <c r="G1517" s="19" t="s">
        <v>94</v>
      </c>
      <c r="H1517" s="25" t="str">
        <f>IF(RIGHT(G1517,1)="M", LEFT(G1517,LEN(G1517)-1), G1517)</f>
        <v>DC202</v>
      </c>
      <c r="I1517" s="25" t="str">
        <f>IF(RIGHT(G1517,1)="M","M","Non-M")</f>
        <v>Non-M</v>
      </c>
      <c r="J1517" s="90"/>
      <c r="K1517" s="79"/>
      <c r="L1517" s="92"/>
    </row>
    <row r="1518" spans="1:12" ht="41.25" customHeight="1">
      <c r="A1518" s="18" t="s">
        <v>2192</v>
      </c>
      <c r="B1518" s="19" t="s">
        <v>1244</v>
      </c>
      <c r="C1518" s="19" t="s">
        <v>1199</v>
      </c>
      <c r="D1518" s="89" t="s">
        <v>1047</v>
      </c>
      <c r="E1518" s="19" t="s">
        <v>2087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90"/>
      <c r="K1518" s="79"/>
      <c r="L1518" s="92"/>
    </row>
    <row r="1519" spans="1:12" ht="41.25" customHeight="1">
      <c r="A1519" s="18" t="s">
        <v>2193</v>
      </c>
      <c r="B1519" s="19" t="s">
        <v>1244</v>
      </c>
      <c r="C1519" s="19" t="s">
        <v>1199</v>
      </c>
      <c r="D1519" s="89" t="s">
        <v>1047</v>
      </c>
      <c r="E1519" s="19" t="s">
        <v>2087</v>
      </c>
      <c r="F1519" s="21"/>
      <c r="G1519" s="19" t="s">
        <v>155</v>
      </c>
      <c r="H1519" s="25" t="str">
        <f>IF(RIGHT(G1519,1)="M", LEFT(G1519,LEN(G1519)-1), G1519)</f>
        <v>PB204</v>
      </c>
      <c r="I1519" s="25" t="str">
        <f>IF(RIGHT(G1519,1)="M","M","Non-M")</f>
        <v>Non-M</v>
      </c>
      <c r="J1519" s="90"/>
      <c r="K1519" s="79"/>
      <c r="L1519" s="92"/>
    </row>
    <row r="1520" spans="1:12" ht="41.25" customHeight="1">
      <c r="A1520" s="18" t="s">
        <v>2194</v>
      </c>
      <c r="B1520" s="19" t="s">
        <v>1244</v>
      </c>
      <c r="C1520" s="19" t="s">
        <v>1199</v>
      </c>
      <c r="D1520" s="89" t="s">
        <v>1047</v>
      </c>
      <c r="E1520" s="19" t="s">
        <v>2087</v>
      </c>
      <c r="F1520" s="21"/>
      <c r="G1520" s="19" t="s">
        <v>120</v>
      </c>
      <c r="H1520" s="25" t="str">
        <f>IF(RIGHT(G1520,1)="M", LEFT(G1520,LEN(G1520)-1), G1520)</f>
        <v>JS124</v>
      </c>
      <c r="I1520" s="25" t="str">
        <f>IF(RIGHT(G1520,1)="M","M","Non-M")</f>
        <v>Non-M</v>
      </c>
      <c r="J1520" s="90"/>
      <c r="K1520" s="79"/>
      <c r="L1520" s="92"/>
    </row>
    <row r="1521" spans="1:12" ht="41.25" customHeight="1">
      <c r="A1521" s="18" t="s">
        <v>2195</v>
      </c>
      <c r="B1521" s="19" t="s">
        <v>1244</v>
      </c>
      <c r="C1521" s="19" t="s">
        <v>1199</v>
      </c>
      <c r="D1521" s="89" t="s">
        <v>1047</v>
      </c>
      <c r="E1521" s="19" t="s">
        <v>2087</v>
      </c>
      <c r="F1521" s="21"/>
      <c r="G1521" s="19" t="s">
        <v>1344</v>
      </c>
      <c r="H1521" s="25" t="str">
        <f>IF(RIGHT(G1521,1)="M", LEFT(G1521,LEN(G1521)-1), G1521)</f>
        <v>JS105</v>
      </c>
      <c r="I1521" s="25" t="str">
        <f>IF(RIGHT(G1521,1)="M","M","Non-M")</f>
        <v>Non-M</v>
      </c>
      <c r="J1521" s="90"/>
      <c r="K1521" s="79"/>
      <c r="L1521" s="92"/>
    </row>
    <row r="1522" spans="1:12" ht="41.25" customHeight="1">
      <c r="A1522" s="18" t="s">
        <v>2196</v>
      </c>
      <c r="B1522" s="19" t="s">
        <v>1244</v>
      </c>
      <c r="C1522" s="19" t="s">
        <v>1199</v>
      </c>
      <c r="D1522" s="89" t="s">
        <v>1047</v>
      </c>
      <c r="E1522" s="19" t="s">
        <v>2087</v>
      </c>
      <c r="F1522" s="21"/>
      <c r="G1522" s="19" t="s">
        <v>2197</v>
      </c>
      <c r="H1522" s="25" t="str">
        <f>IF(RIGHT(G1522,1)="M", LEFT(G1522,LEN(G1522)-1), G1522)</f>
        <v>JS122</v>
      </c>
      <c r="I1522" s="25" t="str">
        <f>IF(RIGHT(G1522,1)="M","M","Non-M")</f>
        <v>M</v>
      </c>
      <c r="J1522" s="90" t="s">
        <v>1963</v>
      </c>
      <c r="K1522" s="79"/>
      <c r="L1522" s="92"/>
    </row>
    <row r="1523" spans="1:12" ht="41.25" customHeight="1">
      <c r="A1523" s="18" t="s">
        <v>2198</v>
      </c>
      <c r="B1523" s="19" t="s">
        <v>1244</v>
      </c>
      <c r="C1523" s="19" t="s">
        <v>1199</v>
      </c>
      <c r="D1523" s="89" t="s">
        <v>1047</v>
      </c>
      <c r="E1523" s="19" t="s">
        <v>2087</v>
      </c>
      <c r="F1523" s="21"/>
      <c r="G1523" s="19" t="s">
        <v>2100</v>
      </c>
      <c r="H1523" s="25" t="str">
        <f>IF(RIGHT(G1523,1)="M", LEFT(G1523,LEN(G1523)-1), G1523)</f>
        <v>VT500</v>
      </c>
      <c r="I1523" s="25" t="str">
        <f>IF(RIGHT(G1523,1)="M","M","Non-M")</f>
        <v>Non-M</v>
      </c>
      <c r="J1523" s="90"/>
      <c r="K1523" s="79"/>
      <c r="L1523" s="92"/>
    </row>
    <row r="1524" spans="1:12" ht="41.25" customHeight="1">
      <c r="A1524" s="18" t="s">
        <v>2199</v>
      </c>
      <c r="B1524" s="19" t="s">
        <v>1244</v>
      </c>
      <c r="C1524" s="19" t="s">
        <v>1199</v>
      </c>
      <c r="D1524" s="89" t="s">
        <v>1047</v>
      </c>
      <c r="E1524" s="19" t="s">
        <v>2087</v>
      </c>
      <c r="F1524" s="21"/>
      <c r="G1524" s="19" t="s">
        <v>71</v>
      </c>
      <c r="H1524" s="25" t="str">
        <f>IF(RIGHT(G1524,1)="M", LEFT(G1524,LEN(G1524)-1), G1524)</f>
        <v>HM500</v>
      </c>
      <c r="I1524" s="25" t="str">
        <f>IF(RIGHT(G1524,1)="M","M","Non-M")</f>
        <v>Non-M</v>
      </c>
      <c r="J1524" s="90"/>
      <c r="K1524" s="79"/>
      <c r="L1524" s="92"/>
    </row>
    <row r="1525" spans="1:12" ht="41.25" customHeight="1">
      <c r="A1525" s="18" t="s">
        <v>2200</v>
      </c>
      <c r="B1525" s="19" t="s">
        <v>2158</v>
      </c>
      <c r="C1525" s="19" t="s">
        <v>348</v>
      </c>
      <c r="D1525" s="89" t="s">
        <v>1047</v>
      </c>
      <c r="E1525" s="19" t="s">
        <v>2201</v>
      </c>
      <c r="F1525" s="21"/>
      <c r="G1525" s="19" t="s">
        <v>26</v>
      </c>
      <c r="H1525" s="25" t="str">
        <f t="shared" ref="H1525:H1530" si="144">IF(RIGHT(G1525,1)="M", LEFT(G1525,LEN(G1525)-1), G1525)</f>
        <v>HD106</v>
      </c>
      <c r="I1525" s="25" t="str">
        <f t="shared" ref="I1525:I1530" si="145">IF(RIGHT(G1525,1)="M","M","Non-M")</f>
        <v>Non-M</v>
      </c>
      <c r="J1525" s="90"/>
      <c r="K1525" s="79"/>
    </row>
    <row r="1526" spans="1:12" ht="41.25" customHeight="1">
      <c r="A1526" s="18" t="s">
        <v>2202</v>
      </c>
      <c r="B1526" s="19" t="s">
        <v>2158</v>
      </c>
      <c r="C1526" s="19" t="s">
        <v>348</v>
      </c>
      <c r="D1526" s="89" t="s">
        <v>1047</v>
      </c>
      <c r="E1526" s="19" t="s">
        <v>2201</v>
      </c>
      <c r="F1526" s="21"/>
      <c r="G1526" s="19" t="s">
        <v>2203</v>
      </c>
      <c r="H1526" s="25" t="str">
        <f t="shared" si="144"/>
        <v>JS404</v>
      </c>
      <c r="I1526" s="25" t="str">
        <f t="shared" si="145"/>
        <v>Non-M</v>
      </c>
      <c r="J1526" s="90"/>
      <c r="K1526" s="79"/>
    </row>
    <row r="1527" spans="1:12" ht="41.25" customHeight="1">
      <c r="A1527" s="18" t="s">
        <v>2204</v>
      </c>
      <c r="B1527" s="19" t="s">
        <v>2158</v>
      </c>
      <c r="C1527" s="19" t="s">
        <v>348</v>
      </c>
      <c r="D1527" s="89" t="s">
        <v>1047</v>
      </c>
      <c r="E1527" s="19" t="s">
        <v>2201</v>
      </c>
      <c r="F1527" s="21"/>
      <c r="G1527" s="19" t="s">
        <v>374</v>
      </c>
      <c r="H1527" s="25" t="str">
        <f t="shared" si="144"/>
        <v>HD501</v>
      </c>
      <c r="I1527" s="25" t="str">
        <f t="shared" si="145"/>
        <v>Non-M</v>
      </c>
      <c r="J1527" s="90"/>
      <c r="K1527" s="79"/>
    </row>
    <row r="1528" spans="1:12" ht="41.25" customHeight="1">
      <c r="A1528" s="18" t="s">
        <v>2205</v>
      </c>
      <c r="B1528" s="19" t="s">
        <v>2158</v>
      </c>
      <c r="C1528" s="19" t="s">
        <v>348</v>
      </c>
      <c r="D1528" s="89" t="s">
        <v>1047</v>
      </c>
      <c r="E1528" s="19" t="s">
        <v>2201</v>
      </c>
      <c r="F1528" s="21"/>
      <c r="G1528" s="19" t="s">
        <v>1750</v>
      </c>
      <c r="H1528" s="25" t="str">
        <f t="shared" si="144"/>
        <v>ZP105</v>
      </c>
      <c r="I1528" s="25" t="str">
        <f t="shared" si="145"/>
        <v>Non-M</v>
      </c>
      <c r="J1528" s="90"/>
      <c r="K1528" s="79"/>
    </row>
    <row r="1529" spans="1:12" ht="41.25" customHeight="1">
      <c r="A1529" s="18" t="s">
        <v>2206</v>
      </c>
      <c r="B1529" s="19" t="s">
        <v>2158</v>
      </c>
      <c r="C1529" s="19" t="s">
        <v>348</v>
      </c>
      <c r="D1529" s="89" t="s">
        <v>1047</v>
      </c>
      <c r="E1529" s="19" t="s">
        <v>2201</v>
      </c>
      <c r="F1529" s="21"/>
      <c r="G1529" s="19" t="s">
        <v>88</v>
      </c>
      <c r="H1529" s="25" t="str">
        <f t="shared" si="144"/>
        <v>DC201</v>
      </c>
      <c r="I1529" s="25" t="str">
        <f t="shared" si="145"/>
        <v>Non-M</v>
      </c>
      <c r="J1529" s="90"/>
      <c r="K1529" s="79"/>
    </row>
    <row r="1530" spans="1:12" ht="41.25" customHeight="1">
      <c r="A1530" s="18" t="s">
        <v>2207</v>
      </c>
      <c r="B1530" s="19" t="s">
        <v>2158</v>
      </c>
      <c r="C1530" s="19" t="s">
        <v>348</v>
      </c>
      <c r="D1530" s="89" t="s">
        <v>1047</v>
      </c>
      <c r="E1530" s="19" t="s">
        <v>2201</v>
      </c>
      <c r="F1530" s="21"/>
      <c r="G1530" s="19" t="s">
        <v>120</v>
      </c>
      <c r="H1530" s="25" t="str">
        <f t="shared" si="144"/>
        <v>JS124</v>
      </c>
      <c r="I1530" s="25" t="str">
        <f t="shared" si="145"/>
        <v>Non-M</v>
      </c>
      <c r="J1530" s="90"/>
      <c r="K1530" s="79"/>
    </row>
    <row r="1531" spans="1:12" ht="41.25" customHeight="1">
      <c r="A1531" s="18" t="s">
        <v>2208</v>
      </c>
      <c r="B1531" s="19" t="s">
        <v>2158</v>
      </c>
      <c r="C1531" s="19" t="s">
        <v>348</v>
      </c>
      <c r="D1531" s="89" t="s">
        <v>1047</v>
      </c>
      <c r="E1531" s="19" t="s">
        <v>2201</v>
      </c>
      <c r="F1531" s="21"/>
      <c r="G1531" s="19" t="s">
        <v>1344</v>
      </c>
      <c r="H1531" s="25" t="str">
        <f>IF(RIGHT(G1531,1)="M", LEFT(G1531,LEN(G1531)-1), G1531)</f>
        <v>JS105</v>
      </c>
      <c r="I1531" s="25" t="str">
        <f>IF(RIGHT(G1531,1)="M","M","Non-M")</f>
        <v>Non-M</v>
      </c>
      <c r="J1531" s="90"/>
      <c r="K1531" s="79"/>
    </row>
    <row r="1532" spans="1:12" ht="41.25" customHeight="1">
      <c r="A1532" s="18" t="s">
        <v>2209</v>
      </c>
      <c r="B1532" s="19" t="s">
        <v>2158</v>
      </c>
      <c r="C1532" s="19" t="s">
        <v>348</v>
      </c>
      <c r="D1532" s="89" t="s">
        <v>1047</v>
      </c>
      <c r="E1532" s="19" t="s">
        <v>2201</v>
      </c>
      <c r="F1532" s="21"/>
      <c r="G1532" s="19" t="s">
        <v>1461</v>
      </c>
      <c r="H1532" s="25" t="str">
        <f>IF(RIGHT(G1532,1)="M", LEFT(G1532,LEN(G1532)-1), G1532)</f>
        <v>JS401</v>
      </c>
      <c r="I1532" s="25" t="str">
        <f>IF(RIGHT(G1532,1)="M","M","Non-M")</f>
        <v>Non-M</v>
      </c>
      <c r="J1532" s="90"/>
      <c r="K1532" s="79"/>
    </row>
    <row r="1533" spans="1:12" ht="41.25" customHeight="1">
      <c r="A1533" s="18" t="s">
        <v>2210</v>
      </c>
      <c r="B1533" s="19" t="s">
        <v>2158</v>
      </c>
      <c r="C1533" s="19" t="s">
        <v>348</v>
      </c>
      <c r="D1533" s="89" t="s">
        <v>1047</v>
      </c>
      <c r="E1533" s="19" t="s">
        <v>2201</v>
      </c>
      <c r="F1533" s="21"/>
      <c r="G1533" s="19" t="s">
        <v>469</v>
      </c>
      <c r="H1533" s="25" t="str">
        <f>IF(RIGHT(G1533,1)="M", LEFT(G1533,LEN(G1533)-1), G1533)</f>
        <v>LP100</v>
      </c>
      <c r="I1533" s="25" t="str">
        <f>IF(RIGHT(G1533,1)="M","M","Non-M")</f>
        <v>Non-M</v>
      </c>
      <c r="J1533" s="90"/>
      <c r="K1533" s="79"/>
    </row>
    <row r="1534" spans="1:12" ht="41.25" customHeight="1">
      <c r="A1534" s="18" t="s">
        <v>2211</v>
      </c>
      <c r="B1534" s="19" t="s">
        <v>2158</v>
      </c>
      <c r="C1534" s="19" t="s">
        <v>348</v>
      </c>
      <c r="D1534" s="89" t="s">
        <v>1047</v>
      </c>
      <c r="E1534" s="19" t="s">
        <v>2201</v>
      </c>
      <c r="F1534" s="21"/>
      <c r="G1534" s="19" t="s">
        <v>252</v>
      </c>
      <c r="H1534" s="25" t="str">
        <f>IF(RIGHT(G1534,1)="M", LEFT(G1534,LEN(G1534)-1), G1534)</f>
        <v>PK603</v>
      </c>
      <c r="I1534" s="25" t="str">
        <f>IF(RIGHT(G1534,1)="M","M","Non-M")</f>
        <v>M</v>
      </c>
      <c r="J1534" s="90"/>
      <c r="K1534" s="79"/>
    </row>
    <row r="1535" spans="1:12" ht="41.25" customHeight="1">
      <c r="A1535" s="18" t="s">
        <v>2212</v>
      </c>
      <c r="B1535" s="19" t="s">
        <v>2158</v>
      </c>
      <c r="C1535" s="19" t="s">
        <v>348</v>
      </c>
      <c r="D1535" s="89" t="s">
        <v>1047</v>
      </c>
      <c r="E1535" s="19" t="s">
        <v>2201</v>
      </c>
      <c r="F1535" s="21"/>
      <c r="G1535" s="19" t="s">
        <v>82</v>
      </c>
      <c r="H1535" s="25" t="str">
        <f>IF(RIGHT(G1535,1)="M", LEFT(G1535,LEN(G1535)-1), G1535)</f>
        <v>PB104</v>
      </c>
      <c r="I1535" s="25" t="str">
        <f>IF(RIGHT(G1535,1)="M","M","Non-M")</f>
        <v>Non-M</v>
      </c>
      <c r="J1535" s="90"/>
      <c r="K1535" s="79"/>
    </row>
    <row r="1536" spans="1:12" ht="41.25" customHeight="1">
      <c r="A1536" s="18" t="s">
        <v>2213</v>
      </c>
      <c r="B1536" s="19" t="s">
        <v>2158</v>
      </c>
      <c r="C1536" s="19" t="s">
        <v>348</v>
      </c>
      <c r="D1536" s="89" t="s">
        <v>1047</v>
      </c>
      <c r="E1536" s="19" t="s">
        <v>2201</v>
      </c>
      <c r="F1536" s="21"/>
      <c r="G1536" s="19" t="s">
        <v>379</v>
      </c>
      <c r="H1536" s="25" t="str">
        <f>IF(RIGHT(G1536,1)="M", LEFT(G1536,LEN(G1536)-1), G1536)</f>
        <v>HM509</v>
      </c>
      <c r="I1536" s="25" t="str">
        <f>IF(RIGHT(G1536,1)="M","M","Non-M")</f>
        <v>Non-M</v>
      </c>
      <c r="J1536" s="90"/>
      <c r="K1536" s="79"/>
    </row>
    <row r="1537" spans="1:11" ht="41.25" customHeight="1">
      <c r="A1537" s="18" t="s">
        <v>2214</v>
      </c>
      <c r="B1537" s="19" t="s">
        <v>2158</v>
      </c>
      <c r="C1537" s="19" t="s">
        <v>348</v>
      </c>
      <c r="D1537" s="89" t="s">
        <v>1047</v>
      </c>
      <c r="E1537" s="19" t="s">
        <v>2201</v>
      </c>
      <c r="F1537" s="21"/>
      <c r="G1537" s="19" t="s">
        <v>132</v>
      </c>
      <c r="H1537" s="25" t="str">
        <f>IF(RIGHT(G1537,1)="M", LEFT(G1537,LEN(G1537)-1), G1537)</f>
        <v>HM420</v>
      </c>
      <c r="I1537" s="25" t="str">
        <f>IF(RIGHT(G1537,1)="M","M","Non-M")</f>
        <v>M</v>
      </c>
      <c r="J1537" s="90" t="s">
        <v>1901</v>
      </c>
      <c r="K1537" s="79"/>
    </row>
    <row r="1538" spans="1:11" ht="41.25" customHeight="1">
      <c r="A1538" s="18" t="s">
        <v>2215</v>
      </c>
      <c r="B1538" s="19" t="s">
        <v>2158</v>
      </c>
      <c r="C1538" s="19" t="s">
        <v>1610</v>
      </c>
      <c r="D1538" s="89" t="s">
        <v>1047</v>
      </c>
      <c r="E1538" s="19" t="s">
        <v>2216</v>
      </c>
      <c r="F1538" s="21"/>
      <c r="G1538" s="19" t="s">
        <v>1938</v>
      </c>
      <c r="H1538" s="25" t="str">
        <f t="shared" ref="H1538:H1544" si="146">IF(RIGHT(G1538,1)="M", LEFT(G1538,LEN(G1538)-1), G1538)</f>
        <v>HD106</v>
      </c>
      <c r="I1538" s="25" t="str">
        <f t="shared" ref="I1538:I1544" si="147">IF(RIGHT(G1538,1)="M","M","Non-M")</f>
        <v>M</v>
      </c>
      <c r="J1538" s="90" t="s">
        <v>2133</v>
      </c>
      <c r="K1538" s="79"/>
    </row>
    <row r="1539" spans="1:11" ht="41.25" customHeight="1">
      <c r="A1539" s="18" t="s">
        <v>2217</v>
      </c>
      <c r="B1539" s="19" t="s">
        <v>2158</v>
      </c>
      <c r="C1539" s="19" t="s">
        <v>1610</v>
      </c>
      <c r="D1539" s="89" t="s">
        <v>1047</v>
      </c>
      <c r="E1539" s="19" t="s">
        <v>2216</v>
      </c>
      <c r="F1539" s="21"/>
      <c r="G1539" s="19" t="s">
        <v>2218</v>
      </c>
      <c r="H1539" s="25" t="str">
        <f t="shared" si="146"/>
        <v>HD507</v>
      </c>
      <c r="I1539" s="25" t="str">
        <f t="shared" si="147"/>
        <v>M</v>
      </c>
      <c r="J1539" s="90"/>
      <c r="K1539" s="79"/>
    </row>
    <row r="1540" spans="1:11" ht="41.25" customHeight="1">
      <c r="A1540" s="18" t="s">
        <v>2219</v>
      </c>
      <c r="B1540" s="19" t="s">
        <v>2158</v>
      </c>
      <c r="C1540" s="19" t="s">
        <v>1610</v>
      </c>
      <c r="D1540" s="89" t="s">
        <v>1047</v>
      </c>
      <c r="E1540" s="19" t="s">
        <v>2216</v>
      </c>
      <c r="F1540" s="21"/>
      <c r="G1540" s="19" t="s">
        <v>892</v>
      </c>
      <c r="H1540" s="25" t="str">
        <f t="shared" si="146"/>
        <v>ZP207</v>
      </c>
      <c r="I1540" s="25" t="str">
        <f t="shared" si="147"/>
        <v>Non-M</v>
      </c>
      <c r="J1540" s="90"/>
      <c r="K1540" s="79"/>
    </row>
    <row r="1541" spans="1:11" ht="41.25" customHeight="1">
      <c r="A1541" s="18" t="s">
        <v>2220</v>
      </c>
      <c r="B1541" s="19" t="s">
        <v>2158</v>
      </c>
      <c r="C1541" s="19" t="s">
        <v>1610</v>
      </c>
      <c r="D1541" s="89" t="s">
        <v>1047</v>
      </c>
      <c r="E1541" s="19" t="s">
        <v>2216</v>
      </c>
      <c r="F1541" s="21"/>
      <c r="G1541" s="19" t="s">
        <v>286</v>
      </c>
      <c r="H1541" s="25" t="str">
        <f t="shared" si="146"/>
        <v>ZP101</v>
      </c>
      <c r="I1541" s="25" t="str">
        <f t="shared" si="147"/>
        <v>Non-M</v>
      </c>
      <c r="J1541" s="90"/>
      <c r="K1541" s="79"/>
    </row>
    <row r="1542" spans="1:11" ht="41.25" customHeight="1">
      <c r="A1542" s="18" t="s">
        <v>2221</v>
      </c>
      <c r="B1542" s="19" t="s">
        <v>2158</v>
      </c>
      <c r="C1542" s="19" t="s">
        <v>1610</v>
      </c>
      <c r="D1542" s="89" t="s">
        <v>1047</v>
      </c>
      <c r="E1542" s="19" t="s">
        <v>2216</v>
      </c>
      <c r="F1542" s="21"/>
      <c r="G1542" s="19" t="s">
        <v>678</v>
      </c>
      <c r="H1542" s="25" t="str">
        <f t="shared" si="146"/>
        <v>JS107</v>
      </c>
      <c r="I1542" s="25" t="str">
        <f t="shared" si="147"/>
        <v>Non-M</v>
      </c>
      <c r="J1542" s="90"/>
      <c r="K1542" s="79"/>
    </row>
    <row r="1543" spans="1:11" ht="41.25" customHeight="1">
      <c r="A1543" s="18" t="s">
        <v>2222</v>
      </c>
      <c r="B1543" s="19" t="s">
        <v>2158</v>
      </c>
      <c r="C1543" s="19" t="s">
        <v>1610</v>
      </c>
      <c r="D1543" s="89" t="s">
        <v>1047</v>
      </c>
      <c r="E1543" s="19" t="s">
        <v>2216</v>
      </c>
      <c r="F1543" s="21"/>
      <c r="G1543" s="19" t="s">
        <v>120</v>
      </c>
      <c r="H1543" s="25" t="str">
        <f t="shared" si="146"/>
        <v>JS124</v>
      </c>
      <c r="I1543" s="25" t="str">
        <f t="shared" si="147"/>
        <v>Non-M</v>
      </c>
      <c r="J1543" s="90"/>
      <c r="K1543" s="79"/>
    </row>
    <row r="1544" spans="1:11" ht="41.25" customHeight="1">
      <c r="A1544" s="18" t="s">
        <v>2223</v>
      </c>
      <c r="B1544" s="19" t="s">
        <v>2158</v>
      </c>
      <c r="C1544" s="19" t="s">
        <v>1610</v>
      </c>
      <c r="D1544" s="89" t="s">
        <v>1047</v>
      </c>
      <c r="E1544" s="19" t="s">
        <v>2216</v>
      </c>
      <c r="F1544" s="21"/>
      <c r="G1544" s="19" t="s">
        <v>1344</v>
      </c>
      <c r="H1544" s="25" t="str">
        <f t="shared" si="146"/>
        <v>JS105</v>
      </c>
      <c r="I1544" s="25" t="str">
        <f t="shared" si="147"/>
        <v>Non-M</v>
      </c>
      <c r="J1544" s="90"/>
      <c r="K1544" s="79"/>
    </row>
    <row r="1545" spans="1:11" ht="41.25" customHeight="1">
      <c r="A1545" s="18" t="s">
        <v>2224</v>
      </c>
      <c r="B1545" s="19" t="s">
        <v>2158</v>
      </c>
      <c r="C1545" s="19" t="s">
        <v>1610</v>
      </c>
      <c r="D1545" s="89" t="s">
        <v>1047</v>
      </c>
      <c r="E1545" s="19" t="s">
        <v>2216</v>
      </c>
      <c r="F1545" s="21"/>
      <c r="G1545" s="19" t="s">
        <v>1595</v>
      </c>
      <c r="H1545" s="25" t="str">
        <f>IF(RIGHT(G1545,1)="M", LEFT(G1545,LEN(G1545)-1), G1545)</f>
        <v>LP104</v>
      </c>
      <c r="I1545" s="25" t="str">
        <f>IF(RIGHT(G1545,1)="M","M","Non-M")</f>
        <v>Non-M</v>
      </c>
      <c r="J1545" s="90"/>
      <c r="K1545" s="79"/>
    </row>
    <row r="1546" spans="1:11" ht="41.25" customHeight="1">
      <c r="A1546" s="18" t="s">
        <v>2225</v>
      </c>
      <c r="B1546" s="19" t="s">
        <v>2158</v>
      </c>
      <c r="C1546" s="19" t="s">
        <v>1610</v>
      </c>
      <c r="D1546" s="89" t="s">
        <v>1047</v>
      </c>
      <c r="E1546" s="19" t="s">
        <v>2216</v>
      </c>
      <c r="F1546" s="21"/>
      <c r="G1546" s="19" t="s">
        <v>345</v>
      </c>
      <c r="H1546" s="25" t="str">
        <f>IF(RIGHT(G1546,1)="M", LEFT(G1546,LEN(G1546)-1), G1546)</f>
        <v>HM202</v>
      </c>
      <c r="I1546" s="25" t="str">
        <f>IF(RIGHT(G1546,1)="M","M","Non-M")</f>
        <v>Non-M</v>
      </c>
      <c r="J1546" s="90"/>
      <c r="K1546" s="79"/>
    </row>
    <row r="1547" spans="1:11" ht="41.25" customHeight="1">
      <c r="A1547" s="18" t="s">
        <v>2226</v>
      </c>
      <c r="B1547" s="19" t="s">
        <v>2158</v>
      </c>
      <c r="C1547" s="19" t="s">
        <v>1610</v>
      </c>
      <c r="D1547" s="89" t="s">
        <v>1047</v>
      </c>
      <c r="E1547" s="19" t="s">
        <v>2216</v>
      </c>
      <c r="F1547" s="21"/>
      <c r="G1547" s="19" t="s">
        <v>50</v>
      </c>
      <c r="H1547" s="25" t="str">
        <f>IF(RIGHT(G1547,1)="M", LEFT(G1547,LEN(G1547)-1), G1547)</f>
        <v>HM311</v>
      </c>
      <c r="I1547" s="25" t="str">
        <f>IF(RIGHT(G1547,1)="M","M","Non-M")</f>
        <v>Non-M</v>
      </c>
      <c r="J1547" s="90"/>
      <c r="K1547" s="79"/>
    </row>
    <row r="1548" spans="1:11" ht="41.25" customHeight="1">
      <c r="A1548" s="18" t="s">
        <v>2227</v>
      </c>
      <c r="B1548" s="19" t="s">
        <v>2158</v>
      </c>
      <c r="C1548" s="19" t="s">
        <v>1610</v>
      </c>
      <c r="D1548" s="89" t="s">
        <v>1047</v>
      </c>
      <c r="E1548" s="19" t="s">
        <v>2216</v>
      </c>
      <c r="F1548" s="21"/>
      <c r="G1548" s="19" t="s">
        <v>571</v>
      </c>
      <c r="H1548" s="25" t="str">
        <f>IF(RIGHT(G1548,1)="M", LEFT(G1548,LEN(G1548)-1), G1548)</f>
        <v>PK102</v>
      </c>
      <c r="I1548" s="25" t="str">
        <f>IF(RIGHT(G1548,1)="M","M","Non-M")</f>
        <v>M</v>
      </c>
      <c r="J1548" s="90"/>
      <c r="K1548" s="79"/>
    </row>
    <row r="1549" spans="1:11" ht="41.25" customHeight="1">
      <c r="A1549" s="18" t="s">
        <v>2228</v>
      </c>
      <c r="B1549" s="19" t="s">
        <v>2158</v>
      </c>
      <c r="C1549" s="19" t="s">
        <v>1610</v>
      </c>
      <c r="D1549" s="89" t="s">
        <v>1047</v>
      </c>
      <c r="E1549" s="19" t="s">
        <v>2216</v>
      </c>
      <c r="F1549" s="21"/>
      <c r="G1549" s="19" t="s">
        <v>224</v>
      </c>
      <c r="H1549" s="25" t="str">
        <f>IF(RIGHT(G1549,1)="M", LEFT(G1549,LEN(G1549)-1), G1549)</f>
        <v>PB201</v>
      </c>
      <c r="I1549" s="25" t="str">
        <f>IF(RIGHT(G1549,1)="M","M","Non-M")</f>
        <v>Non-M</v>
      </c>
      <c r="J1549" s="90"/>
      <c r="K1549" s="79"/>
    </row>
    <row r="1550" spans="1:11" ht="41.25" customHeight="1">
      <c r="A1550" s="18" t="s">
        <v>2229</v>
      </c>
      <c r="B1550" s="19" t="s">
        <v>2158</v>
      </c>
      <c r="C1550" s="19" t="s">
        <v>1610</v>
      </c>
      <c r="D1550" s="89" t="s">
        <v>1047</v>
      </c>
      <c r="E1550" s="19" t="s">
        <v>2216</v>
      </c>
      <c r="F1550" s="21"/>
      <c r="G1550" s="19" t="s">
        <v>99</v>
      </c>
      <c r="H1550" s="25" t="str">
        <f>IF(RIGHT(G1550,1)="M", LEFT(G1550,LEN(G1550)-1), G1550)</f>
        <v>PK201</v>
      </c>
      <c r="I1550" s="25" t="str">
        <f>IF(RIGHT(G1550,1)="M","M","Non-M")</f>
        <v>Non-M</v>
      </c>
      <c r="J1550" s="90"/>
      <c r="K1550" s="79"/>
    </row>
    <row r="1551" spans="1:11" ht="41.25" customHeight="1">
      <c r="A1551" s="18" t="s">
        <v>2230</v>
      </c>
      <c r="B1551" s="19" t="s">
        <v>2158</v>
      </c>
      <c r="C1551" s="19" t="s">
        <v>1610</v>
      </c>
      <c r="D1551" s="89" t="s">
        <v>1047</v>
      </c>
      <c r="E1551" s="19" t="s">
        <v>2216</v>
      </c>
      <c r="F1551" s="21"/>
      <c r="G1551" s="19" t="s">
        <v>1455</v>
      </c>
      <c r="H1551" s="25" t="str">
        <f>IF(RIGHT(G1551,1)="M", LEFT(G1551,LEN(G1551)-1), G1551)</f>
        <v>PK210</v>
      </c>
      <c r="I1551" s="25" t="str">
        <f>IF(RIGHT(G1551,1)="M","M","Non-M")</f>
        <v>Non-M</v>
      </c>
      <c r="J1551" s="90"/>
      <c r="K1551" s="79"/>
    </row>
    <row r="1552" spans="1:11" ht="41.25" customHeight="1">
      <c r="A1552" s="18" t="s">
        <v>2231</v>
      </c>
      <c r="B1552" s="19" t="s">
        <v>13</v>
      </c>
      <c r="C1552" s="19" t="s">
        <v>2102</v>
      </c>
      <c r="D1552" s="60" t="s">
        <v>2103</v>
      </c>
      <c r="E1552" s="19" t="s">
        <v>2232</v>
      </c>
      <c r="F1552" s="21"/>
      <c r="G1552" s="19" t="s">
        <v>1938</v>
      </c>
      <c r="H1552" s="25" t="str">
        <f t="shared" ref="H1552:H1558" si="148">IF(RIGHT(G1552,1)="M", LEFT(G1552,LEN(G1552)-1), G1552)</f>
        <v>HD106</v>
      </c>
      <c r="I1552" s="25" t="str">
        <f t="shared" ref="I1552:I1558" si="149">IF(RIGHT(G1552,1)="M","M","Non-M")</f>
        <v>M</v>
      </c>
      <c r="J1552" s="34" t="s">
        <v>2133</v>
      </c>
      <c r="K1552" s="79"/>
    </row>
    <row r="1553" spans="1:11" ht="41.25" customHeight="1">
      <c r="A1553" s="18" t="s">
        <v>2233</v>
      </c>
      <c r="B1553" s="19" t="s">
        <v>13</v>
      </c>
      <c r="C1553" s="19" t="s">
        <v>2102</v>
      </c>
      <c r="D1553" s="60" t="s">
        <v>2103</v>
      </c>
      <c r="E1553" s="19" t="s">
        <v>2232</v>
      </c>
      <c r="F1553" s="21"/>
      <c r="G1553" s="19" t="s">
        <v>2203</v>
      </c>
      <c r="H1553" s="25" t="str">
        <f t="shared" si="148"/>
        <v>JS404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2234</v>
      </c>
      <c r="B1554" s="19" t="s">
        <v>13</v>
      </c>
      <c r="C1554" s="19" t="s">
        <v>2102</v>
      </c>
      <c r="D1554" s="60" t="s">
        <v>2103</v>
      </c>
      <c r="E1554" s="19" t="s">
        <v>2232</v>
      </c>
      <c r="F1554" s="21"/>
      <c r="G1554" s="19" t="s">
        <v>2235</v>
      </c>
      <c r="H1554" s="25" t="str">
        <f t="shared" si="148"/>
        <v>HD604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2236</v>
      </c>
      <c r="B1555" s="19" t="s">
        <v>13</v>
      </c>
      <c r="C1555" s="19" t="s">
        <v>2102</v>
      </c>
      <c r="D1555" s="60" t="s">
        <v>2103</v>
      </c>
      <c r="E1555" s="19" t="s">
        <v>2232</v>
      </c>
      <c r="F1555" s="21"/>
      <c r="G1555" s="19" t="s">
        <v>1750</v>
      </c>
      <c r="H1555" s="25" t="str">
        <f t="shared" si="148"/>
        <v>ZP105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2237</v>
      </c>
      <c r="B1556" s="19" t="s">
        <v>13</v>
      </c>
      <c r="C1556" s="19" t="s">
        <v>2102</v>
      </c>
      <c r="D1556" s="60" t="s">
        <v>2103</v>
      </c>
      <c r="E1556" s="19" t="s">
        <v>2232</v>
      </c>
      <c r="F1556" s="21"/>
      <c r="G1556" s="19" t="s">
        <v>1461</v>
      </c>
      <c r="H1556" s="25" t="str">
        <f t="shared" si="148"/>
        <v>JS401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2238</v>
      </c>
      <c r="B1557" s="19" t="s">
        <v>13</v>
      </c>
      <c r="C1557" s="19" t="s">
        <v>2102</v>
      </c>
      <c r="D1557" s="60" t="s">
        <v>2103</v>
      </c>
      <c r="E1557" s="19" t="s">
        <v>2232</v>
      </c>
      <c r="F1557" s="21"/>
      <c r="G1557" s="19" t="s">
        <v>120</v>
      </c>
      <c r="H1557" s="25" t="str">
        <f t="shared" si="148"/>
        <v>JS124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2239</v>
      </c>
      <c r="B1558" s="19" t="s">
        <v>13</v>
      </c>
      <c r="C1558" s="19" t="s">
        <v>2102</v>
      </c>
      <c r="D1558" s="60" t="s">
        <v>2103</v>
      </c>
      <c r="E1558" s="19" t="s">
        <v>2232</v>
      </c>
      <c r="F1558" s="21"/>
      <c r="G1558" s="19" t="s">
        <v>1690</v>
      </c>
      <c r="H1558" s="25" t="str">
        <f t="shared" si="148"/>
        <v>JS117</v>
      </c>
      <c r="I1558" s="25" t="str">
        <f t="shared" si="149"/>
        <v>Non-M</v>
      </c>
      <c r="J1558" s="34"/>
      <c r="K1558" s="79"/>
    </row>
    <row r="1559" spans="1:11" ht="41.25" customHeight="1">
      <c r="A1559" s="18" t="s">
        <v>2240</v>
      </c>
      <c r="B1559" s="19" t="s">
        <v>13</v>
      </c>
      <c r="C1559" s="19" t="s">
        <v>2102</v>
      </c>
      <c r="D1559" s="60" t="s">
        <v>2103</v>
      </c>
      <c r="E1559" s="19" t="s">
        <v>2232</v>
      </c>
      <c r="F1559" s="21"/>
      <c r="G1559" s="19" t="s">
        <v>1344</v>
      </c>
      <c r="H1559" s="25" t="str">
        <f>IF(RIGHT(G1559,1)="M", LEFT(G1559,LEN(G1559)-1), G1559)</f>
        <v>JS105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2241</v>
      </c>
      <c r="B1560" s="19" t="s">
        <v>13</v>
      </c>
      <c r="C1560" s="19" t="s">
        <v>2102</v>
      </c>
      <c r="D1560" s="60" t="s">
        <v>2103</v>
      </c>
      <c r="E1560" s="19" t="s">
        <v>2232</v>
      </c>
      <c r="F1560" s="21"/>
      <c r="G1560" s="19" t="s">
        <v>469</v>
      </c>
      <c r="H1560" s="25" t="str">
        <f>IF(RIGHT(G1560,1)="M", LEFT(G1560,LEN(G1560)-1), G1560)</f>
        <v>LP100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18" t="s">
        <v>2242</v>
      </c>
      <c r="B1561" s="19" t="s">
        <v>13</v>
      </c>
      <c r="C1561" s="19" t="s">
        <v>2102</v>
      </c>
      <c r="D1561" s="60" t="s">
        <v>2103</v>
      </c>
      <c r="E1561" s="19" t="s">
        <v>2232</v>
      </c>
      <c r="F1561" s="21"/>
      <c r="G1561" s="19" t="s">
        <v>339</v>
      </c>
      <c r="H1561" s="25" t="str">
        <f>IF(RIGHT(G1561,1)="M", LEFT(G1561,LEN(G1561)-1), G1561)</f>
        <v>PK602</v>
      </c>
      <c r="I1561" s="25" t="str">
        <f>IF(RIGHT(G1561,1)="M","M","Non-M")</f>
        <v>M</v>
      </c>
      <c r="J1561" s="34" t="s">
        <v>1353</v>
      </c>
      <c r="K1561" s="79"/>
    </row>
    <row r="1562" spans="1:11" ht="41.25" customHeight="1">
      <c r="A1562" s="18" t="s">
        <v>2243</v>
      </c>
      <c r="B1562" s="19" t="s">
        <v>13</v>
      </c>
      <c r="C1562" s="19" t="s">
        <v>2102</v>
      </c>
      <c r="D1562" s="60" t="s">
        <v>2103</v>
      </c>
      <c r="E1562" s="19" t="s">
        <v>2232</v>
      </c>
      <c r="F1562" s="21"/>
      <c r="G1562" s="19" t="s">
        <v>82</v>
      </c>
      <c r="H1562" s="25" t="str">
        <f>IF(RIGHT(G1562,1)="M", LEFT(G1562,LEN(G1562)-1), G1562)</f>
        <v>PB104</v>
      </c>
      <c r="I1562" s="25" t="str">
        <f>IF(RIGHT(G1562,1)="M","M","Non-M")</f>
        <v>Non-M</v>
      </c>
      <c r="J1562" s="34"/>
      <c r="K1562" s="79"/>
    </row>
    <row r="1563" spans="1:11" ht="41.25" customHeight="1">
      <c r="A1563" s="18" t="s">
        <v>2244</v>
      </c>
      <c r="B1563" s="19" t="s">
        <v>13</v>
      </c>
      <c r="C1563" s="19" t="s">
        <v>2102</v>
      </c>
      <c r="D1563" s="60" t="s">
        <v>2103</v>
      </c>
      <c r="E1563" s="19" t="s">
        <v>2232</v>
      </c>
      <c r="F1563" s="21"/>
      <c r="G1563" s="19" t="s">
        <v>132</v>
      </c>
      <c r="H1563" s="25" t="str">
        <f>IF(RIGHT(G1563,1)="M", LEFT(G1563,LEN(G1563)-1), G1563)</f>
        <v>HM420</v>
      </c>
      <c r="I1563" s="25" t="str">
        <f>IF(RIGHT(G1563,1)="M","M","Non-M")</f>
        <v>M</v>
      </c>
      <c r="J1563" s="34" t="s">
        <v>1925</v>
      </c>
      <c r="K1563" s="79"/>
    </row>
    <row r="1564" spans="1:11" ht="41.25" customHeight="1">
      <c r="A1564" s="18" t="s">
        <v>2245</v>
      </c>
      <c r="B1564" s="19" t="s">
        <v>13</v>
      </c>
      <c r="C1564" s="19" t="s">
        <v>2102</v>
      </c>
      <c r="D1564" s="60" t="s">
        <v>2103</v>
      </c>
      <c r="E1564" s="19" t="s">
        <v>2232</v>
      </c>
      <c r="F1564" s="21"/>
      <c r="G1564" s="19" t="s">
        <v>754</v>
      </c>
      <c r="H1564" s="25" t="str">
        <f>IF(RIGHT(G1564,1)="M", LEFT(G1564,LEN(G1564)-1), G1564)</f>
        <v>HM508</v>
      </c>
      <c r="I1564" s="25" t="str">
        <f>IF(RIGHT(G1564,1)="M","M","Non-M")</f>
        <v>Non-M</v>
      </c>
      <c r="J1564" s="64"/>
      <c r="K1564" s="79"/>
    </row>
    <row r="1565" spans="1:11" ht="41.25" customHeight="1">
      <c r="A1565" s="18" t="s">
        <v>2246</v>
      </c>
      <c r="B1565" s="19" t="s">
        <v>13</v>
      </c>
      <c r="C1565" s="19" t="s">
        <v>2102</v>
      </c>
      <c r="D1565" s="60" t="s">
        <v>2103</v>
      </c>
      <c r="E1565" s="19" t="s">
        <v>2232</v>
      </c>
      <c r="F1565" s="21"/>
      <c r="G1565" s="19" t="s">
        <v>88</v>
      </c>
      <c r="H1565" s="25" t="str">
        <f>IF(RIGHT(G1565,1)="M", LEFT(G1565,LEN(G1565)-1), G1565)</f>
        <v>DC201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2247</v>
      </c>
      <c r="B1566" s="19" t="s">
        <v>13</v>
      </c>
      <c r="C1566" s="19" t="s">
        <v>2102</v>
      </c>
      <c r="D1566" s="60" t="s">
        <v>2103</v>
      </c>
      <c r="E1566" s="19" t="s">
        <v>2232</v>
      </c>
      <c r="F1566" s="21"/>
      <c r="G1566" s="19" t="s">
        <v>145</v>
      </c>
      <c r="H1566" s="25" t="str">
        <f>IF(RIGHT(G1566,1)="M", LEFT(G1566,LEN(G1566)-1), G1566)</f>
        <v>DC402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18" t="s">
        <v>2248</v>
      </c>
      <c r="B1567" s="19" t="s">
        <v>230</v>
      </c>
      <c r="C1567" s="19" t="s">
        <v>2102</v>
      </c>
      <c r="D1567" s="60" t="s">
        <v>2103</v>
      </c>
      <c r="E1567" s="19" t="s">
        <v>2249</v>
      </c>
      <c r="F1567" s="21"/>
      <c r="G1567" s="19" t="s">
        <v>1938</v>
      </c>
      <c r="H1567" s="25" t="str">
        <f t="shared" ref="H1567:H1570" si="150">IF(RIGHT(G1567,1)="M", LEFT(G1567,LEN(G1567)-1), G1567)</f>
        <v>HD106</v>
      </c>
      <c r="I1567" s="25" t="str">
        <f t="shared" ref="I1567:I1570" si="151">IF(RIGHT(G1567,1)="M","M","Non-M")</f>
        <v>M</v>
      </c>
      <c r="J1567" s="34" t="s">
        <v>2133</v>
      </c>
      <c r="K1567" s="79"/>
    </row>
    <row r="1568" spans="1:11" ht="41.25" customHeight="1">
      <c r="A1568" s="18" t="s">
        <v>2250</v>
      </c>
      <c r="B1568" s="19" t="s">
        <v>230</v>
      </c>
      <c r="C1568" s="19" t="s">
        <v>2102</v>
      </c>
      <c r="D1568" s="60" t="s">
        <v>2103</v>
      </c>
      <c r="E1568" s="19" t="s">
        <v>2249</v>
      </c>
      <c r="F1568" s="21"/>
      <c r="G1568" s="19" t="s">
        <v>2203</v>
      </c>
      <c r="H1568" s="25" t="str">
        <f t="shared" si="150"/>
        <v>JS404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2251</v>
      </c>
      <c r="B1569" s="19" t="s">
        <v>230</v>
      </c>
      <c r="C1569" s="19" t="s">
        <v>2102</v>
      </c>
      <c r="D1569" s="60" t="s">
        <v>2103</v>
      </c>
      <c r="E1569" s="19" t="s">
        <v>2249</v>
      </c>
      <c r="F1569" s="21"/>
      <c r="G1569" s="19" t="s">
        <v>2235</v>
      </c>
      <c r="H1569" s="25" t="str">
        <f t="shared" si="150"/>
        <v>HD604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2252</v>
      </c>
      <c r="B1570" s="19" t="s">
        <v>230</v>
      </c>
      <c r="C1570" s="19" t="s">
        <v>2102</v>
      </c>
      <c r="D1570" s="60" t="s">
        <v>2103</v>
      </c>
      <c r="E1570" s="19" t="s">
        <v>2249</v>
      </c>
      <c r="F1570" s="21"/>
      <c r="G1570" s="19" t="s">
        <v>78</v>
      </c>
      <c r="H1570" s="25" t="str">
        <f t="shared" si="150"/>
        <v>ZP105</v>
      </c>
      <c r="I1570" s="25" t="str">
        <f t="shared" si="151"/>
        <v>M</v>
      </c>
      <c r="J1570" s="34" t="s">
        <v>2133</v>
      </c>
      <c r="K1570" s="79"/>
    </row>
    <row r="1571" spans="1:11" ht="41.25" customHeight="1">
      <c r="A1571" s="18" t="s">
        <v>2253</v>
      </c>
      <c r="B1571" s="19" t="s">
        <v>230</v>
      </c>
      <c r="C1571" s="19" t="s">
        <v>2102</v>
      </c>
      <c r="D1571" s="60" t="s">
        <v>2103</v>
      </c>
      <c r="E1571" s="19" t="s">
        <v>2249</v>
      </c>
      <c r="F1571" s="21"/>
      <c r="G1571" s="19" t="s">
        <v>1461</v>
      </c>
      <c r="H1571" s="25" t="str">
        <f t="shared" ref="H1571:H1575" si="152">IF(RIGHT(G1571,1)="M", LEFT(G1571,LEN(G1571)-1), G1571)</f>
        <v>JS401</v>
      </c>
      <c r="I1571" s="25" t="str">
        <f t="shared" ref="I1571:I1575" si="153">IF(RIGHT(G1571,1)="M","M","Non-M")</f>
        <v>Non-M</v>
      </c>
      <c r="J1571" s="34"/>
      <c r="K1571" s="79"/>
    </row>
    <row r="1572" spans="1:11" ht="41.25" customHeight="1">
      <c r="A1572" s="18" t="s">
        <v>2254</v>
      </c>
      <c r="B1572" s="19" t="s">
        <v>230</v>
      </c>
      <c r="C1572" s="19" t="s">
        <v>2102</v>
      </c>
      <c r="D1572" s="60" t="s">
        <v>2103</v>
      </c>
      <c r="E1572" s="19" t="s">
        <v>2249</v>
      </c>
      <c r="F1572" s="21"/>
      <c r="G1572" s="19" t="s">
        <v>120</v>
      </c>
      <c r="H1572" s="25" t="str">
        <f t="shared" si="152"/>
        <v>JS124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2255</v>
      </c>
      <c r="B1573" s="19" t="s">
        <v>230</v>
      </c>
      <c r="C1573" s="19" t="s">
        <v>2102</v>
      </c>
      <c r="D1573" s="60" t="s">
        <v>2103</v>
      </c>
      <c r="E1573" s="19" t="s">
        <v>2249</v>
      </c>
      <c r="F1573" s="21"/>
      <c r="G1573" s="19" t="s">
        <v>118</v>
      </c>
      <c r="H1573" s="25" t="str">
        <f t="shared" si="152"/>
        <v>JS117</v>
      </c>
      <c r="I1573" s="25" t="str">
        <f t="shared" si="153"/>
        <v>M</v>
      </c>
      <c r="J1573" s="34" t="s">
        <v>2133</v>
      </c>
      <c r="K1573" s="79"/>
    </row>
    <row r="1574" spans="1:11" ht="41.25" customHeight="1">
      <c r="A1574" s="18" t="s">
        <v>2256</v>
      </c>
      <c r="B1574" s="19" t="s">
        <v>230</v>
      </c>
      <c r="C1574" s="19" t="s">
        <v>2102</v>
      </c>
      <c r="D1574" s="60" t="s">
        <v>2103</v>
      </c>
      <c r="E1574" s="19" t="s">
        <v>2249</v>
      </c>
      <c r="F1574" s="21"/>
      <c r="G1574" s="19" t="s">
        <v>1344</v>
      </c>
      <c r="H1574" s="25" t="str">
        <f t="shared" si="152"/>
        <v>JS105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2257</v>
      </c>
      <c r="B1575" s="19" t="s">
        <v>230</v>
      </c>
      <c r="C1575" s="19" t="s">
        <v>2102</v>
      </c>
      <c r="D1575" s="60" t="s">
        <v>2103</v>
      </c>
      <c r="E1575" s="19" t="s">
        <v>2249</v>
      </c>
      <c r="F1575" s="21"/>
      <c r="G1575" s="19" t="s">
        <v>469</v>
      </c>
      <c r="H1575" s="25" t="str">
        <f t="shared" si="152"/>
        <v>LP100</v>
      </c>
      <c r="I1575" s="25" t="str">
        <f t="shared" si="153"/>
        <v>Non-M</v>
      </c>
      <c r="J1575" s="34"/>
      <c r="K1575" s="79"/>
    </row>
    <row r="1576" spans="1:11" ht="41.25" customHeight="1">
      <c r="A1576" s="18" t="s">
        <v>2258</v>
      </c>
      <c r="B1576" s="19" t="s">
        <v>230</v>
      </c>
      <c r="C1576" s="19" t="s">
        <v>2102</v>
      </c>
      <c r="D1576" s="60" t="s">
        <v>2103</v>
      </c>
      <c r="E1576" s="19" t="s">
        <v>2249</v>
      </c>
      <c r="F1576" s="21"/>
      <c r="G1576" s="19" t="s">
        <v>339</v>
      </c>
      <c r="H1576" s="25" t="str">
        <f t="shared" ref="H1576:H1581" si="154">IF(RIGHT(G1576,1)="M", LEFT(G1576,LEN(G1576)-1), G1576)</f>
        <v>PK602</v>
      </c>
      <c r="I1576" s="25" t="str">
        <f t="shared" ref="I1576:I1581" si="155">IF(RIGHT(G1576,1)="M","M","Non-M")</f>
        <v>M</v>
      </c>
      <c r="J1576" s="34" t="s">
        <v>1353</v>
      </c>
      <c r="K1576" s="79"/>
    </row>
    <row r="1577" spans="1:11" ht="41.25" customHeight="1">
      <c r="A1577" s="18" t="s">
        <v>2259</v>
      </c>
      <c r="B1577" s="19" t="s">
        <v>230</v>
      </c>
      <c r="C1577" s="19" t="s">
        <v>2102</v>
      </c>
      <c r="D1577" s="60" t="s">
        <v>2103</v>
      </c>
      <c r="E1577" s="19" t="s">
        <v>2249</v>
      </c>
      <c r="F1577" s="21"/>
      <c r="G1577" s="19" t="s">
        <v>82</v>
      </c>
      <c r="H1577" s="25" t="str">
        <f t="shared" si="154"/>
        <v>PB104</v>
      </c>
      <c r="I1577" s="25" t="str">
        <f t="shared" si="155"/>
        <v>Non-M</v>
      </c>
      <c r="J1577" s="34"/>
      <c r="K1577" s="79"/>
    </row>
    <row r="1578" spans="1:11" ht="41.25" customHeight="1">
      <c r="A1578" s="18" t="s">
        <v>2260</v>
      </c>
      <c r="B1578" s="19" t="s">
        <v>230</v>
      </c>
      <c r="C1578" s="19" t="s">
        <v>2102</v>
      </c>
      <c r="D1578" s="60" t="s">
        <v>2103</v>
      </c>
      <c r="E1578" s="19" t="s">
        <v>2249</v>
      </c>
      <c r="F1578" s="21"/>
      <c r="G1578" s="19" t="s">
        <v>132</v>
      </c>
      <c r="H1578" s="25" t="str">
        <f t="shared" si="154"/>
        <v>HM420</v>
      </c>
      <c r="I1578" s="25" t="str">
        <f t="shared" si="155"/>
        <v>M</v>
      </c>
      <c r="J1578" s="34" t="s">
        <v>1925</v>
      </c>
      <c r="K1578" s="79"/>
    </row>
    <row r="1579" spans="1:11" ht="41.25" customHeight="1">
      <c r="A1579" s="18" t="s">
        <v>2261</v>
      </c>
      <c r="B1579" s="19" t="s">
        <v>230</v>
      </c>
      <c r="C1579" s="19" t="s">
        <v>2102</v>
      </c>
      <c r="D1579" s="60" t="s">
        <v>2103</v>
      </c>
      <c r="E1579" s="19" t="s">
        <v>2249</v>
      </c>
      <c r="F1579" s="21"/>
      <c r="G1579" s="19" t="s">
        <v>754</v>
      </c>
      <c r="H1579" s="25" t="str">
        <f t="shared" si="154"/>
        <v>HM508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2262</v>
      </c>
      <c r="B1580" s="19" t="s">
        <v>230</v>
      </c>
      <c r="C1580" s="19" t="s">
        <v>2102</v>
      </c>
      <c r="D1580" s="60" t="s">
        <v>2103</v>
      </c>
      <c r="E1580" s="19" t="s">
        <v>2249</v>
      </c>
      <c r="F1580" s="21"/>
      <c r="G1580" s="19" t="s">
        <v>88</v>
      </c>
      <c r="H1580" s="25" t="str">
        <f t="shared" si="154"/>
        <v>DC201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2263</v>
      </c>
      <c r="B1581" s="19" t="s">
        <v>230</v>
      </c>
      <c r="C1581" s="19" t="s">
        <v>2102</v>
      </c>
      <c r="D1581" s="60" t="s">
        <v>2103</v>
      </c>
      <c r="E1581" s="19" t="s">
        <v>2249</v>
      </c>
      <c r="F1581" s="21"/>
      <c r="G1581" s="19" t="s">
        <v>145</v>
      </c>
      <c r="H1581" s="25" t="str">
        <f t="shared" si="154"/>
        <v>DC402</v>
      </c>
      <c r="I1581" s="25" t="str">
        <f t="shared" si="155"/>
        <v>Non-M</v>
      </c>
      <c r="J1581" s="34"/>
      <c r="K1581" s="79"/>
    </row>
    <row r="1582" spans="1:11" ht="41.25" customHeight="1">
      <c r="A1582" s="18" t="s">
        <v>2264</v>
      </c>
      <c r="B1582" s="19" t="s">
        <v>230</v>
      </c>
      <c r="C1582" s="19" t="s">
        <v>2102</v>
      </c>
      <c r="D1582" s="60" t="s">
        <v>2103</v>
      </c>
      <c r="E1582" s="19" t="s">
        <v>2265</v>
      </c>
      <c r="F1582" s="21"/>
      <c r="G1582" s="19" t="s">
        <v>1279</v>
      </c>
      <c r="H1582" s="25" t="str">
        <f t="shared" ref="H1582:H1588" si="156">IF(RIGHT(G1582,1)="M", LEFT(G1582,LEN(G1582)-1), G1582)</f>
        <v>WB203</v>
      </c>
      <c r="I1582" s="25" t="str">
        <f t="shared" ref="I1582:I1588" si="157">IF(RIGHT(G1582,1)="M","M","Non-M")</f>
        <v>Non-M</v>
      </c>
      <c r="J1582" s="90"/>
      <c r="K1582" s="79"/>
    </row>
    <row r="1583" spans="1:11" ht="41.25" customHeight="1">
      <c r="A1583" s="18" t="s">
        <v>2266</v>
      </c>
      <c r="B1583" s="19" t="s">
        <v>230</v>
      </c>
      <c r="C1583" s="19" t="s">
        <v>2102</v>
      </c>
      <c r="D1583" s="60" t="s">
        <v>2103</v>
      </c>
      <c r="E1583" s="19" t="s">
        <v>2265</v>
      </c>
      <c r="F1583" s="21"/>
      <c r="G1583" s="19" t="s">
        <v>61</v>
      </c>
      <c r="H1583" s="25" t="str">
        <f t="shared" si="156"/>
        <v>DC101</v>
      </c>
      <c r="I1583" s="25" t="str">
        <f t="shared" si="157"/>
        <v>Non-M</v>
      </c>
      <c r="J1583" s="90"/>
      <c r="K1583" s="79"/>
    </row>
    <row r="1584" spans="1:11" ht="41.25" customHeight="1">
      <c r="A1584" s="18" t="s">
        <v>2267</v>
      </c>
      <c r="B1584" s="19" t="s">
        <v>230</v>
      </c>
      <c r="C1584" s="19" t="s">
        <v>2102</v>
      </c>
      <c r="D1584" s="60" t="s">
        <v>2103</v>
      </c>
      <c r="E1584" s="19" t="s">
        <v>2265</v>
      </c>
      <c r="F1584" s="21"/>
      <c r="G1584" s="19" t="s">
        <v>135</v>
      </c>
      <c r="H1584" s="25" t="str">
        <f t="shared" si="156"/>
        <v>DC200</v>
      </c>
      <c r="I1584" s="25" t="str">
        <f t="shared" si="157"/>
        <v>Non-M</v>
      </c>
      <c r="J1584" s="90"/>
      <c r="K1584" s="79"/>
    </row>
    <row r="1585" spans="1:11" ht="41.25" customHeight="1">
      <c r="A1585" s="18" t="s">
        <v>2268</v>
      </c>
      <c r="B1585" s="19" t="s">
        <v>230</v>
      </c>
      <c r="C1585" s="19" t="s">
        <v>2102</v>
      </c>
      <c r="D1585" s="60" t="s">
        <v>2103</v>
      </c>
      <c r="E1585" s="19" t="s">
        <v>2265</v>
      </c>
      <c r="F1585" s="21"/>
      <c r="G1585" s="19" t="s">
        <v>96</v>
      </c>
      <c r="H1585" s="25" t="str">
        <f t="shared" si="156"/>
        <v>DC300</v>
      </c>
      <c r="I1585" s="25" t="str">
        <f t="shared" si="157"/>
        <v>Non-M</v>
      </c>
      <c r="J1585" s="90"/>
      <c r="K1585" s="79"/>
    </row>
    <row r="1586" spans="1:11" ht="41.25" customHeight="1">
      <c r="A1586" s="18" t="s">
        <v>2269</v>
      </c>
      <c r="B1586" s="19" t="s">
        <v>230</v>
      </c>
      <c r="C1586" s="19" t="s">
        <v>2102</v>
      </c>
      <c r="D1586" s="60" t="s">
        <v>2103</v>
      </c>
      <c r="E1586" s="19" t="s">
        <v>2265</v>
      </c>
      <c r="F1586" s="21"/>
      <c r="G1586" s="19" t="s">
        <v>152</v>
      </c>
      <c r="H1586" s="25" t="str">
        <f t="shared" si="156"/>
        <v>DC400</v>
      </c>
      <c r="I1586" s="25" t="str">
        <f t="shared" si="157"/>
        <v>Non-M</v>
      </c>
      <c r="J1586" s="90"/>
      <c r="K1586" s="79"/>
    </row>
    <row r="1587" spans="1:11" ht="41.25" customHeight="1">
      <c r="A1587" s="18" t="s">
        <v>2270</v>
      </c>
      <c r="B1587" s="19" t="s">
        <v>230</v>
      </c>
      <c r="C1587" s="19" t="s">
        <v>2102</v>
      </c>
      <c r="D1587" s="60" t="s">
        <v>2103</v>
      </c>
      <c r="E1587" s="19" t="s">
        <v>2265</v>
      </c>
      <c r="F1587" s="21"/>
      <c r="G1587" s="19" t="s">
        <v>284</v>
      </c>
      <c r="H1587" s="25" t="str">
        <f t="shared" si="156"/>
        <v>PK208</v>
      </c>
      <c r="I1587" s="25" t="str">
        <f t="shared" si="157"/>
        <v>Non-M</v>
      </c>
      <c r="J1587" s="90"/>
      <c r="K1587" s="79"/>
    </row>
    <row r="1588" spans="1:11" ht="41.25" customHeight="1">
      <c r="A1588" s="18" t="s">
        <v>2271</v>
      </c>
      <c r="B1588" s="19" t="s">
        <v>230</v>
      </c>
      <c r="C1588" s="19" t="s">
        <v>2102</v>
      </c>
      <c r="D1588" s="60" t="s">
        <v>2103</v>
      </c>
      <c r="E1588" s="19" t="s">
        <v>2265</v>
      </c>
      <c r="F1588" s="21"/>
      <c r="G1588" s="19" t="s">
        <v>1382</v>
      </c>
      <c r="H1588" s="25" t="str">
        <f t="shared" si="156"/>
        <v>PB214</v>
      </c>
      <c r="I1588" s="25" t="str">
        <f t="shared" si="157"/>
        <v>Non-M</v>
      </c>
      <c r="J1588" s="90"/>
      <c r="K1588" s="79"/>
    </row>
    <row r="1589" spans="1:11" ht="41.25" customHeight="1">
      <c r="A1589" s="18" t="s">
        <v>2272</v>
      </c>
      <c r="B1589" s="19" t="s">
        <v>230</v>
      </c>
      <c r="C1589" s="19" t="s">
        <v>2102</v>
      </c>
      <c r="D1589" s="60" t="s">
        <v>2103</v>
      </c>
      <c r="E1589" s="19" t="s">
        <v>2265</v>
      </c>
      <c r="F1589" s="21"/>
      <c r="G1589" s="19" t="s">
        <v>269</v>
      </c>
      <c r="H1589" s="25" t="str">
        <f>IF(RIGHT(G1589,1)="M", LEFT(G1589,LEN(G1589)-1), G1589)</f>
        <v>PK102</v>
      </c>
      <c r="I1589" s="25" t="str">
        <f>IF(RIGHT(G1589,1)="M","M","Non-M")</f>
        <v>Non-M</v>
      </c>
      <c r="J1589" s="90"/>
      <c r="K1589" s="79"/>
    </row>
    <row r="1590" spans="1:11" ht="41.25" customHeight="1">
      <c r="A1590" s="18" t="s">
        <v>2273</v>
      </c>
      <c r="B1590" s="19" t="s">
        <v>230</v>
      </c>
      <c r="C1590" s="19" t="s">
        <v>2102</v>
      </c>
      <c r="D1590" s="60" t="s">
        <v>2103</v>
      </c>
      <c r="E1590" s="19" t="s">
        <v>2265</v>
      </c>
      <c r="F1590" s="21"/>
      <c r="G1590" s="19" t="s">
        <v>2184</v>
      </c>
      <c r="H1590" s="25" t="str">
        <f>IF(RIGHT(G1590,1)="M", LEFT(G1590,LEN(G1590)-1), G1590)</f>
        <v>PB105</v>
      </c>
      <c r="I1590" s="25" t="str">
        <f>IF(RIGHT(G1590,1)="M","M","Non-M")</f>
        <v>Non-M</v>
      </c>
      <c r="J1590" s="90"/>
      <c r="K1590" s="79"/>
    </row>
    <row r="1591" spans="1:11" ht="41.25" customHeight="1">
      <c r="A1591" s="18" t="s">
        <v>2274</v>
      </c>
      <c r="B1591" s="19" t="s">
        <v>230</v>
      </c>
      <c r="C1591" s="19" t="s">
        <v>2102</v>
      </c>
      <c r="D1591" s="60" t="s">
        <v>2103</v>
      </c>
      <c r="E1591" s="19" t="s">
        <v>2265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</row>
    <row r="1592" spans="1:11" ht="41.25" customHeight="1">
      <c r="A1592" s="18" t="s">
        <v>2275</v>
      </c>
      <c r="B1592" s="19" t="s">
        <v>230</v>
      </c>
      <c r="C1592" s="19" t="s">
        <v>2102</v>
      </c>
      <c r="D1592" s="60" t="s">
        <v>2103</v>
      </c>
      <c r="E1592" s="19" t="s">
        <v>2265</v>
      </c>
      <c r="F1592" s="21"/>
      <c r="G1592" s="19" t="s">
        <v>204</v>
      </c>
      <c r="H1592" s="25" t="str">
        <f>IF(RIGHT(G1592,1)="M", LEFT(G1592,LEN(G1592)-1), G1592)</f>
        <v>HM503</v>
      </c>
      <c r="I1592" s="25" t="str">
        <f>IF(RIGHT(G1592,1)="M","M","Non-M")</f>
        <v>Non-M</v>
      </c>
      <c r="J1592" s="90"/>
      <c r="K1592" s="79"/>
    </row>
    <row r="1593" spans="1:11" ht="41.25" customHeight="1">
      <c r="A1593" s="18" t="s">
        <v>2276</v>
      </c>
      <c r="B1593" s="19" t="s">
        <v>230</v>
      </c>
      <c r="C1593" s="19" t="s">
        <v>2102</v>
      </c>
      <c r="D1593" s="60" t="s">
        <v>2103</v>
      </c>
      <c r="E1593" s="19" t="s">
        <v>2265</v>
      </c>
      <c r="F1593" s="21"/>
      <c r="G1593" s="19" t="s">
        <v>1001</v>
      </c>
      <c r="H1593" s="25" t="str">
        <f>IF(RIGHT(G1593,1)="M", LEFT(G1593,LEN(G1593)-1), G1593)</f>
        <v>HM803</v>
      </c>
      <c r="I1593" s="25" t="str">
        <f>IF(RIGHT(G1593,1)="M","M","Non-M")</f>
        <v>Non-M</v>
      </c>
      <c r="J1593" s="90"/>
      <c r="K1593" s="79"/>
    </row>
    <row r="1594" spans="1:11" ht="41.25" customHeight="1">
      <c r="A1594" s="18" t="s">
        <v>2277</v>
      </c>
      <c r="B1594" s="19" t="s">
        <v>230</v>
      </c>
      <c r="C1594" s="19" t="s">
        <v>2102</v>
      </c>
      <c r="D1594" s="60" t="s">
        <v>2103</v>
      </c>
      <c r="E1594" s="19" t="s">
        <v>2278</v>
      </c>
      <c r="F1594" s="21"/>
      <c r="G1594" s="19" t="s">
        <v>412</v>
      </c>
      <c r="H1594" s="25" t="str">
        <f>IF(RIGHT(G1594,1)="M", LEFT(G1594,LEN(G1594)-1), G1594)</f>
        <v>WB306</v>
      </c>
      <c r="I1594" s="25" t="str">
        <f>IF(RIGHT(G1594,1)="M","M","Non-M")</f>
        <v>Non-M</v>
      </c>
      <c r="J1594" s="90"/>
      <c r="K1594" s="79"/>
    </row>
    <row r="1595" spans="1:11" ht="41.25" customHeight="1">
      <c r="A1595" s="18" t="s">
        <v>2279</v>
      </c>
      <c r="B1595" s="19" t="s">
        <v>230</v>
      </c>
      <c r="C1595" s="19" t="s">
        <v>2102</v>
      </c>
      <c r="D1595" s="60" t="s">
        <v>2103</v>
      </c>
      <c r="E1595" s="19" t="s">
        <v>2278</v>
      </c>
      <c r="F1595" s="21"/>
      <c r="G1595" s="19" t="s">
        <v>2280</v>
      </c>
      <c r="H1595" s="25" t="str">
        <f>IF(RIGHT(G1595,1)="M", LEFT(G1595,LEN(G1595)-1), G1595)</f>
        <v>LP210</v>
      </c>
      <c r="I1595" s="25" t="str">
        <f>IF(RIGHT(G1595,1)="M","M","Non-M")</f>
        <v>Non-M</v>
      </c>
      <c r="J1595" s="90"/>
      <c r="K1595" s="79"/>
    </row>
    <row r="1596" spans="1:11" ht="41.25" customHeight="1">
      <c r="A1596" s="18" t="s">
        <v>2281</v>
      </c>
      <c r="B1596" s="19" t="s">
        <v>230</v>
      </c>
      <c r="C1596" s="19" t="s">
        <v>2102</v>
      </c>
      <c r="D1596" s="60" t="s">
        <v>2103</v>
      </c>
      <c r="E1596" s="19" t="s">
        <v>2278</v>
      </c>
      <c r="F1596" s="21"/>
      <c r="G1596" s="19" t="s">
        <v>1767</v>
      </c>
      <c r="H1596" s="25" t="str">
        <f>IF(RIGHT(G1596,1)="M", LEFT(G1596,LEN(G1596)-1), G1596)</f>
        <v>WU401</v>
      </c>
      <c r="I1596" s="25" t="str">
        <f>IF(RIGHT(G1596,1)="M","M","Non-M")</f>
        <v>M</v>
      </c>
      <c r="J1596" s="90" t="s">
        <v>2282</v>
      </c>
      <c r="K1596" s="79"/>
    </row>
    <row r="1597" spans="1:11" ht="41.25" customHeight="1">
      <c r="A1597" s="18" t="s">
        <v>2283</v>
      </c>
      <c r="B1597" s="19" t="s">
        <v>230</v>
      </c>
      <c r="C1597" s="19" t="s">
        <v>2102</v>
      </c>
      <c r="D1597" s="60" t="s">
        <v>2103</v>
      </c>
      <c r="E1597" s="19" t="s">
        <v>2278</v>
      </c>
      <c r="F1597" s="21"/>
      <c r="G1597" s="19" t="s">
        <v>322</v>
      </c>
      <c r="H1597" s="25" t="str">
        <f>IF(RIGHT(G1597,1)="M", LEFT(G1597,LEN(G1597)-1), G1597)</f>
        <v>GT207</v>
      </c>
      <c r="I1597" s="25" t="str">
        <f>IF(RIGHT(G1597,1)="M","M","Non-M")</f>
        <v>Non-M</v>
      </c>
      <c r="J1597" s="90"/>
      <c r="K1597" s="79"/>
    </row>
    <row r="1598" spans="1:11" ht="41.25" customHeight="1">
      <c r="A1598" s="18" t="s">
        <v>2284</v>
      </c>
      <c r="B1598" s="19" t="s">
        <v>230</v>
      </c>
      <c r="C1598" s="19" t="s">
        <v>2102</v>
      </c>
      <c r="D1598" s="60" t="s">
        <v>2103</v>
      </c>
      <c r="E1598" s="19" t="s">
        <v>2278</v>
      </c>
      <c r="F1598" s="21"/>
      <c r="G1598" s="19" t="s">
        <v>120</v>
      </c>
      <c r="H1598" s="25" t="str">
        <f>IF(RIGHT(G1598,1)="M", LEFT(G1598,LEN(G1598)-1), G1598)</f>
        <v>JS124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2285</v>
      </c>
      <c r="B1599" s="19" t="s">
        <v>230</v>
      </c>
      <c r="C1599" s="19" t="s">
        <v>2102</v>
      </c>
      <c r="D1599" s="60" t="s">
        <v>2103</v>
      </c>
      <c r="E1599" s="19" t="s">
        <v>2278</v>
      </c>
      <c r="F1599" s="21"/>
      <c r="G1599" s="19" t="s">
        <v>71</v>
      </c>
      <c r="H1599" s="25" t="str">
        <f>IF(RIGHT(G1599,1)="M", LEFT(G1599,LEN(G1599)-1), G1599)</f>
        <v>HM500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2286</v>
      </c>
      <c r="B1600" s="19" t="s">
        <v>230</v>
      </c>
      <c r="C1600" s="19" t="s">
        <v>2102</v>
      </c>
      <c r="D1600" s="60" t="s">
        <v>2103</v>
      </c>
      <c r="E1600" s="19" t="s">
        <v>2278</v>
      </c>
      <c r="F1600" s="21"/>
      <c r="G1600" s="19" t="s">
        <v>965</v>
      </c>
      <c r="H1600" s="25" t="str">
        <f>IF(RIGHT(G1600,1)="M", LEFT(G1600,LEN(G1600)-1), G1600)</f>
        <v>PK304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2287</v>
      </c>
      <c r="B1601" s="19" t="s">
        <v>230</v>
      </c>
      <c r="C1601" s="19" t="s">
        <v>2102</v>
      </c>
      <c r="D1601" s="60" t="s">
        <v>2103</v>
      </c>
      <c r="E1601" s="19" t="s">
        <v>2288</v>
      </c>
      <c r="F1601" s="21"/>
      <c r="G1601" s="19" t="s">
        <v>412</v>
      </c>
      <c r="H1601" s="25" t="str">
        <f>IF(RIGHT(G1601,1)="M", LEFT(G1601,LEN(G1601)-1), G1601)</f>
        <v>WB306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18" t="s">
        <v>2289</v>
      </c>
      <c r="B1602" s="19" t="s">
        <v>230</v>
      </c>
      <c r="C1602" s="19" t="s">
        <v>2102</v>
      </c>
      <c r="D1602" s="60" t="s">
        <v>2103</v>
      </c>
      <c r="E1602" s="19" t="s">
        <v>2288</v>
      </c>
      <c r="F1602" s="21"/>
      <c r="G1602" s="19" t="s">
        <v>960</v>
      </c>
      <c r="H1602" s="25" t="str">
        <f>IF(RIGHT(G1602,1)="M", LEFT(G1602,LEN(G1602)-1), G1602)</f>
        <v>LP202</v>
      </c>
      <c r="I1602" s="25" t="str">
        <f>IF(RIGHT(G1602,1)="M","M","Non-M")</f>
        <v>M</v>
      </c>
      <c r="J1602" s="34"/>
      <c r="K1602" s="79"/>
    </row>
    <row r="1603" spans="1:11" ht="41.25" customHeight="1">
      <c r="A1603" s="18" t="s">
        <v>2290</v>
      </c>
      <c r="B1603" s="19" t="s">
        <v>230</v>
      </c>
      <c r="C1603" s="19" t="s">
        <v>2102</v>
      </c>
      <c r="D1603" s="60" t="s">
        <v>2103</v>
      </c>
      <c r="E1603" s="19" t="s">
        <v>2288</v>
      </c>
      <c r="F1603" s="21"/>
      <c r="G1603" s="19" t="s">
        <v>1767</v>
      </c>
      <c r="H1603" s="25" t="str">
        <f>IF(RIGHT(G1603,1)="M", LEFT(G1603,LEN(G1603)-1), G1603)</f>
        <v>WU401</v>
      </c>
      <c r="I1603" s="25" t="str">
        <f>IF(RIGHT(G1603,1)="M","M","Non-M")</f>
        <v>M</v>
      </c>
      <c r="J1603" s="34" t="s">
        <v>2282</v>
      </c>
      <c r="K1603" s="79"/>
    </row>
    <row r="1604" spans="1:11" ht="41.25" customHeight="1">
      <c r="A1604" s="18" t="s">
        <v>2291</v>
      </c>
      <c r="B1604" s="19" t="s">
        <v>230</v>
      </c>
      <c r="C1604" s="19" t="s">
        <v>2102</v>
      </c>
      <c r="D1604" s="60" t="s">
        <v>2103</v>
      </c>
      <c r="E1604" s="19" t="s">
        <v>2288</v>
      </c>
      <c r="F1604" s="21"/>
      <c r="G1604" s="19" t="s">
        <v>322</v>
      </c>
      <c r="H1604" s="25" t="str">
        <f>IF(RIGHT(G1604,1)="M", LEFT(G1604,LEN(G1604)-1), G1604)</f>
        <v>GT207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2292</v>
      </c>
      <c r="B1605" s="19" t="s">
        <v>230</v>
      </c>
      <c r="C1605" s="19" t="s">
        <v>2102</v>
      </c>
      <c r="D1605" s="60" t="s">
        <v>2103</v>
      </c>
      <c r="E1605" s="19" t="s">
        <v>2288</v>
      </c>
      <c r="F1605" s="21"/>
      <c r="G1605" s="19" t="s">
        <v>120</v>
      </c>
      <c r="H1605" s="25" t="str">
        <f>IF(RIGHT(G1605,1)="M", LEFT(G1605,LEN(G1605)-1), G1605)</f>
        <v>JS124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2293</v>
      </c>
      <c r="B1606" s="19" t="s">
        <v>230</v>
      </c>
      <c r="C1606" s="19" t="s">
        <v>2102</v>
      </c>
      <c r="D1606" s="60" t="s">
        <v>2103</v>
      </c>
      <c r="E1606" s="19" t="s">
        <v>2288</v>
      </c>
      <c r="F1606" s="21"/>
      <c r="G1606" s="19" t="s">
        <v>71</v>
      </c>
      <c r="H1606" s="25" t="str">
        <f>IF(RIGHT(G1606,1)="M", LEFT(G1606,LEN(G1606)-1), G1606)</f>
        <v>HM500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18" t="s">
        <v>2294</v>
      </c>
      <c r="B1607" s="19" t="s">
        <v>230</v>
      </c>
      <c r="C1607" s="19" t="s">
        <v>2102</v>
      </c>
      <c r="D1607" s="60" t="s">
        <v>2103</v>
      </c>
      <c r="E1607" s="19" t="s">
        <v>2288</v>
      </c>
      <c r="F1607" s="21"/>
      <c r="G1607" s="19" t="s">
        <v>2295</v>
      </c>
      <c r="H1607" s="25" t="str">
        <f>IF(RIGHT(G1607,1)="M", LEFT(G1607,LEN(G1607)-1), G1607)</f>
        <v>PK304</v>
      </c>
      <c r="I1607" s="25" t="str">
        <f>IF(RIGHT(G1607,1)="M","M","Non-M")</f>
        <v>M</v>
      </c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G21" sqref="G21:G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2296</v>
      </c>
      <c r="B2" s="8" t="s">
        <v>2297</v>
      </c>
      <c r="C2" s="8" t="s">
        <v>2298</v>
      </c>
      <c r="D2" s="8" t="s">
        <v>2299</v>
      </c>
      <c r="E2" s="8" t="s">
        <v>2300</v>
      </c>
      <c r="F2" s="8" t="s">
        <v>2301</v>
      </c>
      <c r="G2" s="80" t="s">
        <v>2302</v>
      </c>
      <c r="H2" s="8" t="s">
        <v>2303</v>
      </c>
      <c r="I2" s="8" t="s">
        <v>2304</v>
      </c>
      <c r="J2" s="75" t="s">
        <v>2305</v>
      </c>
      <c r="R2" s="83" t="s">
        <v>2306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2307</v>
      </c>
      <c r="E3" s="10">
        <v>3</v>
      </c>
      <c r="F3" s="10"/>
      <c r="G3" s="81">
        <f>Table2[[#This Row],[Current Total FG QTY]]*Table2[[#This Row],[SAM Improvement]]*$S$7</f>
        <v>473845.29914529913</v>
      </c>
      <c r="H3" s="10"/>
      <c r="I3" s="10"/>
      <c r="J3" s="76">
        <v>46136.774027777799</v>
      </c>
      <c r="R3" s="85" t="s">
        <v>2308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2307</v>
      </c>
      <c r="E4" s="10">
        <v>1</v>
      </c>
      <c r="F4" s="10"/>
      <c r="G4" s="81">
        <f>Table2[[#This Row],[Current Total FG QTY]]*Table2[[#This Row],[SAM Improvement]]*$S$7</f>
        <v>157205.69800569801</v>
      </c>
      <c r="H4" s="10" t="s">
        <v>2307</v>
      </c>
      <c r="I4" s="10" t="s">
        <v>2309</v>
      </c>
      <c r="J4" s="76">
        <v>46139.812384259298</v>
      </c>
      <c r="R4" s="85" t="s">
        <v>2310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2307</v>
      </c>
      <c r="E5" s="10">
        <v>2</v>
      </c>
      <c r="F5" s="10"/>
      <c r="G5" s="81">
        <f>Table2[[#This Row],[Current Total FG QTY]]*Table2[[#This Row],[SAM Improvement]]*$S$7</f>
        <v>192771.79487179487</v>
      </c>
      <c r="H5" s="10" t="s">
        <v>2307</v>
      </c>
      <c r="I5" s="10" t="s">
        <v>2309</v>
      </c>
      <c r="J5" s="76">
        <v>46140.417662036998</v>
      </c>
      <c r="R5" s="85" t="s">
        <v>2311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2312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2307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2307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2307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2319</v>
      </c>
      <c r="D218">
        <v>69</v>
      </c>
    </row>
    <row r="219" spans="2:4">
      <c r="B219" t="s">
        <v>2320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2368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2026-04-28T07:00:16Z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