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42" documentId="13_ncr:1_{7EF57DF4-89AE-8C42-9C9C-3682908C3E34}" xr6:coauthVersionLast="47" xr6:coauthVersionMax="47" xr10:uidLastSave="{FAC62E41-7B3D-4FB0-AC0A-5A02FCEAE73B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81" i="5" l="1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L1548" i="5"/>
  <c r="L1547" i="5"/>
  <c r="L1546" i="5"/>
  <c r="L1545" i="5"/>
  <c r="L1544" i="5"/>
  <c r="L1543" i="5"/>
  <c r="L1542" i="5"/>
  <c r="L1541" i="5"/>
  <c r="L1540" i="5"/>
  <c r="L1539" i="5"/>
  <c r="L1538" i="5"/>
  <c r="L1537" i="5"/>
  <c r="L1536" i="5"/>
  <c r="L1535" i="5"/>
  <c r="L1534" i="5"/>
  <c r="L1533" i="5"/>
  <c r="L1532" i="5"/>
  <c r="L1531" i="5"/>
  <c r="L1530" i="5"/>
  <c r="L1505" i="5"/>
  <c r="L1504" i="5"/>
  <c r="L1503" i="5"/>
  <c r="L1502" i="5"/>
  <c r="L1501" i="5"/>
  <c r="L1500" i="5"/>
  <c r="L1499" i="5"/>
  <c r="L1498" i="5"/>
  <c r="L1497" i="5"/>
  <c r="L1496" i="5"/>
  <c r="L1495" i="5"/>
  <c r="L1494" i="5"/>
  <c r="L1493" i="5"/>
  <c r="L1492" i="5"/>
  <c r="L1491" i="5"/>
  <c r="L1490" i="5"/>
  <c r="L1489" i="5"/>
  <c r="L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2" i="5"/>
  <c r="L1373" i="5"/>
  <c r="L1374" i="5"/>
  <c r="L1375" i="5"/>
  <c r="L1376" i="5"/>
  <c r="L1377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86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L1370" i="5"/>
  <c r="L1378" i="5"/>
  <c r="L1435" i="5"/>
  <c r="L1436" i="5"/>
  <c r="L1437" i="5"/>
  <c r="L1438" i="5"/>
  <c r="L1439" i="5"/>
  <c r="L1440" i="5"/>
  <c r="L1441" i="5"/>
  <c r="L1442" i="5"/>
  <c r="L1443" i="5"/>
  <c r="L1444" i="5"/>
  <c r="L1445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<sst xmlns="http://schemas.openxmlformats.org/spreadsheetml/2006/main" count="10111" uniqueCount="2454">
  <si>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</si>
  <si>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</si>
  <si>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</si>
  <si>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</si>
  <si>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</si>
  <si>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</si>
  <si>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</si>
  <si>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</si>
  <si>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</si>
  <si>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</si>
  <si>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</si>
  <si>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</si>
  <si>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</si>
  <si>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</si>
  <si>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</si>
  <si>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</si>
  <si>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</si>
  <si>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</si>
  <si>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</si>
  <si>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</si>
  <si>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</si>
  <si>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</si>
  <si>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</si>
  <si>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</si>
  <si>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</si>
  <si>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</si>
  <si>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</si>
  <si>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</si>
  <si>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</si>
  <si>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</si>
  <si>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</si>
  <si>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</si>
  <si>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</si>
  <si>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</si>
  <si>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</si>
  <si>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</si>
  <si>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</si>
  <si>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</si>
  <si>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</si>
  <si>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</si>
  <si>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</si>
  <si>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</si>
  <si>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</si>
  <si>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</si>
  <si>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</si>
  <si>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</si>
  <si>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</si>
  <si>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</si>
  <si>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</si>
  <si>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</si>
  <si>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</si>
  <si>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</si>
  <si>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</si>
  <si>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</si>
  <si>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</si>
  <si>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</si>
  <si>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</si>
  <si>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</si>
  <si>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</si>
  <si>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</si>
  <si>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</si>
  <si>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</si>
  <si>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</si>
  <si>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</si>
  <si>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</si>
  <si>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</si>
  <si>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</si>
  <si>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</si>
  <si>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</si>
  <si>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</si>
  <si>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</si>
  <si>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</si>
  <si>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</si>
  <si>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</si>
  <si>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</si>
  <si>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</si>
  <si>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</si>
  <si>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</si>
  <si>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</si>
  <si>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</si>
  <si>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</si>
  <si>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</si>
  <si>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</si>
  <si>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</si>
  <si>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</si>
  <si>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</si>
  <si>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</si>
  <si>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</si>
  <si>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</si>
  <si>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</si>
  <si>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</si>
  <si>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</si>
  <si>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</si>
  <si>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</si>
  <si>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</si>
  <si>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</si>
  <si>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</si>
  <si>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</si>
  <si>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</si>
  <si>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</si>
  <si>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</si>
  <si>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</si>
  <si>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</si>
  <si>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</si>
  <si>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</si>
  <si>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</si>
  <si>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</si>
  <si>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</si>
  <si>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</si>
  <si>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</si>
  <si>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</si>
  <si>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</si>
  <si>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</si>
  <si>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</si>
  <si>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</si>
  <si>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</si>
  <si>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</si>
  <si>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</si>
  <si>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</si>
  <si>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</si>
  <si>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</si>
  <si>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</si>
  <si>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</si>
  <si>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</si>
  <si>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</si>
  <si>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</si>
  <si>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</si>
  <si>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</si>
  <si>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</si>
  <si>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</si>
  <si>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</si>
  <si>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</si>
  <si>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</si>
  <si>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</si>
  <si>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</si>
  <si>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</si>
  <si>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</si>
  <si>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</si>
  <si>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</si>
  <si>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</si>
  <si>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</si>
  <si>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</si>
  <si>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</si>
  <si>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</si>
  <si>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</si>
  <si>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</si>
  <si>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</si>
  <si>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</si>
  <si>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</si>
  <si>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</si>
  <si>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</si>
  <si>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</si>
  <si>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</si>
  <si>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</si>
  <si>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</si>
  <si>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</si>
  <si>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</si>
  <si>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</si>
  <si>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</si>
  <si>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</si>
  <si>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</si>
  <si>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</si>
  <si>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</si>
  <si>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</si>
  <si>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</si>
  <si>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</si>
  <si>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</si>
  <si>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</si>
  <si>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</si>
  <si>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</si>
  <si>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</si>
  <si>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</si>
  <si>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</si>
  <si>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</si>
  <si>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</si>
  <si>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</si>
  <si>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</si>
  <si>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</si>
  <si>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</si>
  <si>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</si>
  <si>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</si>
  <si>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</si>
  <si>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</si>
  <si>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</si>
  <si>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</si>
  <si>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</si>
  <si>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</si>
  <si>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</si>
  <si>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</si>
  <si>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</si>
  <si>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</si>
  <si>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</si>
  <si>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</si>
  <si>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</si>
  <si>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</si>
  <si>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</si>
  <si>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</si>
  <si>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</si>
  <si>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</si>
  <si>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</si>
  <si>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</si>
  <si>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</si>
  <si>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</si>
  <si>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</si>
  <si>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</si>
  <si>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</si>
  <si>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</si>
  <si>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</si>
  <si>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</si>
  <si>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</si>
  <si>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</si>
  <si>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</si>
  <si>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</si>
  <si>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</si>
  <si>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</si>
  <si>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</si>
  <si>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</si>
  <si>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</si>
  <si>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</si>
  <si>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</si>
  <si>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</si>
  <si>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</si>
  <si>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</si>
  <si>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</si>
  <si>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</si>
  <si>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</si>
  <si>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</si>
  <si>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</si>
  <si>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</si>
  <si>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</si>
  <si>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</si>
  <si>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</si>
  <si>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</si>
  <si>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</si>
  <si>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</si>
  <si>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</si>
  <si>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</si>
  <si>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</si>
  <si>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</si>
  <si>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</si>
  <si>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</si>
  <si>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</si>
  <si>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</si>
  <si>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</si>
  <si>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</si>
  <si>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</si>
  <si>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</si>
  <si>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</si>
  <si>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</si>
  <si>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</si>
  <si>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</si>
  <si>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</si>
  <si>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</si>
  <si>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</si>
  <si>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</si>
  <si>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</si>
  <si>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</si>
  <si>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</si>
  <si>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</si>
  <si>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</si>
  <si>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</si>
  <si>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</si>
  <si>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</si>
  <si>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</si>
  <si>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</si>
  <si>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</si>
  <si>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</si>
  <si>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</si>
  <si>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</si>
  <si>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</si>
  <si>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</si>
  <si>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</si>
  <si>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</si>
  <si>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</si>
  <si>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</si>
  <si>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</si>
  <si>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</si>
  <si>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</si>
  <si>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</si>
  <si>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</si>
  <si>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</si>
  <si>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</si>
  <si>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</si>
  <si>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</si>
  <si>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</si>
  <si>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</si>
  <si>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</si>
  <si>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</si>
  <si>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</si>
  <si>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</si>
  <si>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</si>
  <si>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</si>
  <si>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</si>
  <si>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</si>
  <si>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</si>
  <si>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</si>
  <si>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</si>
  <si>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</si>
  <si>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</si>
  <si>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</si>
  <si>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</si>
  <si>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</si>
  <si>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</si>
  <si>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</si>
  <si>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</si>
  <si>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</si>
  <si>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</si>
  <si>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</si>
  <si>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</si>
  <si>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</si>
  <si>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</si>
  <si>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</si>
  <si>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</si>
  <si>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</si>
  <si>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</si>
  <si>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</si>
  <si>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</si>
  <si>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</si>
  <si>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</si>
  <si>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</si>
  <si>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</si>
  <si>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</si>
  <si>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</si>
  <si>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</si>
  <si>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</si>
  <si>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</si>
  <si>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</si>
  <si>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</si>
  <si>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</si>
  <si>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</si>
  <si>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</si>
  <si>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</si>
  <si>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</si>
  <si>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</si>
  <si>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</si>
  <si>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</si>
  <si>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</si>
  <si>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</si>
  <si>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</si>
  <si>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</si>
  <si>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</si>
  <si>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</si>
  <si>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</si>
  <si>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</si>
  <si>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</si>
  <si>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</si>
  <si>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</si>
  <si>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</si>
  <si>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</si>
  <si>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</si>
  <si>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</si>
  <si>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</si>
  <si>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</si>
  <si>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</si>
  <si>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</si>
  <si>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</si>
  <si>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</si>
  <si>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</si>
  <si>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</si>
  <si>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</si>
  <si>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</si>
  <si>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</si>
  <si>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</si>
  <si>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</si>
  <si>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</si>
  <si>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</si>
  <si>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</si>
  <si>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</si>
  <si>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</si>
  <si>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</si>
  <si>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</si>
  <si>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</si>
  <si>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</si>
  <si>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</si>
  <si>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</si>
  <si>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</si>
  <si>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</si>
  <si>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</si>
  <si>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</si>
  <si>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</si>
  <si>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</si>
  <si>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</si>
  <si>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</si>
  <si>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</si>
  <si>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</si>
  <si>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</si>
  <si>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</si>
  <si>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</si>
  <si>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</si>
  <si>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</si>
  <si>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</si>
  <si>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</si>
  <si>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</si>
  <si>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</si>
  <si>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</si>
  <si>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</si>
  <si>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</si>
  <si>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</si>
  <si>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</si>
  <si>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</si>
  <si>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</si>
  <si>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</si>
  <si>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</si>
  <si>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</si>
  <si>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</si>
  <si>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</si>
  <si>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</si>
  <si>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</si>
  <si>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</si>
  <si>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</si>
  <si>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</si>
  <si>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</si>
  <si>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</si>
  <si>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</si>
  <si>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</si>
  <si>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</si>
  <si>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</si>
  <si>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</si>
  <si>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</si>
  <si>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</si>
  <si>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</si>
  <si>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</si>
  <si>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</si>
  <si>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</si>
  <si>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</si>
  <si>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</si>
  <si>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</si>
  <si>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</si>
  <si>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</si>
  <si>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</si>
  <si>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</si>
  <si>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</si>
  <si>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</si>
  <si>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</si>
  <si>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</si>
  <si>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</si>
  <si>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</si>
  <si>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</si>
  <si>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</si>
  <si>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</si>
  <si>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</si>
  <si>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</si>
  <si>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</si>
  <si>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</si>
  <si>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</si>
  <si>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</si>
  <si>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</si>
  <si>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</si>
  <si>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</si>
  <si>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</si>
  <si>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</si>
  <si>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</si>
  <si>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</si>
  <si>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</si>
  <si>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</si>
  <si>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</si>
  <si>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</si>
  <si>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</si>
  <si>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</si>
  <si>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</si>
  <si>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</si>
  <si>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</si>
  <si>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</si>
  <si>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</si>
  <si>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</si>
  <si>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</si>
  <si>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</si>
  <si>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</si>
  <si>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</si>
  <si>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</si>
  <si>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</si>
  <si>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</si>
  <si>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</si>
  <si>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</si>
  <si>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</si>
  <si>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</si>
  <si>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</si>
  <si>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</si>
  <si>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</si>
  <si>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</si>
  <si>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</si>
  <si>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</si>
  <si>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</si>
  <si>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</si>
  <si>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</si>
  <si>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</si>
  <si>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</si>
  <si>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</si>
  <si>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</si>
  <si>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</si>
  <si>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</si>
  <si>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</si>
  <si>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</si>
  <si>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</si>
  <si>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</si>
  <si>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</si>
  <si>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</si>
  <si>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</si>
  <si>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</si>
  <si>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</si>
  <si>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</si>
  <si>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</si>
  <si>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</si>
  <si>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</si>
  <si>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</si>
  <si>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</si>
  <si>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</si>
  <si>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</si>
  <si>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</si>
  <si>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</si>
  <si>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</si>
  <si>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</si>
  <si>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</si>
  <si>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</si>
  <si>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</si>
  <si>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</si>
  <si>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</si>
  <si>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</si>
  <si>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</si>
  <si>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</si>
  <si>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</si>
  <si>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</si>
  <si>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</si>
  <si>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</si>
  <si>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</si>
  <si>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</si>
  <si>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</si>
  <si>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</si>
  <si>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</si>
  <si>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</si>
  <si>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</si>
  <si>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</si>
  <si>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</si>
  <si>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</si>
  <si>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</si>
  <si>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</si>
  <si>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</si>
  <si>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</si>
  <si>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</si>
  <si>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</si>
  <si>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</si>
  <si>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</si>
  <si>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</si>
  <si>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</si>
  <si>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</si>
  <si>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</si>
  <si>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</si>
  <si>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</si>
  <si>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</si>
  <si>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</si>
  <si>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</si>
  <si>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</si>
  <si>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</si>
  <si>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</si>
  <si>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</si>
  <si>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</si>
  <si>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</si>
  <si>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</si>
  <si>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</si>
  <si>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</si>
  <si>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</si>
  <si>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</si>
  <si>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</si>
  <si>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</si>
  <si>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</si>
  <si>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</si>
  <si>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</si>
  <si>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</si>
  <si>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</si>
  <si>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</si>
  <si>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</si>
  <si>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</si>
  <si>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</si>
  <si>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</si>
  <si>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</si>
  <si>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</si>
  <si>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</si>
  <si>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</si>
  <si>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</si>
  <si>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</si>
  <si>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</si>
  <si>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</si>
  <si>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</si>
  <si>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</si>
  <si>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</si>
  <si>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</si>
  <si>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</si>
  <si>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</si>
  <si>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</si>
  <si>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</si>
  <si>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</si>
  <si>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</si>
  <si>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</si>
  <si>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</si>
  <si>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</si>
  <si>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</si>
  <si>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</si>
  <si>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</si>
  <si>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</si>
  <si>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</si>
  <si>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</si>
  <si>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</si>
  <si>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</si>
  <si>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</si>
  <si>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</si>
  <si>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</si>
  <si>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</si>
  <si>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</si>
  <si>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</si>
  <si>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</si>
  <si>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</si>
  <si>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</si>
  <si>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</si>
  <si>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</si>
  <si>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</si>
  <si>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</si>
  <si>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</si>
  <si>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</si>
  <si>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</si>
  <si>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</si>
  <si>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</si>
  <si>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</si>
  <si>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</si>
  <si>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</si>
  <si>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</si>
  <si>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</si>
  <si>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</si>
  <si>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</si>
  <si>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</si>
  <si>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</si>
  <si>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</si>
  <si>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</si>
  <si>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</si>
  <si>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</si>
  <si>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</si>
  <si>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</si>
  <si>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</si>
  <si>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</si>
  <si>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</si>
  <si>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</si>
  <si>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</si>
  <si>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</si>
  <si>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</si>
  <si>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</si>
  <si>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</si>
  <si>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</si>
  <si>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</si>
  <si>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</si>
  <si>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</si>
  <si>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</si>
  <si>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</si>
  <si>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</si>
  <si>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</si>
  <si>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</si>
  <si>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</si>
  <si>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</si>
  <si>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</si>
  <si>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</si>
  <si>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</si>
  <si>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</si>
  <si>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</si>
  <si>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</si>
  <si>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</si>
  <si>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</si>
  <si>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</si>
  <si>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</si>
  <si>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</si>
  <si>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</si>
  <si>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</si>
  <si>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</si>
  <si>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</si>
  <si>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</si>
  <si>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</si>
  <si>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</si>
  <si>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</si>
  <si>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</si>
  <si>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</si>
  <si>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</si>
  <si>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</si>
  <si>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</si>
  <si>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</si>
  <si>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</si>
  <si>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</si>
  <si>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</si>
  <si>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</si>
  <si>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</si>
  <si>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</si>
  <si>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</si>
  <si>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</si>
  <si>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</si>
  <si>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</si>
  <si>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</si>
  <si>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</si>
  <si>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</si>
  <si>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</si>
  <si>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</si>
  <si>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</si>
  <si>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</si>
  <si>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</si>
  <si>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</si>
  <si>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</si>
  <si>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</si>
  <si>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</si>
  <si>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</si>
  <si>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</si>
  <si>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</si>
  <si>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</si>
  <si>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</si>
  <si>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</si>
  <si>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</si>
  <si>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</si>
  <si>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</si>
  <si>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</si>
  <si>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</si>
  <si>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</si>
  <si>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</si>
  <si>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</si>
  <si>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</si>
  <si>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</si>
  <si>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</si>
  <si>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</si>
  <si>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</si>
  <si>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</si>
  <si>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</si>
  <si>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</si>
  <si>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</si>
  <si>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</si>
  <si>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</si>
  <si>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</si>
  <si>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</si>
  <si>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</si>
  <si>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</si>
  <si>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</si>
  <si>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</si>
  <si>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</si>
  <si>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</si>
  <si>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</si>
  <si>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</si>
  <si>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</si>
  <si>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</si>
  <si>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</si>
  <si>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</si>
  <si>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</si>
  <si>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</si>
  <si>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</si>
  <si>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</si>
  <si>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</si>
  <si>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</si>
  <si>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</si>
  <si>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</si>
  <si>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</si>
  <si>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</si>
  <si>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</si>
  <si>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</si>
  <si>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</si>
  <si>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</si>
  <si>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</si>
  <si>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</si>
  <si>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</si>
  <si>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</si>
  <si>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</si>
  <si>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</si>
  <si>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</si>
  <si>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</si>
  <si>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</si>
  <si>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</si>
  <si>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</si>
  <si>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</si>
  <si>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</si>
  <si>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</si>
  <si>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</si>
  <si>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</si>
  <si>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</si>
  <si>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</si>
  <si>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</si>
  <si>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</si>
  <si>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</si>
  <si>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</si>
  <si>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</si>
  <si>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</si>
  <si>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</si>
  <si>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</si>
  <si>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</si>
  <si>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</si>
  <si>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</si>
  <si>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</si>
  <si>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</si>
  <si>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</si>
  <si>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</si>
  <si>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</si>
  <si>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</si>
  <si>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</si>
  <si>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</si>
  <si>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</si>
  <si>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</si>
  <si>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</si>
  <si>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</si>
  <si>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</si>
  <si>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</si>
  <si>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</si>
  <si>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</si>
  <si>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</si>
  <si>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</si>
  <si>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</si>
  <si>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</si>
  <si>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</si>
  <si>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</si>
  <si>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</si>
  <si>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</si>
  <si>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</si>
  <si>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</si>
  <si>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</si>
  <si>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</si>
  <si>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</si>
  <si>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</si>
  <si>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</si>
  <si>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</si>
  <si>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</si>
  <si>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</si>
  <si>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</si>
  <si>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</si>
  <si>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</si>
  <si>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</si>
  <si>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</si>
  <si>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</si>
  <si>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</si>
  <si>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</si>
  <si>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</si>
  <si>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</si>
  <si>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</si>
  <si>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</si>
  <si>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</si>
  <si>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</si>
  <si>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</si>
  <si>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</si>
  <si>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</si>
  <si>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</si>
  <si>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</si>
  <si>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</si>
  <si>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</si>
  <si>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</si>
  <si>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</si>
  <si>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</si>
  <si>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</si>
  <si>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</si>
  <si>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</si>
  <si>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</si>
  <si>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</si>
  <si>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</si>
  <si>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</si>
  <si>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</si>
  <si>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</si>
  <si>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</si>
  <si>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</si>
  <si>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</si>
  <si>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</si>
  <si>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</si>
  <si>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</si>
  <si>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</si>
  <si>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</si>
  <si>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</si>
  <si>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</si>
  <si>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</si>
  <si>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</si>
  <si>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</si>
  <si>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</si>
  <si>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</si>
  <si>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</si>
  <si>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</si>
  <si>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</si>
  <si>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</si>
  <si>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</si>
  <si>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</si>
  <si>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</si>
  <si>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</si>
  <si>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</si>
  <si>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</si>
  <si>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</si>
  <si>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</si>
  <si>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</si>
  <si>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</si>
  <si>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</si>
  <si>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</si>
  <si>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</si>
  <si>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</si>
  <si>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</si>
  <si>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</si>
  <si>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</si>
  <si>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</si>
  <si>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</si>
  <si>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</si>
  <si>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</si>
  <si>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</si>
  <si>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</si>
  <si>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</si>
  <si>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</si>
  <si>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</si>
  <si>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</si>
  <si>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</si>
  <si>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</si>
  <si>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</si>
  <si>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</si>
  <si>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</si>
  <si>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</si>
  <si>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</si>
  <si>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</si>
  <si>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</si>
  <si>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</si>
  <si>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</si>
  <si>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</si>
  <si>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</si>
  <si>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</si>
  <si>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</si>
  <si>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</si>
  <si>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</si>
  <si>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</si>
  <si>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</si>
  <si>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</si>
  <si>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</si>
  <si>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</si>
  <si>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</si>
  <si>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</si>
  <si>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</si>
  <si>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</si>
  <si>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</si>
  <si>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</si>
  <si>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</si>
  <si>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</si>
  <si>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</si>
  <si>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</si>
  <si>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</si>
  <si>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</si>
  <si>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</si>
  <si>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</si>
  <si>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</si>
  <si>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</si>
  <si>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</si>
  <si>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</si>
  <si>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</si>
  <si>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</si>
  <si>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</si>
  <si>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</si>
  <si>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</si>
  <si>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</si>
  <si>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</si>
  <si>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</si>
  <si>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</si>
  <si>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</si>
  <si>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</si>
  <si>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</si>
  <si>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</si>
  <si>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</si>
  <si>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</si>
  <si>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</si>
  <si>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</si>
  <si>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</si>
  <si>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</si>
  <si>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</si>
  <si>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</si>
  <si>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</si>
  <si>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</si>
  <si>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</si>
  <si>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</si>
  <si>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</si>
  <si>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</si>
  <si>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</si>
  <si>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</si>
  <si>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</si>
  <si>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</si>
  <si>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</si>
  <si>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</si>
  <si>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</si>
  <si>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</si>
  <si>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</si>
  <si>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</si>
  <si>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</si>
  <si>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</si>
  <si>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</si>
  <si>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</si>
  <si>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</si>
  <si>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</si>
  <si>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</si>
  <si>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</si>
  <si>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</si>
  <si>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</si>
  <si>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</si>
  <si>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</si>
  <si>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</si>
  <si>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</si>
  <si>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</si>
  <si>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</si>
  <si>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</si>
  <si>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</si>
  <si>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</si>
  <si>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</si>
  <si>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</si>
  <si>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</si>
  <si>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</si>
  <si>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</si>
  <si>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</si>
  <si>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</si>
  <si>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</si>
  <si>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</si>
  <si>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</si>
  <si>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</si>
  <si>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</si>
  <si>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</si>
  <si>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</si>
  <si>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</si>
  <si>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</si>
  <si>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</si>
  <si>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</si>
  <si>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</si>
  <si>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</si>
  <si>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</si>
  <si>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</si>
  <si>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</si>
  <si>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</si>
  <si>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</si>
  <si>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</si>
  <si>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</si>
  <si>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</si>
  <si>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</si>
  <si>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</si>
  <si>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</si>
  <si>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</si>
  <si>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</si>
  <si>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</si>
  <si>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</si>
  <si>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</si>
  <si>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</si>
  <si>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</si>
  <si>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</si>
  <si>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</si>
  <si>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</si>
  <si>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</si>
  <si>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</si>
  <si>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</si>
  <si>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</si>
  <si>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</si>
  <si>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</si>
  <si>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</si>
  <si>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</si>
  <si>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</si>
  <si>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</si>
  <si>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</si>
  <si>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</si>
  <si>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</si>
  <si>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</si>
  <si>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</si>
  <si>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</si>
  <si>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</si>
  <si>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</si>
  <si>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</si>
  <si>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</si>
  <si>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</si>
  <si>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</si>
  <si>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</si>
  <si>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</si>
  <si>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</si>
  <si>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</si>
  <si>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</si>
  <si>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</si>
  <si>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</si>
  <si>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</si>
  <si>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</si>
  <si>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</si>
  <si>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</si>
  <si>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</si>
  <si>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</si>
  <si>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</si>
  <si>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</si>
  <si>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</si>
  <si>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</si>
  <si>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</si>
  <si>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</si>
  <si>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</si>
  <si>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</si>
  <si>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</si>
  <si>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</si>
  <si>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</si>
  <si>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</si>
  <si>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</si>
  <si>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</si>
  <si>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</si>
  <si>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</si>
  <si>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</si>
  <si>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</si>
  <si>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</si>
  <si>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</si>
  <si>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</si>
  <si>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</si>
  <si>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</si>
  <si>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</si>
  <si>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</si>
  <si>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</si>
  <si>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</si>
  <si>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</si>
  <si>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</si>
  <si>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</si>
  <si>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</si>
  <si>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</si>
  <si>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</si>
  <si>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</si>
  <si>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</si>
  <si>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</si>
  <si>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</si>
  <si>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</si>
  <si>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</si>
  <si>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</si>
  <si>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</si>
  <si>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</si>
  <si>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</si>
  <si>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</si>
  <si>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</si>
  <si>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</si>
  <si>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</si>
  <si>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</si>
  <si>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</si>
  <si>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</si>
  <si>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</si>
  <si>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</si>
  <si>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</si>
  <si>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</si>
  <si>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</si>
  <si>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</si>
  <si>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</si>
  <si>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</si>
  <si>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</si>
  <si>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</si>
  <si>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</si>
  <si>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</si>
  <si>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</si>
  <si>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</si>
  <si>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</si>
  <si>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</si>
  <si>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</si>
  <si>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</si>
  <si>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</si>
  <si>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</si>
  <si>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</si>
  <si>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</si>
  <si>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</si>
  <si>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</si>
  <si>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</si>
  <si>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</si>
  <si>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</si>
  <si>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</si>
  <si>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</si>
  <si>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</si>
  <si>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</si>
  <si>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</si>
  <si>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</si>
  <si>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</si>
  <si>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</si>
  <si>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</si>
  <si>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</si>
  <si>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</si>
  <si>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</si>
  <si>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</si>
  <si>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</si>
  <si>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</si>
  <si>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</si>
  <si>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</si>
  <si>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</si>
  <si>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</si>
  <si>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</si>
  <si>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</si>
  <si>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</si>
  <si>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</si>
  <si>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</si>
  <si>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</si>
  <si>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</si>
  <si>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</si>
  <si>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</si>
  <si>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</si>
  <si>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</si>
  <si>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</si>
  <si>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</si>
  <si>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</si>
  <si>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</si>
  <si>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</si>
  <si>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</si>
  <si>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</si>
  <si>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</si>
  <si>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</si>
  <si>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</si>
  <si>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</si>
  <si>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</si>
  <si>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</si>
  <si>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</si>
  <si>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</si>
  <si>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</si>
  <si>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</si>
  <si>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</si>
  <si>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</si>
  <si>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</si>
  <si>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</si>
  <si>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</si>
  <si>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</si>
  <si>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</si>
  <si>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</si>
  <si>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</si>
  <si>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</si>
  <si>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</si>
  <si>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</si>
  <si>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</si>
  <si>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</si>
  <si>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</si>
  <si>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</si>
  <si>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</si>
  <si>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</si>
  <si>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</si>
  <si>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</si>
  <si>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</si>
  <si>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</si>
  <si>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</si>
  <si>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</si>
  <si>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</si>
  <si>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</si>
  <si>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</si>
  <si>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</si>
  <si>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</si>
  <si>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</si>
  <si>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</si>
  <si>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</si>
  <si>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</si>
  <si>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</si>
  <si>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</si>
  <si>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</si>
  <si>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</si>
  <si>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</si>
  <si>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</si>
  <si>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</si>
  <si>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</si>
  <si>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</si>
  <si>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</si>
  <si>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</si>
  <si>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</si>
  <si>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</si>
  <si>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</si>
  <si>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</si>
  <si>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</si>
  <si>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</si>
  <si>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</si>
  <si>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</si>
  <si>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</si>
  <si>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</si>
  <si>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</si>
  <si>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</si>
  <si>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</si>
  <si>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</si>
  <si>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</si>
  <si>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</si>
  <si>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</si>
  <si>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</si>
  <si>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</si>
  <si>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</si>
  <si>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</si>
  <si>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</si>
  <si>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</si>
  <si>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</si>
  <si>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</si>
  <si>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</si>
  <si>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</si>
  <si>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</si>
  <si>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</si>
  <si>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</si>
  <si>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</si>
  <si>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</si>
  <si>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</si>
  <si>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</si>
  <si>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</si>
  <si>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</si>
  <si>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</si>
  <si>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</si>
  <si>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</si>
  <si>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</si>
  <si>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</si>
  <si>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</si>
  <si>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</si>
  <si>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</si>
  <si>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</si>
  <si>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</si>
  <si>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</si>
  <si>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</si>
  <si>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</si>
  <si>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</si>
  <si>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</si>
  <si>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</si>
  <si>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</si>
  <si>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</si>
  <si>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</si>
  <si>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</si>
  <si>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</si>
  <si>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</si>
  <si>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</si>
  <si>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</si>
  <si>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</si>
  <si>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</si>
  <si>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</si>
  <si>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</si>
  <si>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</si>
  <si>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</si>
  <si>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</si>
  <si>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</si>
  <si>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</si>
  <si>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</si>
  <si>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</si>
  <si>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</si>
  <si>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</si>
  <si>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</si>
  <si>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</si>
  <si>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</si>
  <si>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</si>
  <si>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</si>
  <si>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</si>
  <si>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</si>
  <si>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</si>
  <si>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</si>
  <si>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</si>
  <si>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</si>
  <si>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</si>
  <si>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</si>
  <si>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</si>
  <si>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</si>
  <si>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</si>
  <si>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</si>
  <si>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</si>
  <si>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</si>
  <si>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</si>
  <si>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</si>
  <si>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</si>
  <si>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</si>
  <si>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</si>
  <si>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</si>
  <si>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</si>
  <si>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</si>
  <si>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</si>
  <si>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</si>
  <si>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</si>
  <si>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</si>
  <si>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</si>
  <si>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</si>
  <si>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</si>
  <si>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</si>
  <si>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</si>
  <si>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</si>
  <si>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</si>
  <si>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</si>
  <si>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</si>
  <si>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</si>
  <si>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</si>
  <si>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</si>
  <si>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</si>
  <si>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</si>
  <si>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</si>
  <si>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</si>
  <si>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</si>
  <si>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</si>
  <si>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</si>
  <si>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</si>
  <si>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</si>
  <si>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</si>
  <si>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</si>
  <si>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</si>
  <si>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</si>
  <si>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</si>
  <si>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</si>
  <si>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</si>
  <si>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</si>
  <si>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</si>
  <si>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</si>
  <si>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</si>
  <si>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</si>
  <si>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</si>
  <si>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</si>
  <si>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</si>
  <si>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</si>
  <si>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</si>
  <si>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</si>
  <si>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</si>
  <si>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</si>
  <si>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</si>
  <si>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</si>
  <si>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</si>
  <si>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</si>
  <si>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</si>
  <si>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</si>
  <si>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</si>
  <si>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</si>
  <si>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</si>
  <si>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</si>
  <si>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</si>
  <si>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</si>
  <si>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</si>
  <si>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</si>
  <si>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</si>
  <si>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</si>
  <si>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</si>
  <si>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</si>
  <si>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</si>
  <si>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</si>
  <si>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</si>
  <si>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</si>
  <si>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</si>
  <si>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</si>
  <si>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</si>
  <si>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</si>
  <si>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</si>
  <si>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</si>
  <si>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</si>
  <si>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</si>
  <si>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</si>
  <si>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</si>
  <si>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</si>
  <si>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</si>
  <si>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</si>
  <si>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</si>
  <si>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</si>
  <si>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</si>
  <si>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</si>
  <si>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</si>
  <si>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</si>
  <si>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</si>
  <si>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</si>
  <si>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</si>
  <si>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</si>
  <si>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</si>
  <si>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</si>
  <si>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</si>
  <si>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</si>
  <si>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</si>
  <si>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</si>
  <si>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</si>
  <si>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</si>
  <si>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</si>
  <si>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</si>
  <si>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</si>
  <si>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</si>
  <si>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</si>
  <si>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</si>
  <si>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</si>
  <si>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</si>
  <si>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</si>
  <si>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</si>
  <si>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</si>
  <si>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</si>
  <si>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</si>
  <si>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</si>
  <si>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</si>
  <si>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</si>
  <si>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</si>
  <si>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</si>
  <si>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</si>
  <si>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</si>
  <si>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</si>
  <si>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</si>
  <si>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</si>
  <si>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</si>
  <si>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</si>
  <si>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</si>
  <si>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</si>
  <si>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</si>
  <si>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</si>
  <si>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</si>
  <si>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</si>
  <si>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</si>
  <si>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</si>
  <si>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</si>
  <si>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</si>
  <si>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</si>
  <si>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</si>
  <si>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</si>
  <si>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</si>
  <si>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</si>
  <si>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</si>
  <si>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</si>
  <si>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</si>
  <si>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</si>
  <si>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</si>
  <si>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</si>
  <si>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</si>
  <si>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</si>
  <si>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</si>
  <si>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</si>
  <si>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</si>
  <si>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</si>
  <si>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</si>
  <si>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</si>
  <si>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</si>
  <si>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</si>
  <si>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</si>
  <si>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</si>
  <si>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</si>
  <si>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</si>
  <si>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</si>
  <si>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</si>
  <si>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</si>
  <si>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</si>
  <si>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</si>
  <si>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</si>
  <si>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</si>
  <si>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</si>
  <si>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</si>
  <si>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</si>
  <si>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</si>
  <si>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</si>
  <si>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</si>
  <si>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</si>
  <si>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</si>
  <si>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</si>
  <si>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</si>
  <si>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</si>
  <si>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</si>
  <si>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</si>
  <si>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</si>
  <si>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</si>
  <si>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</si>
  <si>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</si>
  <si>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</si>
  <si>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</si>
  <si>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</si>
  <si>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</si>
  <si>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</si>
  <si>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</si>
  <si>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</si>
  <si>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</si>
  <si>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</si>
  <si>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</si>
  <si>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</si>
  <si>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</si>
  <si>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</si>
  <si>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</si>
  <si>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</si>
  <si>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</si>
  <si>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</si>
  <si>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</si>
  <si>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</si>
  <si>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</si>
  <si>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</si>
  <si>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</si>
  <si>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</si>
  <si>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</si>
  <si>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</si>
  <si>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</si>
  <si>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</si>
  <si>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</si>
  <si>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</si>
  <si>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</si>
  <si>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</si>
  <si>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</si>
  <si>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</si>
  <si>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</si>
  <si>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</si>
  <si>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</si>
  <si>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</si>
  <si>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</si>
  <si>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</si>
  <si>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</si>
  <si>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</si>
  <si>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</si>
  <si>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</si>
  <si>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</si>
  <si>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</si>
  <si>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</si>
  <si>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</si>
  <si>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</si>
  <si>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</si>
  <si>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</si>
  <si>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</si>
  <si>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</si>
  <si>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</si>
  <si>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</si>
  <si>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</si>
  <si>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</si>
  <si>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</si>
  <si>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</si>
  <si>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</si>
  <si>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</si>
  <si>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</si>
  <si>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</si>
  <si>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</si>
  <si>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</si>
  <si>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</si>
  <si>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</si>
  <si>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</si>
  <si>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</si>
  <si>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</si>
  <si>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</si>
  <si>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</si>
  <si>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</si>
  <si>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</si>
  <si>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</si>
  <si>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</si>
  <si>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</si>
  <si>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</si>
  <si>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</si>
  <si>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</si>
  <si>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</si>
  <si>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</si>
  <si>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</si>
  <si>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</si>
  <si>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</si>
  <si>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</si>
  <si>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</si>
  <si>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</si>
  <si>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</si>
  <si>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</si>
  <si>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</si>
  <si>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</si>
  <si>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</si>
  <si>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</si>
  <si>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</si>
  <si>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</si>
  <si>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</si>
  <si>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</si>
  <si>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</si>
  <si>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</si>
  <si>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</si>
  <si>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</si>
  <si>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</si>
  <si>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</si>
  <si>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</si>
  <si>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</si>
  <si>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</si>
  <si>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</si>
  <si>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</si>
  <si>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</si>
  <si>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</si>
  <si>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</si>
  <si>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</si>
  <si>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</si>
  <si>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</si>
  <si>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</si>
  <si>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</si>
  <si>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</si>
  <si>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</si>
  <si>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</si>
  <si>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</si>
  <si>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</si>
  <si>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</si>
  <si>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</si>
  <si>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</si>
  <si>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</si>
  <si>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</si>
  <si>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</si>
  <si>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</si>
  <si>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</si>
  <si>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</si>
  <si>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</si>
  <si>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</si>
  <si>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</si>
  <si>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</si>
  <si>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</si>
  <si>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</si>
  <si>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</si>
  <si>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</si>
  <si>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</si>
  <si>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</si>
  <si>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</si>
  <si>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</si>
  <si>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</si>
  <si>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</si>
  <si>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</si>
  <si>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</si>
  <si>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</si>
  <si>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</si>
  <si>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</si>
  <si>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</si>
  <si>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</si>
  <si>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</si>
  <si>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</si>
  <si>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</si>
  <si>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</si>
  <si>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</si>
  <si>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</si>
  <si>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</si>
  <si>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</si>
  <si>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</si>
  <si>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</si>
  <si>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</si>
  <si>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</si>
  <si>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</si>
  <si>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</si>
  <si>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</si>
  <si>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</si>
  <si>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</si>
  <si>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</si>
  <si>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</si>
  <si>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</si>
  <si>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</si>
  <si>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</si>
  <si>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</si>
  <si>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</si>
  <si>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</si>
  <si>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</si>
  <si>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</si>
  <si>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</si>
  <si>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</si>
  <si>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</si>
  <si>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</si>
  <si>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</si>
  <si>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</si>
  <si>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</si>
  <si>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</si>
  <si>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</si>
  <si>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</si>
  <si>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</si>
  <si>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</si>
  <si>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</si>
  <si>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</si>
  <si>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</si>
  <si>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</si>
  <si>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</si>
  <si>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</si>
  <si>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</si>
  <si>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</si>
  <si>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</si>
  <si>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</si>
  <si>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</si>
  <si>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</si>
  <si>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</si>
  <si>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</si>
  <si>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</si>
  <si>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</si>
  <si>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</si>
  <si>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</si>
  <si>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</si>
  <si>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</si>
  <si>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</si>
  <si>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</si>
  <si>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</si>
  <si>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</si>
  <si>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</si>
  <si>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</si>
  <si>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</si>
  <si>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</si>
  <si>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</si>
  <si>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</si>
  <si>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</si>
  <si>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</si>
  <si>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</si>
  <si>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</si>
  <si>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</si>
  <si>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</si>
  <si>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</si>
  <si>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</si>
  <si>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</si>
  <si>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</si>
  <si>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</si>
  <si>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</si>
  <si>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</si>
  <si>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</si>
  <si>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</si>
  <si>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</si>
  <si>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</si>
  <si>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</si>
  <si>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</si>
  <si>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</si>
  <si>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</si>
  <si>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</si>
  <si>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</si>
  <si>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</si>
  <si>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</si>
  <si>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</si>
  <si>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</si>
  <si>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</si>
  <si>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</si>
  <si>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</si>
  <si>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</si>
  <si>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</si>
  <si>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</si>
  <si>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</si>
  <si>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</si>
  <si>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</si>
  <si>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</si>
  <si>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</si>
  <si>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</si>
  <si>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</si>
  <si>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</si>
  <si>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</si>
  <si>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</si>
  <si>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</si>
  <si>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</si>
  <si>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</si>
  <si>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</si>
  <si>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</si>
  <si>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</si>
  <si>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</si>
  <si>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</si>
  <si>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</si>
  <si>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</si>
  <si>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</si>
  <si>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</si>
  <si>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</si>
  <si>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</si>
  <si>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</si>
  <si>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</si>
  <si>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</si>
  <si>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</si>
  <si>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</si>
  <si>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</si>
  <si>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</si>
  <si>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</si>
  <si>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</si>
  <si>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</si>
  <si>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</si>
  <si>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</si>
  <si>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</si>
  <si>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</si>
  <si>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</si>
  <si>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</si>
  <si>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</si>
  <si>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</si>
  <si>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</si>
  <si>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</si>
  <si>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</si>
  <si>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</si>
  <si>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</si>
  <si>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</si>
  <si>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</si>
  <si>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</si>
  <si>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</si>
  <si>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</si>
  <si>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</si>
  <si>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</si>
  <si>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</si>
  <si>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</si>
  <si>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</si>
  <si>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</si>
  <si>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</si>
  <si>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</si>
  <si>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</si>
  <si>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</si>
  <si>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</si>
  <si>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</si>
  <si>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</si>
  <si>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</si>
  <si>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</si>
  <si>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</si>
  <si>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</si>
  <si>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</si>
  <si>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</si>
  <si>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</si>
  <si>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</si>
  <si>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</si>
  <si>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</si>
  <si>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</si>
  <si>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</si>
  <si>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</si>
  <si>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</si>
  <si>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</si>
  <si>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</si>
  <si>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</si>
  <si>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</si>
  <si>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</si>
  <si>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</si>
  <si>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</si>
  <si>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</si>
  <si>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</si>
  <si>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</si>
  <si>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</si>
  <si>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</si>
  <si>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</si>
  <si>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</si>
  <si>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</si>
  <si>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</si>
  <si>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</si>
  <si>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</si>
  <si>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</si>
  <si>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</si>
  <si>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</si>
  <si>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</si>
  <si>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</si>
  <si>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</si>
  <si>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</si>
  <si>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</si>
  <si>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</si>
  <si>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</si>
  <si>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</si>
  <si>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</si>
  <si>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</si>
  <si>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</si>
  <si>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</si>
  <si>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</si>
  <si>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</si>
  <si>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</si>
  <si>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</si>
  <si>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</si>
  <si>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</si>
  <si>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</si>
  <si>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</si>
  <si>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</si>
  <si>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</si>
  <si>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</si>
  <si>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</si>
  <si>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</si>
  <si>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</si>
  <si>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</si>
  <si>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</si>
  <si>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</si>
  <si>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</si>
  <si>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</si>
  <si>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</si>
  <si>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</si>
  <si>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</si>
  <si>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</si>
  <si>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</si>
  <si>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</si>
  <si>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</si>
  <si>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</si>
  <si>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</si>
  <si>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</si>
  <si>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</si>
  <si>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</si>
  <si>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</si>
  <si>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</si>
  <si>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</si>
  <si>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</si>
  <si>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</si>
  <si>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</si>
  <si>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</si>
  <si>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</si>
  <si>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</si>
  <si>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</si>
  <si>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</si>
  <si>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</si>
  <si>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</si>
  <si>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</si>
  <si>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</si>
  <si>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</si>
  <si>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</si>
  <si>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</si>
  <si>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</si>
  <si>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</si>
  <si>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</si>
  <si>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</si>
  <si>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</si>
  <si>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</si>
  <si>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</si>
  <si>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</si>
  <si>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</si>
  <si>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</si>
  <si>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</si>
  <si>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</si>
  <si>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</si>
  <si>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</si>
  <si>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</si>
  <si>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</si>
  <si>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</si>
  <si>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</si>
  <si>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</si>
  <si>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</si>
  <si>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</si>
  <si>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</si>
  <si>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</si>
  <si>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</si>
  <si>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</si>
  <si>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</si>
  <si>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</si>
  <si>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</si>
  <si>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</si>
  <si>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</si>
  <si>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</si>
  <si>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</si>
  <si>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</si>
  <si>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</si>
  <si>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</si>
  <si>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</si>
  <si>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</si>
  <si>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</si>
  <si>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</si>
  <si>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</si>
  <si>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</si>
  <si>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</si>
  <si>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</si>
  <si>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</si>
  <si>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</si>
  <si>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</si>
  <si>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</si>
  <si>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</si>
  <si>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</si>
  <si>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</si>
  <si>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</si>
  <si>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</si>
  <si>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</si>
  <si>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</si>
  <si>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</si>
  <si>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</si>
  <si>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</si>
  <si>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</si>
  <si>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</si>
  <si>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</si>
  <si>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</si>
  <si>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</si>
  <si>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</si>
  <si>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</si>
  <si>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</si>
  <si>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</si>
  <si>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</si>
  <si>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</si>
  <si>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</si>
  <si>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</si>
  <si>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</si>
  <si>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</si>
  <si>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</si>
  <si>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</si>
  <si>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</si>
  <si>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</si>
  <si>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</si>
  <si>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</si>
  <si>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</si>
  <si>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</si>
  <si>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</si>
  <si>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</si>
  <si>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</si>
  <si>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</si>
  <si>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</si>
  <si>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</si>
  <si>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</si>
  <si>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</si>
  <si>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</si>
  <si>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</si>
  <si>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</si>
  <si>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</si>
  <si>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</si>
  <si>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</si>
  <si>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</si>
  <si>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</si>
  <si>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</si>
  <si>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</si>
  <si>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</si>
  <si>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</si>
  <si>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</si>
  <si>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</si>
  <si>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</si>
  <si>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</si>
  <si>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</si>
  <si>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</si>
  <si>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</si>
  <si>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</si>
  <si>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</si>
  <si>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</si>
  <si>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</si>
  <si>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</si>
  <si>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</si>
  <si>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</si>
  <si>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</si>
  <si>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</si>
  <si>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</si>
  <si>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</si>
  <si>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</si>
  <si>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</si>
  <si>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</si>
  <si>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</si>
  <si>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</si>
  <si>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</si>
  <si>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</si>
  <si>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</si>
  <si>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</si>
  <si>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</si>
  <si>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</si>
  <si>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</si>
  <si>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</si>
  <si>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</si>
  <si>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</si>
  <si>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</si>
  <si>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</si>
  <si>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</si>
  <si>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</si>
  <si>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</si>
  <si>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</si>
  <si>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</si>
  <si>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</si>
  <si>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</si>
  <si>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</si>
  <si>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</si>
  <si>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</si>
  <si>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</si>
  <si>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</si>
  <si>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</si>
  <si>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</si>
  <si>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</si>
  <si>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</si>
  <si>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</si>
  <si>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</si>
  <si>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</si>
  <si>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</si>
  <si>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</si>
  <si>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</si>
  <si>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</si>
  <si>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</si>
  <si>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</si>
  <si>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</si>
  <si>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</si>
  <si>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</si>
  <si>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</si>
  <si>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</si>
  <si>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</si>
  <si>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</si>
  <si>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</si>
  <si>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</si>
  <si>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</si>
  <si>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</si>
  <si>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</si>
  <si>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</si>
  <si>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</si>
  <si>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</si>
  <si>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</si>
  <si>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</si>
  <si>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</si>
  <si>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</si>
  <si>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</si>
  <si>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</si>
  <si>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</si>
  <si>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</si>
  <si>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</si>
  <si>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</si>
  <si>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</si>
  <si>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</si>
  <si>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</si>
  <si>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</si>
  <si>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</si>
  <si>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</si>
  <si>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</si>
  <si>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</si>
  <si>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</si>
  <si>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</si>
  <si>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</si>
  <si>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</si>
  <si>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</si>
  <si>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</si>
  <si>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</si>
  <si>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</si>
  <si>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</si>
  <si>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</si>
  <si>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</si>
  <si>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</si>
  <si>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</si>
  <si>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</si>
  <si>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</si>
  <si>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</si>
  <si>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</si>
  <si>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</si>
  <si>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</si>
  <si>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</si>
  <si>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</si>
  <si>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</si>
  <si>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</si>
  <si>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</si>
  <si>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</si>
  <si>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</si>
  <si>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</si>
  <si>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</si>
  <si>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</si>
  <si>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</si>
  <si>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</si>
  <si>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</si>
  <si>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</si>
  <si>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</si>
  <si>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</si>
  <si>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</si>
  <si>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</si>
  <si>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</si>
  <si>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</si>
  <si>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</si>
  <si>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</si>
  <si>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</si>
  <si>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</si>
  <si>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</si>
  <si>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</si>
  <si>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</si>
  <si>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</si>
  <si>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</si>
  <si>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</si>
  <si>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</si>
  <si>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</si>
  <si>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</si>
  <si>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</si>
  <si>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</si>
  <si>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</si>
  <si>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</si>
  <si>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</si>
  <si>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</si>
  <si>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</si>
  <si>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</si>
  <si>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</si>
  <si>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</si>
  <si>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</si>
  <si>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</si>
  <si>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</si>
  <si>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</si>
  <si>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</si>
  <si>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</si>
  <si>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</si>
  <si>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</si>
  <si>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</si>
  <si>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</si>
  <si>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</si>
  <si>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</si>
  <si>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</si>
  <si>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</si>
  <si>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</si>
  <si>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</si>
  <si>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</si>
  <si>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</si>
  <si>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</si>
  <si>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</si>
  <si>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</si>
  <si>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</si>
  <si>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</si>
  <si>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</si>
  <si>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</si>
  <si>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</si>
  <si>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</si>
  <si>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</si>
  <si>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</si>
  <si>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</si>
  <si>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</si>
  <si>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</si>
  <si>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</si>
  <si>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</si>
  <si>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</si>
  <si>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</si>
  <si>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</si>
  <si>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</si>
  <si>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</si>
  <si>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</si>
  <si>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</si>
  <si>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</si>
  <si>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</si>
  <si>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</si>
  <si>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</si>
  <si>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</si>
  <si>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</si>
  <si>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</si>
  <si>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</si>
  <si>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</si>
  <si>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</si>
  <si>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</si>
  <si>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</si>
  <si>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</si>
  <si>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</si>
  <si>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</si>
  <si>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</si>
  <si>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</si>
  <si>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</si>
  <si>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</si>
  <si>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</si>
  <si>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</si>
  <si>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</si>
  <si>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</si>
  <si>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</si>
  <si>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</si>
  <si>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</si>
  <si>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</si>
  <si>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</si>
  <si>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</si>
  <si>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</si>
  <si>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</si>
  <si>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</si>
  <si>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</si>
  <si>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</si>
  <si>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</si>
  <si>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</si>
  <si>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</si>
  <si>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</si>
  <si>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</si>
  <si>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</si>
  <si>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</si>
  <si>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</si>
  <si>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</si>
  <si>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</si>
  <si>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</si>
  <si>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</si>
  <si>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</si>
  <si>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</si>
  <si>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</si>
  <si>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</si>
  <si>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</si>
  <si>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</si>
  <si>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</si>
  <si>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</si>
  <si>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</si>
  <si>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</si>
  <si>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</si>
  <si>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</si>
  <si>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</si>
  <si>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</si>
  <si>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</si>
  <si>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</si>
  <si>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</si>
  <si>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</si>
  <si>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</si>
  <si>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</si>
  <si>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</si>
  <si>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</si>
  <si>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</si>
  <si>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</si>
  <si>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</si>
  <si>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</si>
  <si>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</si>
  <si>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</si>
  <si>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FB7397</t>
  </si>
  <si>
    <t>HD604</t>
  </si>
  <si>
    <t>dfm-1620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</si>
  <si>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</si>
  <si>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</si>
  <si>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</si>
  <si>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</si>
  <si>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</si>
  <si>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</si>
  <si>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</si>
  <si>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</si>
  <si>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</si>
  <si>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</si>
  <si>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</si>
  <si>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</si>
  <si>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</si>
  <si>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</si>
  <si>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</si>
  <si>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FB7398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</si>
  <si>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</si>
  <si>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</si>
  <si>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</si>
  <si>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</si>
  <si>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</si>
  <si>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</si>
  <si>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</si>
  <si>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</si>
  <si>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</si>
  <si>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</si>
  <si>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</si>
  <si>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</si>
  <si>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</si>
  <si>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</si>
  <si>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</si>
  <si>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FQ3588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</si>
  <si>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</si>
  <si>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</si>
  <si>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</si>
  <si>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</si>
  <si>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</si>
  <si>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</si>
  <si>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</si>
  <si>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</si>
  <si>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</si>
  <si>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</si>
  <si>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</si>
  <si>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</si>
  <si>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IF0894</t>
  </si>
  <si>
    <t>dfm-1663</t>
  </si>
  <si>
    <t>LP210</t>
  </si>
  <si>
    <t>dfm-1664</t>
  </si>
  <si>
    <t>NON-DRAWCORD</t>
  </si>
  <si>
    <t>dfm-1665</t>
  </si>
  <si>
    <t>dfm-1666</t>
  </si>
  <si>
    <t>dfm-1667</t>
  </si>
  <si>
    <t>dfm-1668</t>
  </si>
  <si>
    <t>dfm-1669</t>
  </si>
  <si>
    <t>IF0971</t>
  </si>
  <si>
    <t>dfm-1670</t>
  </si>
  <si>
    <t>dfm-1671</t>
  </si>
  <si>
    <t>dfm-1672</t>
  </si>
  <si>
    <t>dfm-1673</t>
  </si>
  <si>
    <t>dfm-1674</t>
  </si>
  <si>
    <t>dfm-1675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</si>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</sst>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07" totalsRowShown="0" headerRowDxfId="26" dataDxfId="25" tableBorderDxfId="24">
  <autoFilter ref="A2:K17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B1664" activePane="bottomLeft" state="frozen"/>
      <selection pane="bottomLeft" activeCell="C1667" sqref="C1667:J16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IF(COUNTIFS($E$3:E1707,E819)=1,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IF(COUNTIFS($E$3:E1707,E822)=1,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IF(COUNTIFS($E$3:E1707,E829)=1,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IF(COUNTIFS($E$3:E1707,E830)=1,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IF(COUNTIFS($E$3:E1707,E831)=1,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IF(COUNTIFS($E$3:E1707,E832)=1,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IF(COUNTIFS($E$3:E1707,E833)=1,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IF(COUNTIFS($E$3:E1707,E834)=1,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IF(COUNTIFS($E$3:E1707,E835)=1,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IF(COUNTIFS($E$3:E1707,E836)=1,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IF(COUNTIFS($E$3:E1707,E837)=1,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IF(COUNTIFS($E$3:E1707,E838)=1,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IF(COUNTIFS($E$3:E1707,E839)=1,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IF(COUNTIFS($E$3:E1707,E840)=1,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IF(COUNTIFS($E$3:E1707,E841)=1,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IF(COUNTIFS($E$3:E1707,E842)=1,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IF(COUNTIFS($E$3:E1707,E843)=1,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IF(COUNTIFS($E$3:E1707,E844)=1,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IF(COUNTIFS($E$3:E1707,E845)=1,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IF(COUNTIFS($E$3:E1707,E846)=1,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IF(COUNTIFS($E$3:E1707,E847)=1,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IF(COUNTIFS($E$3:E1707,E848)=1,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IF(COUNTIFS($E$3:E1707,E849)=1,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IF(COUNTIFS($E$3:E1707,E850)=1,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IF(COUNTIFS($E$3:E1707,E851)=1,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IF(COUNTIFS($E$3:E1707,E852)=1,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IF(COUNTIFS($E$3:E1707,E855)=1,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IF(COUNTIFS($E$3:E1707,E856)=1,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IF(COUNTIFS($E$3:E1707,E857)=1,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IF(COUNTIFS($E$3:E1707,E858)=1,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IF(COUNTIFS($E$3:E1707,E859)=1,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IF(COUNTIFS($E$3:E1707,E860)=1,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IF(COUNTIFS($E$3:E1707,E861)=1,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IF(COUNTIFS($E$3:E1707,E864)=1,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IF(COUNTIFS($E$3:E1707,E865)=1,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IF(COUNTIFS($E$3:E1707,E866)=1,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IF(COUNTIFS($E$3:E1707,E867)=1,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IF(COUNTIFS($E$3:E1707,E868)=1,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IF(COUNTIFS($E$3:E1707,E869)=1,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IF(COUNTIFS($E$3:E1707,E870)=1,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IF(COUNTIFS($E$3:E1707,E871)=1,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IF(COUNTIFS($E$3:E1707,E874)=1,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IF(COUNTIFS($E$3:E1707,E875)=1,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IF(COUNTIFS($E$3:E1707,E877)=1,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IF(COUNTIFS($E$3:E1707,E882)=1,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IF(COUNTIFS($E$3:E1707,E883)=1,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IF(COUNTIFS($E$3:E1707,E884)=1,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IF(COUNTIFS($E$3:E1707,E885)=1,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IF(COUNTIFS($E$3:E1707,E886)=1,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IF(COUNTIFS($E$3:E1707,E887)=1,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IF(COUNTIFS($E$3:E1707,E888)=1,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IF(COUNTIFS($E$3:E1707,E890)=1,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IF(COUNTIFS($E$3:E1707,E891)=1,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IF(COUNTIFS($E$3:E1707,E892)=1,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IF(COUNTIFS($E$3:E1707,E893)=1,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IF(COUNTIFS($E$3:E1707,E896)=1,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IF(COUNTIFS($E$3:E1707,E897)=1,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IF(COUNTIFS($E$3:E1707,E898)=1,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IF(COUNTIFS($E$3:E1707,E900)=1,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IF(COUNTIFS($E$3:E1707,E901)=1,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IF(COUNTIFS($E$3:E1707,E902)=1,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IF(COUNTIFS($E$3:E1707,E903)=1,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IF(COUNTIFS($E$3:E1707,E907)=1,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IF(COUNTIFS($E$3:E1707,E908)=1,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IF(COUNTIFS($E$3:E1707,E909)=1,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IF(COUNTIFS($E$3:E1707,E992)=1,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IF(COUNTIFS($E$3:E1707,E999)=1,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IF(COUNTIFS($E$3:E1707,E1004)=1,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IF(COUNTIFS($E$3:E1707,E1005)=1,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IF(COUNTIFS($E$3:E1707,E1010)=1,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IF(COUNTIFS($E$3:E1707,E1015)=1,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IF(COUNTIFS($E$3:E1707,E1016)=1,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IF(COUNTIFS($E$3:E1707,E1026)=1,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IF(COUNTIFS($E$3:E1707,E1027)=1,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IF(COUNTIFS($E$3:E1707,E1028)=1,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IF(COUNTIFS($E$3:E1707,E1029)=1,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IF(COUNTIFS($E$3:E1707,E1030)=1,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IF(COUNTIFS($E$3:E1707,E1031)=1,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IF(COUNTIFS($E$3:E1707,E1032)=1,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IF(COUNTIFS($E$3:E1707,E1033)=1,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IF(COUNTIFS($E$3:E1707,E1034)=1,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IF(COUNTIFS($E$3:E1707,E1046)=1,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IF(COUNTIFS($E$3:E1707,E1047)=1,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IF(COUNTIFS($E$3:E1707,E1048)=1,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IF(COUNTIFS($E$3:E1707,E1049)=1,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IF(COUNTIFS($E$3:E1707,E1050)=1,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IF(COUNTIFS($E$3:E1707,E1051)=1,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IF(COUNTIFS($E$3:E1707,E1054)=1,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IF(COUNTIFS($E$3:E1707,E1066)=1,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IF(COUNTIFS($E$3:E1707,E1067)=1,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IF(COUNTIFS($E$3:E1707,E1071)=1,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IF(COUNTIFS($E$3:E1707,E1072)=1,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IF(COUNTIFS($E$3:E1707,E1073)=1,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IF(COUNTIFS($E$3:E1707,E1074)=1,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IF(COUNTIFS($E$3:E1707,E1075)=1,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IF(COUNTIFS($E$3:E1707,E1076)=1,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IF(COUNTIFS($E$3:E1707,E1088)=1,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IF(COUNTIFS($E$3:E1707,E1089)=1,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IF(COUNTIFS($E$3:E1707,E1098)=1,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IF(COUNTIFS($E$3:E1707,E1099)=1,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IF(COUNTIFS($E$3:E1707,E1100)=1,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IF(COUNTIFS($E$3:E1707,E1101)=1,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IF(COUNTIFS($E$3:E1707,E1102)=1,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IF(COUNTIFS($E$3:E1707,E1103)=1,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IF(COUNTIFS($E$3:E1707,E1104)=1,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IF(COUNTIFS($E$3:E1707,E1105)=1,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IF(COUNTIFS($E$3:E1707,E1106)=1,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IF(COUNTIFS($E$3:E1707,E1107)=1,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IF(COUNTIFS($E$3:E1707,E1108)=1,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IF(COUNTIFS($E$3:E1707,E1109)=1,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IF(COUNTIFS($E$3:E1707,E1276)=1,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IF(COUNTIFS($E$3:E1707,E1277)=1,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IF(COUNTIFS($E$3:E1707,E1278)=1,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IF(COUNTIFS($E$3:E1707,E1279)=1,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IF(COUNTIFS($E$3:E1707,E1280)=1,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IF(COUNTIFS($E$3:E1707,E1281)=1,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IF(COUNTIFS($E$3:E1707,E1282)=1,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IF(COUNTIFS($E$3:E1707,E1283)=1,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IF(COUNTIFS($E$3:E1707,E1284)=1,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IF(COUNTIFS($E$3:E1707,E1285)=1,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IF(COUNTIFS($E$3:E1707,E1302)=1,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IF(COUNTIFS($E$3:E1707,E1303)=1,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IF(COUNTIFS($E$3:E1707,E1304)=1,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IF(COUNTIFS($E$3:E1707,E1306)=1,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IF(COUNTIFS($E$3:E1707,E1307)=1,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IF(COUNTIFS($E$3:E1707,E1308)=1,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IF(COUNTIFS($E$3:E1707,E1309)=1,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IF(COUNTIFS($E$3:E1707,E1311)=1,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IF(COUNTIFS($E$3:E1707,E1323)=1,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IF(COUNTIFS($E$3:E1707,E1324)=1,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IF(COUNTIFS($E$3:E1707,E1325)=1,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IF(COUNTIFS($E$3:E1707,E1326)=1,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IF(COUNTIFS($E$3:E1707,E1329)=1,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IF(COUNTIFS($E$3:E1707,E1330)=1,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26"/>
      <c r="L1344" s="78">
        <f>IF(COUNTIFS($E$3:E1707,E1344)=1,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26"/>
      <c r="L1345" s="78">
        <f>IF(COUNTIFS($E$3:E1707,E1345)=1,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26"/>
      <c r="L1347" s="78">
        <f>IF(COUNTIFS($E$3:E1707,E1347)=1,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26"/>
      <c r="L1349" s="78">
        <f>IF(COUNTIFS($E$3:E1707,E1349)=1,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26"/>
      <c r="L1350" s="78">
        <f>IF(COUNTIFS($E$3:E1707,E1350)=1,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26"/>
      <c r="L1351" s="78">
        <f>IF(COUNTIFS($E$3:E1707,E1351)=1,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26"/>
      <c r="L1353" s="78">
        <f>IF(COUNTIFS($E$3:E1707,E1353)=1,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26"/>
      <c r="L1354" s="78">
        <f>IF(COUNTIFS($E$3:E1707,E1354)=1,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26"/>
      <c r="L1355" s="78">
        <f>IF(COUNTIFS($E$3:E1707,E1355)=1,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26"/>
      <c r="L1356" s="78">
        <f>IF(COUNTIFS($E$3:E1707,E1356)=1,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26"/>
      <c r="L1357" s="78">
        <f>IF(COUNTIFS($E$3:E1707,E1357)=1,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26"/>
      <c r="L1358" s="78">
        <f>IF(COUNTIFS($E$3:E1707,E1358)=1,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26"/>
      <c r="L1359" s="78">
        <f>IF(COUNTIFS($E$3:E1707,E1359)=1,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26"/>
      <c r="L1360" s="78">
        <f>IF(COUNTIFS($E$3:E1707,E1360)=1,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26"/>
      <c r="L1361" s="78">
        <f>IF(COUNTIFS($E$3:E1707,E1361)=1,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26"/>
      <c r="L1362" s="78">
        <f>IF(COUNTIFS($E$3:E1707,E1362)=1,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26"/>
      <c r="L1363" s="78">
        <f>IF(COUNTIFS($E$3:E1707,E1363)=1,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26"/>
      <c r="L1364" s="78">
        <f>IF(COUNTIFS($E$3:E1707,E1364)=1,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26"/>
      <c r="L1365" s="78">
        <f>IF(COUNTIFS($E$3:E1707,E1365)=1,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IF(COUNTIFS($E$3:E1707,E1366)=1,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IF(COUNTIFS($E$3:E1707,E1367)=1,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IF(COUNTIFS($E$3:E1707,E1368)=1,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IF(COUNTIFS($E$3:E1707,E1369)=1,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3">
        <f>IF(COUNTIFS($E$3:E1370,E1370)=1,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IF(COUNTIFS($E$3:E1707,E1371)=1,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IF(COUNTIFS($E$3:E1707,E1372)=1,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IF(COUNTIFS($E$3:E1707,E1373)=1,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IF(COUNTIFS($E$3:E1707,E1374)=1,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IF(COUNTIFS($E$3:E1707,E1375)=1,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IF(COUNTIFS($E$3:E1707,E1376)=1,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IF(COUNTIFS($E$3:E1707,E1377)=1,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3">
        <f>IF(COUNTIFS($E$3:E1378,E1378)=1,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IF(COUNTIFS($E$3:E1707,E1379)=1,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IF(COUNTIFS($E$3:E1707,E1380)=1,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IF(COUNTIFS($E$3:E1707,E1381)=1,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IF(COUNTIFS($E$3:E1707,E1382)=1,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IF(COUNTIFS($E$3:E1707,E1383)=1,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IF(COUNTIFS($E$3:E1707,E1384)=1,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IF(COUNTIFS($E$3:E1707,E1385)=1,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IF(COUNTIFS($E$3:E1707,E1386)=1,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IF(COUNTIFS($E$3:E1707,E1387)=1,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IF(COUNTIFS($E$3:E1707,E1407)=1,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IF(COUNTIFS($E$3:E1707,E1408)=1,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IF(COUNTIFS($E$3:E1707,E1409)=1,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IF(COUNTIFS($E$3:E1707,E1410)=1,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IF(COUNTIFS($E$3:E1707,E1411)=1,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IF(COUNTIFS($E$3:E1707,E1412)=1,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IF(COUNTIFS($E$3:E1707,E1413)=1,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IF(COUNTIFS($E$3:E1707,E1414)=1,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IF(COUNTIFS($E$3:E1707,E1415)=1,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IF(COUNTIFS($E$3:E1707,E1416)=1,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IF(COUNTIFS($E$3:E1707,E1417)=1,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68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60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/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60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/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60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/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60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/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60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/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60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/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60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/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60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/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3" t="e">
        <f>IF(COUNTIFS($E$3:E1435,E1435)=1,#REF!, 0)</f>
        <v>#REF!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3">
        <f>IF(COUNTIFS($E$3:E1436,E1436)=1,#REF!,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3">
        <f>IF(COUNTIFS($E$3:E1437,E1437)=1,#REF!,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3">
        <f>IF(COUNTIFS($E$3:E1438,E1438)=1,#REF!,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3">
        <f>IF(COUNTIFS($E$3:E1439,E1439)=1,#REF!,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3">
        <f>IF(COUNTIFS($E$3:E1440,E1440)=1,#REF!,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3">
        <f>IF(COUNTIFS($E$3:E1441,E1441)=1,#REF!,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3">
        <f>IF(COUNTIFS($E$3:E1442,E1442)=1,#REF!,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3">
        <f>IF(COUNTIFS($E$3:E1443,E1443)=1,#REF!,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3">
        <f>IF(COUNTIFS($E$3:E1444,E1444)=1,#REF!,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3">
        <f>IF(COUNTIFS($E$3:E1445,E1445)=1,#REF!,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IF(COUNTIFS($E$3:E1707,E1446)=1, K1435,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IF(COUNTIFS($E$3:E1707,E1447)=1, K1436,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IF(COUNTIFS($E$3:E1707,E1448)=1, K1437,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IF(COUNTIFS($E$3:E1707,E1449)=1, K1438,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IF(COUNTIFS($E$3:E1707,E1450)=1, K1439,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IF(COUNTIFS($E$3:E1707,E1451)=1, K1440,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IF(COUNTIFS($E$3:E1707,E1452)=1, K1441,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IF(COUNTIFS($E$3:E1707,E1453)=1, K1442,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IF(COUNTIFS($E$3:E1707,E1454)=1, K1443,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IF(COUNTIFS($E$3:E1707,E1455)=1, K1444,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IF(COUNTIFS($E$3:E1707,E1456)=1, K1445,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IF(COUNTIFS($E$3:E1707,E1457)=1,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IF(COUNTIFS($E$3:E1707,E1458)=1,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IF(COUNTIFS($E$3:E1707,E1459)=1,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IF(COUNTIFS($E$3:E1707,E1460)=1,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IF(COUNTIFS($E$3:E1707,E1461)=1,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IF(COUNTIFS($E$3:E1707,E1462)=1,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IF(COUNTIFS($E$3:E1707,E1463)=1,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IF(COUNTIFS($E$3:E1707,E1464)=1,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IF(COUNTIFS($E$3:E1707,E1465)=1,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IF(COUNTIFS($E$3:E1707,E1466)=1,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IF(COUNTIFS($E$3:E1707,E1467)=1,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IF(COUNTIFS($E$3:E1707,E1468)=1,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IF(COUNTIFS($E$3:E1707,E1469)=1,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IF(COUNTIFS($E$3:E1707,E1470)=1,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IF(COUNTIFS($E$3:E1707,E1471)=1,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IF(COUNTIFS($E$3:E1707,E1472)=1,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IF(COUNTIFS($E$3:E1707,E1473)=1,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IF(COUNTIFS($E$3:E1707,E1474)=1,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IF(COUNTIFS($E$3:E1707,E1475)=1,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IF(COUNTIFS($E$3:E1707,E1476)=1,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IF(COUNTIFS($E$3:E1707,E1477)=1,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/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/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/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/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/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/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/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/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IF(COUNTIFS($E$3:E1707,#REF!)=1,#REF!,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/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IF(COUNTIFS($E$3:E1707,E1486)=1, K1486,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IF(COUNTIFS($E$3:E1707,E1488)=1, K1488,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IF(COUNTIFS($E$3:E1707,E1489)=1, K1489,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IF(COUNTIFS($E$3:E1707,E1490)=1, K1490,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IF(COUNTIFS($E$3:E1707,E1491)=1, K1491,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IF(COUNTIFS($E$3:E1707,E1492)=1, K1492,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IF(COUNTIFS($E$3:E1707,E1493)=1, K1493,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IF(COUNTIFS($E$3:E1707,E1494)=1, K1494,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IF(COUNTIFS($E$3:E1707,E1495)=1, K1495,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IF(COUNTIFS($E$3:E1707,E1496)=1, K1496,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IF(COUNTIFS($E$3:E1707,E1497)=1, K1497,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IF(COUNTIFS($E$3:E1707,E1498)=1, K1498,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IF(COUNTIFS($E$3:E1707,E1499)=1, K1499,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IF(COUNTIFS($E$3:E1707,E1500)=1, K1500,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IF(COUNTIFS($E$3:E1707,E1501)=1, K1501,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IF(COUNTIFS($E$3:E1707,E1502)=1, K1502,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IF(COUNTIFS($E$3:E1707,E1503)=1, K1503,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IF(COUNTIFS($E$3:E1707,E1504)=1, K1504, 0)</f>
        <v>0</v>
      </c>
    </row>
    <row r="1506" spans="1:12" ht="41.25" customHeight="1">
      <c r="A1506" s="94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/>
    </row>
    <row r="1507" spans="1:12" ht="41.25" customHeight="1">
      <c r="A1507" s="94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/>
    </row>
    <row r="1508" spans="1:12" ht="41.25" customHeight="1">
      <c r="A1508" s="94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/>
    </row>
    <row r="1509" spans="1:12" ht="41.25" customHeight="1">
      <c r="A1509" s="94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/>
    </row>
    <row r="1510" spans="1:12" ht="41.25" customHeight="1">
      <c r="A1510" s="94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/>
    </row>
    <row r="1511" spans="1:12" ht="41.25" customHeight="1">
      <c r="A1511" s="94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/>
    </row>
    <row r="1512" spans="1:12" ht="41.25" customHeight="1">
      <c r="A1512" s="94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/>
    </row>
    <row r="1513" spans="1:12" ht="41.25" customHeight="1">
      <c r="A1513" s="94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/>
    </row>
    <row r="1514" spans="1:12" ht="41.25" customHeight="1">
      <c r="A1514" s="94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/>
    </row>
    <row r="1515" spans="1:12" ht="41.25" customHeight="1">
      <c r="A1515" s="94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/>
    </row>
    <row r="1516" spans="1:12" ht="41.25" customHeight="1">
      <c r="A1516" s="94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/>
    </row>
    <row r="1517" spans="1:12" ht="41.25" customHeight="1">
      <c r="A1517" s="94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/>
    </row>
    <row r="1518" spans="1:12" ht="41.25" customHeight="1">
      <c r="A1518" s="94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/>
    </row>
    <row r="1519" spans="1:12" ht="41.25" customHeight="1">
      <c r="A1519" s="94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/>
    </row>
    <row r="1520" spans="1:12" ht="41.25" customHeight="1">
      <c r="A1520" s="94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/>
    </row>
    <row r="1521" spans="1:12" ht="41.25" customHeight="1">
      <c r="A1521" s="94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/>
    </row>
    <row r="1522" spans="1:12" ht="41.25" customHeight="1">
      <c r="A1522" s="94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/>
    </row>
    <row r="1523" spans="1:12" ht="41.25" customHeight="1">
      <c r="A1523" s="94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/>
    </row>
    <row r="1524" spans="1:12" ht="41.25" customHeight="1">
      <c r="A1524" s="94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/>
    </row>
    <row r="1525" spans="1:12" ht="41.25" customHeight="1">
      <c r="A1525" s="94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/>
    </row>
    <row r="1526" spans="1:12" ht="41.25" customHeight="1">
      <c r="A1526" s="94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/>
    </row>
    <row r="1527" spans="1:12" ht="41.25" customHeight="1">
      <c r="A1527" s="94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/>
    </row>
    <row r="1528" spans="1:12" ht="41.25" customHeight="1">
      <c r="A1528" s="94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/>
    </row>
    <row r="1529" spans="1:12" ht="41.25" customHeight="1">
      <c r="A1529" s="94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/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IF(COUNTIFS($E$3:E1707,E1505)=1, K1505,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IF(COUNTIFS($E$3:E1707,E1530)=1, K1530,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IF(COUNTIFS($E$3:E1707,E1531)=1, K1531,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IF(COUNTIFS($E$3:E1707,E1532)=1, K1532,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IF(COUNTIFS($E$3:E1707,E1533)=1, K1533,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IF(COUNTIFS($E$3:E1707,E1534)=1, K1534,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IF(COUNTIFS($E$3:E1707,E1535)=1, K1535,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IF(COUNTIFS($E$3:E1707,E1536)=1, K1536,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IF(COUNTIFS($E$3:E1707,E1537)=1, K1537,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IF(COUNTIFS($E$3:E1707,E1538)=1, K1538,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IF(COUNTIFS($E$3:E1707,E1539)=1, K1539,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IF(COUNTIFS($E$3:E1707,E1540)=1, K1540,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IF(COUNTIFS($E$3:E1707,E1564)=1, K1564,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91">
        <f>IF(COUNTIFS($E$3:E1707,E1565)=1, K1565,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91">
        <f>IF(COUNTIFS($E$3:E1707,E1566)=1, K1566,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91">
        <f>IF(COUNTIFS($E$3:E1707,E1568)=1, K1568,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91">
        <f>IF(COUNTIFS($E$3:E1707,E1570)=1, K1570,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91">
        <f>IF(COUNTIFS($E$3:E1707,E1571)=1, K1571,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91">
        <f>IF(COUNTIFS($E$3:E1707,E1572)=1, K1572,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92"/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92"/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92"/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92"/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92"/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92"/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92"/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92"/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92"/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92"/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92"/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92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92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92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92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92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92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92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92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92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92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92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92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92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92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92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92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92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92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92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92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92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92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3" t="s">
        <v>2259</v>
      </c>
      <c r="K1582" s="79"/>
      <c r="L1582" s="92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92"/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92"/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92"/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92"/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92"/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92"/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92"/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92"/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92"/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92"/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92"/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92"/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</row>
    <row r="1601" spans="1:11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</row>
    <row r="1602" spans="1:11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</row>
    <row r="1603" spans="1:11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</row>
    <row r="1604" spans="1:11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</row>
    <row r="1605" spans="1:11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</row>
    <row r="1608" spans="1:11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</row>
    <row r="1609" spans="1:11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</row>
    <row r="1610" spans="1:11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</row>
    <row r="1611" spans="1:11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</row>
    <row r="1612" spans="1:11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</row>
    <row r="1613" spans="1:11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</row>
    <row r="1614" spans="1:11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</row>
    <row r="1615" spans="1:11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</row>
    <row r="1616" spans="1:11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</row>
    <row r="1617" spans="1:11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</row>
    <row r="1618" spans="1:11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</row>
    <row r="1619" spans="1:11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</row>
    <row r="1620" spans="1:11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</row>
    <row r="1621" spans="1:11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</row>
    <row r="1622" spans="1:11" ht="41.25" customHeight="1">
      <c r="A1622" s="94"/>
      <c r="B1622" s="19" t="s">
        <v>230</v>
      </c>
      <c r="C1622" s="19" t="s">
        <v>2133</v>
      </c>
      <c r="D1622" s="60" t="s">
        <v>2134</v>
      </c>
      <c r="E1622" s="19" t="s">
        <v>2304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</row>
    <row r="1623" spans="1:11" ht="41.25" customHeight="1">
      <c r="A1623" s="94"/>
      <c r="B1623" s="19" t="s">
        <v>230</v>
      </c>
      <c r="C1623" s="19" t="s">
        <v>2133</v>
      </c>
      <c r="D1623" s="60" t="s">
        <v>2134</v>
      </c>
      <c r="E1623" s="19" t="s">
        <v>2304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</row>
    <row r="1624" spans="1:11" ht="41.25" customHeight="1">
      <c r="A1624" s="94"/>
      <c r="B1624" s="19" t="s">
        <v>230</v>
      </c>
      <c r="C1624" s="19" t="s">
        <v>2133</v>
      </c>
      <c r="D1624" s="60" t="s">
        <v>2134</v>
      </c>
      <c r="E1624" s="19" t="s">
        <v>2304</v>
      </c>
      <c r="F1624" s="21"/>
      <c r="G1624" s="19" t="s">
        <v>2305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</row>
    <row r="1625" spans="1:11" ht="41.25" customHeight="1">
      <c r="A1625" s="94"/>
      <c r="B1625" s="19" t="s">
        <v>230</v>
      </c>
      <c r="C1625" s="19" t="s">
        <v>2133</v>
      </c>
      <c r="D1625" s="60" t="s">
        <v>2134</v>
      </c>
      <c r="E1625" s="19" t="s">
        <v>2304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</row>
    <row r="1626" spans="1:11" ht="41.25" customHeight="1">
      <c r="A1626" s="94"/>
      <c r="B1626" s="19" t="s">
        <v>230</v>
      </c>
      <c r="C1626" s="19" t="s">
        <v>2133</v>
      </c>
      <c r="D1626" s="60" t="s">
        <v>2134</v>
      </c>
      <c r="E1626" s="19" t="s">
        <v>2304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</row>
    <row r="1627" spans="1:11" ht="41.25" customHeight="1">
      <c r="A1627" s="94"/>
      <c r="B1627" s="19" t="s">
        <v>230</v>
      </c>
      <c r="C1627" s="19" t="s">
        <v>2133</v>
      </c>
      <c r="D1627" s="60" t="s">
        <v>2134</v>
      </c>
      <c r="E1627" s="19" t="s">
        <v>2304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</row>
    <row r="1628" spans="1:11" ht="41.25" customHeight="1">
      <c r="A1628" s="94"/>
      <c r="B1628" s="19" t="s">
        <v>230</v>
      </c>
      <c r="C1628" s="19" t="s">
        <v>2133</v>
      </c>
      <c r="D1628" s="60" t="s">
        <v>2134</v>
      </c>
      <c r="E1628" s="19" t="s">
        <v>2304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</row>
    <row r="1629" spans="1:11" ht="41.25" customHeight="1">
      <c r="A1629" s="94"/>
      <c r="B1629" s="19" t="s">
        <v>230</v>
      </c>
      <c r="C1629" s="19" t="s">
        <v>2133</v>
      </c>
      <c r="D1629" s="60" t="s">
        <v>2134</v>
      </c>
      <c r="E1629" s="19" t="s">
        <v>2304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</row>
    <row r="1630" spans="1:11" ht="41.25" customHeight="1">
      <c r="A1630" s="94"/>
      <c r="B1630" s="19" t="s">
        <v>230</v>
      </c>
      <c r="C1630" s="19" t="s">
        <v>2133</v>
      </c>
      <c r="D1630" s="60" t="s">
        <v>2134</v>
      </c>
      <c r="E1630" s="19" t="s">
        <v>2304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</row>
    <row r="1631" spans="1:11" ht="41.25" customHeight="1">
      <c r="A1631" s="94"/>
      <c r="B1631" s="19" t="s">
        <v>230</v>
      </c>
      <c r="C1631" s="19" t="s">
        <v>2133</v>
      </c>
      <c r="D1631" s="60" t="s">
        <v>2134</v>
      </c>
      <c r="E1631" s="19" t="s">
        <v>2304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</row>
    <row r="1632" spans="1:11" ht="41.25" customHeight="1">
      <c r="A1632" s="94"/>
      <c r="B1632" s="19" t="s">
        <v>230</v>
      </c>
      <c r="C1632" s="19" t="s">
        <v>2133</v>
      </c>
      <c r="D1632" s="60" t="s">
        <v>2134</v>
      </c>
      <c r="E1632" s="19" t="s">
        <v>2304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</row>
    <row r="1633" spans="1:11" ht="41.25" customHeight="1">
      <c r="A1633" s="94"/>
      <c r="B1633" s="19" t="s">
        <v>230</v>
      </c>
      <c r="C1633" s="19" t="s">
        <v>2133</v>
      </c>
      <c r="D1633" s="60" t="s">
        <v>2134</v>
      </c>
      <c r="E1633" s="19" t="s">
        <v>2304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</row>
    <row r="1634" spans="1:11" ht="41.25" customHeight="1">
      <c r="A1634" s="94"/>
      <c r="B1634" s="19" t="s">
        <v>230</v>
      </c>
      <c r="C1634" s="19" t="s">
        <v>2133</v>
      </c>
      <c r="D1634" s="60" t="s">
        <v>2134</v>
      </c>
      <c r="E1634" s="19" t="s">
        <v>2304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</row>
    <row r="1635" spans="1:11" ht="41.25" customHeight="1">
      <c r="A1635" s="94"/>
      <c r="B1635" s="19" t="s">
        <v>230</v>
      </c>
      <c r="C1635" s="19" t="s">
        <v>2133</v>
      </c>
      <c r="D1635" s="60" t="s">
        <v>2134</v>
      </c>
      <c r="E1635" s="19" t="s">
        <v>2304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</row>
    <row r="1636" spans="1:11" ht="41.25" customHeight="1">
      <c r="A1636" s="94"/>
      <c r="B1636" s="19" t="s">
        <v>230</v>
      </c>
      <c r="C1636" s="19" t="s">
        <v>2133</v>
      </c>
      <c r="D1636" s="60" t="s">
        <v>2134</v>
      </c>
      <c r="E1636" s="19" t="s">
        <v>2304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</row>
    <row r="1637" spans="1:11" ht="41.25" customHeight="1">
      <c r="A1637" s="18" t="s">
        <v>2306</v>
      </c>
      <c r="B1637" s="19" t="s">
        <v>1045</v>
      </c>
      <c r="C1637" s="19" t="s">
        <v>2133</v>
      </c>
      <c r="D1637" s="60" t="s">
        <v>2134</v>
      </c>
      <c r="E1637" s="19" t="s">
        <v>2304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</row>
    <row r="1638" spans="1:11" ht="41.25" customHeight="1">
      <c r="A1638" s="18" t="s">
        <v>2307</v>
      </c>
      <c r="B1638" s="19" t="s">
        <v>1045</v>
      </c>
      <c r="C1638" s="19" t="s">
        <v>2133</v>
      </c>
      <c r="D1638" s="60" t="s">
        <v>2134</v>
      </c>
      <c r="E1638" s="19" t="s">
        <v>2304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</row>
    <row r="1639" spans="1:11" ht="41.25" customHeight="1">
      <c r="A1639" s="18" t="s">
        <v>2308</v>
      </c>
      <c r="B1639" s="19" t="s">
        <v>1045</v>
      </c>
      <c r="C1639" s="19" t="s">
        <v>2133</v>
      </c>
      <c r="D1639" s="60" t="s">
        <v>2134</v>
      </c>
      <c r="E1639" s="19" t="s">
        <v>2304</v>
      </c>
      <c r="F1639" s="21"/>
      <c r="G1639" s="19" t="s">
        <v>2305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</row>
    <row r="1640" spans="1:11" ht="41.25" customHeight="1">
      <c r="A1640" s="18" t="s">
        <v>2309</v>
      </c>
      <c r="B1640" s="19" t="s">
        <v>1045</v>
      </c>
      <c r="C1640" s="19" t="s">
        <v>2133</v>
      </c>
      <c r="D1640" s="60" t="s">
        <v>2134</v>
      </c>
      <c r="E1640" s="19" t="s">
        <v>2304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</row>
    <row r="1641" spans="1:11" ht="41.25" customHeight="1">
      <c r="A1641" s="18" t="s">
        <v>2310</v>
      </c>
      <c r="B1641" s="19" t="s">
        <v>1045</v>
      </c>
      <c r="C1641" s="19" t="s">
        <v>2133</v>
      </c>
      <c r="D1641" s="60" t="s">
        <v>2134</v>
      </c>
      <c r="E1641" s="19" t="s">
        <v>2304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</row>
    <row r="1642" spans="1:11" ht="41.25" customHeight="1">
      <c r="A1642" s="18" t="s">
        <v>2311</v>
      </c>
      <c r="B1642" s="19" t="s">
        <v>1045</v>
      </c>
      <c r="C1642" s="19" t="s">
        <v>2133</v>
      </c>
      <c r="D1642" s="60" t="s">
        <v>2134</v>
      </c>
      <c r="E1642" s="19" t="s">
        <v>2304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</row>
    <row r="1643" spans="1:11" ht="41.25" customHeight="1">
      <c r="A1643" s="18" t="s">
        <v>2312</v>
      </c>
      <c r="B1643" s="19" t="s">
        <v>1045</v>
      </c>
      <c r="C1643" s="19" t="s">
        <v>2133</v>
      </c>
      <c r="D1643" s="60" t="s">
        <v>2134</v>
      </c>
      <c r="E1643" s="19" t="s">
        <v>2304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</row>
    <row r="1644" spans="1:11" ht="41.25" customHeight="1">
      <c r="A1644" s="18" t="s">
        <v>2313</v>
      </c>
      <c r="B1644" s="19" t="s">
        <v>1045</v>
      </c>
      <c r="C1644" s="19" t="s">
        <v>2133</v>
      </c>
      <c r="D1644" s="60" t="s">
        <v>2134</v>
      </c>
      <c r="E1644" s="19" t="s">
        <v>2304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</row>
    <row r="1645" spans="1:11" ht="41.25" customHeight="1">
      <c r="A1645" s="18" t="s">
        <v>2314</v>
      </c>
      <c r="B1645" s="19" t="s">
        <v>1045</v>
      </c>
      <c r="C1645" s="19" t="s">
        <v>2133</v>
      </c>
      <c r="D1645" s="60" t="s">
        <v>2134</v>
      </c>
      <c r="E1645" s="19" t="s">
        <v>2304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</row>
    <row r="1646" spans="1:11" ht="41.25" customHeight="1">
      <c r="A1646" s="18" t="s">
        <v>2315</v>
      </c>
      <c r="B1646" s="19" t="s">
        <v>1045</v>
      </c>
      <c r="C1646" s="19" t="s">
        <v>2133</v>
      </c>
      <c r="D1646" s="60" t="s">
        <v>2134</v>
      </c>
      <c r="E1646" s="19" t="s">
        <v>2304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</row>
    <row r="1647" spans="1:11" ht="41.25" customHeight="1">
      <c r="A1647" s="18" t="s">
        <v>2316</v>
      </c>
      <c r="B1647" s="19" t="s">
        <v>1045</v>
      </c>
      <c r="C1647" s="19" t="s">
        <v>2133</v>
      </c>
      <c r="D1647" s="60" t="s">
        <v>2134</v>
      </c>
      <c r="E1647" s="19" t="s">
        <v>2304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</row>
    <row r="1648" spans="1:11" ht="41.25" customHeight="1">
      <c r="A1648" s="18" t="s">
        <v>2317</v>
      </c>
      <c r="B1648" s="19" t="s">
        <v>1045</v>
      </c>
      <c r="C1648" s="19" t="s">
        <v>2133</v>
      </c>
      <c r="D1648" s="60" t="s">
        <v>2134</v>
      </c>
      <c r="E1648" s="19" t="s">
        <v>2304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</row>
    <row r="1649" spans="1:11" ht="41.25" customHeight="1">
      <c r="A1649" s="18" t="s">
        <v>2318</v>
      </c>
      <c r="B1649" s="19" t="s">
        <v>1045</v>
      </c>
      <c r="C1649" s="19" t="s">
        <v>2133</v>
      </c>
      <c r="D1649" s="60" t="s">
        <v>2134</v>
      </c>
      <c r="E1649" s="19" t="s">
        <v>2304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</row>
    <row r="1650" spans="1:11" ht="41.25" customHeight="1">
      <c r="A1650" s="18" t="s">
        <v>2319</v>
      </c>
      <c r="B1650" s="19" t="s">
        <v>1045</v>
      </c>
      <c r="C1650" s="19" t="s">
        <v>2133</v>
      </c>
      <c r="D1650" s="60" t="s">
        <v>2134</v>
      </c>
      <c r="E1650" s="19" t="s">
        <v>2304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</row>
    <row r="1651" spans="1:11" ht="41.25" customHeight="1">
      <c r="A1651" s="18" t="s">
        <v>2320</v>
      </c>
      <c r="B1651" s="19" t="s">
        <v>1045</v>
      </c>
      <c r="C1651" s="19" t="s">
        <v>2133</v>
      </c>
      <c r="D1651" s="60" t="s">
        <v>2134</v>
      </c>
      <c r="E1651" s="19" t="s">
        <v>2304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</row>
    <row r="1652" spans="1:11" ht="41.25" customHeight="1">
      <c r="A1652" s="18" t="s">
        <v>2321</v>
      </c>
      <c r="B1652" s="19" t="s">
        <v>201</v>
      </c>
      <c r="C1652" s="19" t="s">
        <v>2133</v>
      </c>
      <c r="D1652" s="60" t="s">
        <v>2134</v>
      </c>
      <c r="E1652" s="19" t="s">
        <v>2322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</row>
    <row r="1653" spans="1:11" ht="41.25" customHeight="1">
      <c r="A1653" s="18" t="s">
        <v>2323</v>
      </c>
      <c r="B1653" s="19" t="s">
        <v>201</v>
      </c>
      <c r="C1653" s="19" t="s">
        <v>2133</v>
      </c>
      <c r="D1653" s="60" t="s">
        <v>2134</v>
      </c>
      <c r="E1653" s="19" t="s">
        <v>2322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</row>
    <row r="1654" spans="1:11" ht="41.25" customHeight="1">
      <c r="A1654" s="18" t="s">
        <v>2324</v>
      </c>
      <c r="B1654" s="19" t="s">
        <v>201</v>
      </c>
      <c r="C1654" s="19" t="s">
        <v>2133</v>
      </c>
      <c r="D1654" s="60" t="s">
        <v>2134</v>
      </c>
      <c r="E1654" s="19" t="s">
        <v>2322</v>
      </c>
      <c r="F1654" s="21"/>
      <c r="G1654" s="19" t="s">
        <v>2305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</row>
    <row r="1655" spans="1:11" ht="41.25" customHeight="1">
      <c r="A1655" s="18" t="s">
        <v>2325</v>
      </c>
      <c r="B1655" s="19" t="s">
        <v>201</v>
      </c>
      <c r="C1655" s="19" t="s">
        <v>2133</v>
      </c>
      <c r="D1655" s="60" t="s">
        <v>2134</v>
      </c>
      <c r="E1655" s="19" t="s">
        <v>2322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</row>
    <row r="1656" spans="1:11" ht="41.25" customHeight="1">
      <c r="A1656" s="18" t="s">
        <v>2326</v>
      </c>
      <c r="B1656" s="19" t="s">
        <v>201</v>
      </c>
      <c r="C1656" s="19" t="s">
        <v>2133</v>
      </c>
      <c r="D1656" s="60" t="s">
        <v>2134</v>
      </c>
      <c r="E1656" s="19" t="s">
        <v>2322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</row>
    <row r="1657" spans="1:11" ht="41.25" customHeight="1">
      <c r="A1657" s="18" t="s">
        <v>2327</v>
      </c>
      <c r="B1657" s="19" t="s">
        <v>201</v>
      </c>
      <c r="C1657" s="19" t="s">
        <v>2133</v>
      </c>
      <c r="D1657" s="60" t="s">
        <v>2134</v>
      </c>
      <c r="E1657" s="19" t="s">
        <v>2322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</row>
    <row r="1658" spans="1:11" ht="41.25" customHeight="1">
      <c r="A1658" s="18" t="s">
        <v>2328</v>
      </c>
      <c r="B1658" s="19" t="s">
        <v>201</v>
      </c>
      <c r="C1658" s="19" t="s">
        <v>2133</v>
      </c>
      <c r="D1658" s="60" t="s">
        <v>2134</v>
      </c>
      <c r="E1658" s="19" t="s">
        <v>2322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</row>
    <row r="1659" spans="1:11" ht="41.25" customHeight="1">
      <c r="A1659" s="18" t="s">
        <v>2329</v>
      </c>
      <c r="B1659" s="19" t="s">
        <v>201</v>
      </c>
      <c r="C1659" s="19" t="s">
        <v>2133</v>
      </c>
      <c r="D1659" s="60" t="s">
        <v>2134</v>
      </c>
      <c r="E1659" s="19" t="s">
        <v>2322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</row>
    <row r="1660" spans="1:11" ht="41.25" customHeight="1">
      <c r="A1660" s="18" t="s">
        <v>2330</v>
      </c>
      <c r="B1660" s="19" t="s">
        <v>201</v>
      </c>
      <c r="C1660" s="19" t="s">
        <v>2133</v>
      </c>
      <c r="D1660" s="60" t="s">
        <v>2134</v>
      </c>
      <c r="E1660" s="19" t="s">
        <v>2322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</row>
    <row r="1661" spans="1:11" ht="41.25" customHeight="1">
      <c r="A1661" s="18" t="s">
        <v>2331</v>
      </c>
      <c r="B1661" s="19" t="s">
        <v>201</v>
      </c>
      <c r="C1661" s="19" t="s">
        <v>2133</v>
      </c>
      <c r="D1661" s="60" t="s">
        <v>2134</v>
      </c>
      <c r="E1661" s="19" t="s">
        <v>2322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</row>
    <row r="1662" spans="1:11" ht="41.25" customHeight="1">
      <c r="A1662" s="18" t="s">
        <v>2332</v>
      </c>
      <c r="B1662" s="19" t="s">
        <v>201</v>
      </c>
      <c r="C1662" s="19" t="s">
        <v>2133</v>
      </c>
      <c r="D1662" s="60" t="s">
        <v>2134</v>
      </c>
      <c r="E1662" s="19" t="s">
        <v>2322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</row>
    <row r="1663" spans="1:11" ht="41.25" customHeight="1">
      <c r="A1663" s="18" t="s">
        <v>2333</v>
      </c>
      <c r="B1663" s="19" t="s">
        <v>201</v>
      </c>
      <c r="C1663" s="19" t="s">
        <v>2133</v>
      </c>
      <c r="D1663" s="60" t="s">
        <v>2134</v>
      </c>
      <c r="E1663" s="19" t="s">
        <v>2322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</row>
    <row r="1664" spans="1:11" ht="41.25" customHeight="1">
      <c r="A1664" s="18" t="s">
        <v>2334</v>
      </c>
      <c r="B1664" s="19" t="s">
        <v>201</v>
      </c>
      <c r="C1664" s="19" t="s">
        <v>2133</v>
      </c>
      <c r="D1664" s="60" t="s">
        <v>2134</v>
      </c>
      <c r="E1664" s="19" t="s">
        <v>2322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</row>
    <row r="1665" spans="1:11" ht="41.25" customHeight="1">
      <c r="A1665" s="18" t="s">
        <v>2335</v>
      </c>
      <c r="B1665" s="19" t="s">
        <v>201</v>
      </c>
      <c r="C1665" s="19" t="s">
        <v>2133</v>
      </c>
      <c r="D1665" s="60" t="s">
        <v>2134</v>
      </c>
      <c r="E1665" s="19" t="s">
        <v>2322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</row>
    <row r="1666" spans="1:11" ht="41.25" customHeight="1">
      <c r="A1666" s="18" t="s">
        <v>2336</v>
      </c>
      <c r="B1666" s="19" t="s">
        <v>201</v>
      </c>
      <c r="C1666" s="19" t="s">
        <v>2133</v>
      </c>
      <c r="D1666" s="60" t="s">
        <v>2134</v>
      </c>
      <c r="E1666" s="19" t="s">
        <v>2322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</row>
    <row r="1667" spans="1:11" ht="41.25" customHeight="1">
      <c r="A1667" s="94"/>
      <c r="B1667" s="19"/>
      <c r="C1667" s="19" t="s">
        <v>2133</v>
      </c>
      <c r="D1667" s="60" t="s">
        <v>2134</v>
      </c>
      <c r="E1667" s="19" t="s">
        <v>2322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/>
    </row>
    <row r="1668" spans="1:11" ht="41.25" customHeight="1">
      <c r="A1668" s="94"/>
      <c r="B1668" s="19"/>
      <c r="C1668" s="19" t="s">
        <v>2133</v>
      </c>
      <c r="D1668" s="60" t="s">
        <v>2134</v>
      </c>
      <c r="E1668" s="19" t="s">
        <v>2322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/>
    </row>
    <row r="1669" spans="1:11" ht="41.25" customHeight="1">
      <c r="A1669" s="94"/>
      <c r="B1669" s="19"/>
      <c r="C1669" s="19" t="s">
        <v>2133</v>
      </c>
      <c r="D1669" s="60" t="s">
        <v>2134</v>
      </c>
      <c r="E1669" s="19" t="s">
        <v>2322</v>
      </c>
      <c r="F1669" s="21"/>
      <c r="G1669" s="19" t="s">
        <v>2305</v>
      </c>
      <c r="H1669" s="25" t="str">
        <f t="shared" si="157"/>
        <v>HD604</v>
      </c>
      <c r="I1669" s="25" t="str">
        <f t="shared" si="158"/>
        <v>Non-M</v>
      </c>
      <c r="J1669" s="34"/>
      <c r="K1669" s="79"/>
    </row>
    <row r="1670" spans="1:11" ht="41.25" customHeight="1">
      <c r="A1670" s="94"/>
      <c r="B1670" s="19"/>
      <c r="C1670" s="19" t="s">
        <v>2133</v>
      </c>
      <c r="D1670" s="60" t="s">
        <v>2134</v>
      </c>
      <c r="E1670" s="19" t="s">
        <v>2322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/>
    </row>
    <row r="1671" spans="1:11" ht="41.25" customHeight="1">
      <c r="A1671" s="94"/>
      <c r="B1671" s="19"/>
      <c r="C1671" s="19" t="s">
        <v>2133</v>
      </c>
      <c r="D1671" s="60" t="s">
        <v>2134</v>
      </c>
      <c r="E1671" s="19" t="s">
        <v>2322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/>
    </row>
    <row r="1672" spans="1:11" ht="41.25" customHeight="1">
      <c r="A1672" s="94"/>
      <c r="B1672" s="19"/>
      <c r="C1672" s="19" t="s">
        <v>2133</v>
      </c>
      <c r="D1672" s="60" t="s">
        <v>2134</v>
      </c>
      <c r="E1672" s="19" t="s">
        <v>2322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/>
    </row>
    <row r="1673" spans="1:11" ht="41.25" customHeight="1">
      <c r="A1673" s="94"/>
      <c r="B1673" s="19"/>
      <c r="C1673" s="19" t="s">
        <v>2133</v>
      </c>
      <c r="D1673" s="60" t="s">
        <v>2134</v>
      </c>
      <c r="E1673" s="19" t="s">
        <v>2322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/>
    </row>
    <row r="1674" spans="1:11" ht="41.25" customHeight="1">
      <c r="A1674" s="94"/>
      <c r="B1674" s="19"/>
      <c r="C1674" s="19" t="s">
        <v>2133</v>
      </c>
      <c r="D1674" s="60" t="s">
        <v>2134</v>
      </c>
      <c r="E1674" s="19" t="s">
        <v>2322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/>
    </row>
    <row r="1675" spans="1:11" ht="41.25" customHeight="1">
      <c r="A1675" s="94"/>
      <c r="B1675" s="19"/>
      <c r="C1675" s="19" t="s">
        <v>2133</v>
      </c>
      <c r="D1675" s="60" t="s">
        <v>2134</v>
      </c>
      <c r="E1675" s="19" t="s">
        <v>2322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/>
    </row>
    <row r="1676" spans="1:11" ht="41.25" customHeight="1">
      <c r="A1676" s="94"/>
      <c r="B1676" s="19"/>
      <c r="C1676" s="19" t="s">
        <v>2133</v>
      </c>
      <c r="D1676" s="60" t="s">
        <v>2134</v>
      </c>
      <c r="E1676" s="19" t="s">
        <v>2322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/>
    </row>
    <row r="1677" spans="1:11" ht="41.25" customHeight="1">
      <c r="A1677" s="94"/>
      <c r="B1677" s="19"/>
      <c r="C1677" s="19" t="s">
        <v>2133</v>
      </c>
      <c r="D1677" s="60" t="s">
        <v>2134</v>
      </c>
      <c r="E1677" s="19" t="s">
        <v>2322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/>
    </row>
    <row r="1678" spans="1:11" ht="41.25" customHeight="1">
      <c r="A1678" s="94"/>
      <c r="B1678" s="19"/>
      <c r="C1678" s="19" t="s">
        <v>2133</v>
      </c>
      <c r="D1678" s="60" t="s">
        <v>2134</v>
      </c>
      <c r="E1678" s="19" t="s">
        <v>2322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/>
    </row>
    <row r="1679" spans="1:11" ht="41.25" customHeight="1">
      <c r="A1679" s="94"/>
      <c r="B1679" s="19"/>
      <c r="C1679" s="19" t="s">
        <v>2133</v>
      </c>
      <c r="D1679" s="60" t="s">
        <v>2134</v>
      </c>
      <c r="E1679" s="19" t="s">
        <v>2322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/>
    </row>
    <row r="1680" spans="1:11" ht="41.25" customHeight="1">
      <c r="A1680" s="94"/>
      <c r="B1680" s="19"/>
      <c r="C1680" s="19" t="s">
        <v>2133</v>
      </c>
      <c r="D1680" s="60" t="s">
        <v>2134</v>
      </c>
      <c r="E1680" s="19" t="s">
        <v>2322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/>
    </row>
    <row r="1681" spans="1:11" ht="41.25" customHeight="1">
      <c r="A1681" s="94"/>
      <c r="B1681" s="19"/>
      <c r="C1681" s="19" t="s">
        <v>2133</v>
      </c>
      <c r="D1681" s="60" t="s">
        <v>2134</v>
      </c>
      <c r="E1681" s="19" t="s">
        <v>2322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/>
    </row>
    <row r="1682" spans="1:11" ht="41.25" customHeight="1">
      <c r="A1682" s="18" t="s">
        <v>2337</v>
      </c>
      <c r="B1682" s="19" t="s">
        <v>230</v>
      </c>
      <c r="C1682" s="19" t="s">
        <v>2133</v>
      </c>
      <c r="D1682" s="60" t="s">
        <v>2134</v>
      </c>
      <c r="E1682" s="19" t="s">
        <v>2338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/>
    </row>
    <row r="1683" spans="1:11" ht="41.25" customHeight="1">
      <c r="A1683" s="18" t="s">
        <v>2339</v>
      </c>
      <c r="B1683" s="19" t="s">
        <v>230</v>
      </c>
      <c r="C1683" s="19" t="s">
        <v>2133</v>
      </c>
      <c r="D1683" s="60" t="s">
        <v>2134</v>
      </c>
      <c r="E1683" s="19" t="s">
        <v>2338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/>
    </row>
    <row r="1684" spans="1:11" ht="41.25" customHeight="1">
      <c r="A1684" s="18" t="s">
        <v>2340</v>
      </c>
      <c r="B1684" s="19" t="s">
        <v>230</v>
      </c>
      <c r="C1684" s="19" t="s">
        <v>2133</v>
      </c>
      <c r="D1684" s="60" t="s">
        <v>2134</v>
      </c>
      <c r="E1684" s="19" t="s">
        <v>2338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/>
    </row>
    <row r="1685" spans="1:11" ht="41.25" customHeight="1">
      <c r="A1685" s="18" t="s">
        <v>2341</v>
      </c>
      <c r="B1685" s="19" t="s">
        <v>230</v>
      </c>
      <c r="C1685" s="19" t="s">
        <v>2133</v>
      </c>
      <c r="D1685" s="60" t="s">
        <v>2134</v>
      </c>
      <c r="E1685" s="19" t="s">
        <v>2338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/>
    </row>
    <row r="1686" spans="1:11" ht="41.25" customHeight="1">
      <c r="A1686" s="18" t="s">
        <v>2342</v>
      </c>
      <c r="B1686" s="19" t="s">
        <v>230</v>
      </c>
      <c r="C1686" s="19" t="s">
        <v>2133</v>
      </c>
      <c r="D1686" s="60" t="s">
        <v>2134</v>
      </c>
      <c r="E1686" s="19" t="s">
        <v>2338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/>
    </row>
    <row r="1687" spans="1:11" ht="41.25" customHeight="1">
      <c r="A1687" s="18" t="s">
        <v>2343</v>
      </c>
      <c r="B1687" s="19" t="s">
        <v>230</v>
      </c>
      <c r="C1687" s="19" t="s">
        <v>2133</v>
      </c>
      <c r="D1687" s="60" t="s">
        <v>2134</v>
      </c>
      <c r="E1687" s="19" t="s">
        <v>2338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/>
    </row>
    <row r="1688" spans="1:11" ht="41.25" customHeight="1">
      <c r="A1688" s="18" t="s">
        <v>2344</v>
      </c>
      <c r="B1688" s="19" t="s">
        <v>230</v>
      </c>
      <c r="C1688" s="19" t="s">
        <v>2133</v>
      </c>
      <c r="D1688" s="60" t="s">
        <v>2134</v>
      </c>
      <c r="E1688" s="19" t="s">
        <v>2338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/>
    </row>
    <row r="1689" spans="1:11" ht="41.25" customHeight="1">
      <c r="A1689" s="18" t="s">
        <v>2345</v>
      </c>
      <c r="B1689" s="19" t="s">
        <v>230</v>
      </c>
      <c r="C1689" s="19" t="s">
        <v>2133</v>
      </c>
      <c r="D1689" s="60" t="s">
        <v>2134</v>
      </c>
      <c r="E1689" s="19" t="s">
        <v>2338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/>
    </row>
    <row r="1690" spans="1:11" ht="41.25" customHeight="1">
      <c r="A1690" s="18" t="s">
        <v>2346</v>
      </c>
      <c r="B1690" s="19" t="s">
        <v>230</v>
      </c>
      <c r="C1690" s="19" t="s">
        <v>2133</v>
      </c>
      <c r="D1690" s="60" t="s">
        <v>2134</v>
      </c>
      <c r="E1690" s="19" t="s">
        <v>2338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/>
    </row>
    <row r="1691" spans="1:11" ht="41.25" customHeight="1">
      <c r="A1691" s="18" t="s">
        <v>2347</v>
      </c>
      <c r="B1691" s="19" t="s">
        <v>230</v>
      </c>
      <c r="C1691" s="19" t="s">
        <v>2133</v>
      </c>
      <c r="D1691" s="60" t="s">
        <v>2134</v>
      </c>
      <c r="E1691" s="19" t="s">
        <v>2338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/>
    </row>
    <row r="1692" spans="1:11" ht="41.25" customHeight="1">
      <c r="A1692" s="18" t="s">
        <v>2348</v>
      </c>
      <c r="B1692" s="19" t="s">
        <v>230</v>
      </c>
      <c r="C1692" s="19" t="s">
        <v>2133</v>
      </c>
      <c r="D1692" s="60" t="s">
        <v>2134</v>
      </c>
      <c r="E1692" s="19" t="s">
        <v>2338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/>
    </row>
    <row r="1693" spans="1:11" ht="41.25" customHeight="1">
      <c r="A1693" s="18" t="s">
        <v>2349</v>
      </c>
      <c r="B1693" s="19" t="s">
        <v>230</v>
      </c>
      <c r="C1693" s="19" t="s">
        <v>2133</v>
      </c>
      <c r="D1693" s="60" t="s">
        <v>2134</v>
      </c>
      <c r="E1693" s="19" t="s">
        <v>2338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/>
    </row>
    <row r="1694" spans="1:11" ht="41.25" customHeight="1">
      <c r="A1694" s="18" t="s">
        <v>2350</v>
      </c>
      <c r="B1694" s="19" t="s">
        <v>230</v>
      </c>
      <c r="C1694" s="19" t="s">
        <v>2133</v>
      </c>
      <c r="D1694" s="60" t="s">
        <v>2134</v>
      </c>
      <c r="E1694" s="19" t="s">
        <v>2351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/>
    </row>
    <row r="1695" spans="1:11" ht="41.25" customHeight="1">
      <c r="A1695" s="18" t="s">
        <v>2352</v>
      </c>
      <c r="B1695" s="19" t="s">
        <v>230</v>
      </c>
      <c r="C1695" s="19" t="s">
        <v>2133</v>
      </c>
      <c r="D1695" s="60" t="s">
        <v>2134</v>
      </c>
      <c r="E1695" s="19" t="s">
        <v>2351</v>
      </c>
      <c r="F1695" s="21"/>
      <c r="G1695" s="19" t="s">
        <v>2353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/>
    </row>
    <row r="1696" spans="1:11" ht="41.25" customHeight="1">
      <c r="A1696" s="18" t="s">
        <v>2354</v>
      </c>
      <c r="B1696" s="19" t="s">
        <v>230</v>
      </c>
      <c r="C1696" s="19" t="s">
        <v>2133</v>
      </c>
      <c r="D1696" s="60" t="s">
        <v>2134</v>
      </c>
      <c r="E1696" s="19" t="s">
        <v>2351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2355</v>
      </c>
      <c r="K1696" s="79"/>
    </row>
    <row r="1697" spans="1:11" ht="41.25" customHeight="1">
      <c r="A1697" s="18" t="s">
        <v>2356</v>
      </c>
      <c r="B1697" s="19" t="s">
        <v>230</v>
      </c>
      <c r="C1697" s="19" t="s">
        <v>2133</v>
      </c>
      <c r="D1697" s="60" t="s">
        <v>2134</v>
      </c>
      <c r="E1697" s="19" t="s">
        <v>2351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/>
    </row>
    <row r="1698" spans="1:11" ht="41.25" customHeight="1">
      <c r="A1698" s="18" t="s">
        <v>2357</v>
      </c>
      <c r="B1698" s="19" t="s">
        <v>230</v>
      </c>
      <c r="C1698" s="19" t="s">
        <v>2133</v>
      </c>
      <c r="D1698" s="60" t="s">
        <v>2134</v>
      </c>
      <c r="E1698" s="19" t="s">
        <v>2351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/>
    </row>
    <row r="1699" spans="1:11" ht="41.25" customHeight="1">
      <c r="A1699" s="18" t="s">
        <v>2358</v>
      </c>
      <c r="B1699" s="19" t="s">
        <v>230</v>
      </c>
      <c r="C1699" s="19" t="s">
        <v>2133</v>
      </c>
      <c r="D1699" s="60" t="s">
        <v>2134</v>
      </c>
      <c r="E1699" s="19" t="s">
        <v>2351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/>
    </row>
    <row r="1700" spans="1:11" ht="41.25" customHeight="1">
      <c r="A1700" s="18" t="s">
        <v>2359</v>
      </c>
      <c r="B1700" s="19" t="s">
        <v>230</v>
      </c>
      <c r="C1700" s="19" t="s">
        <v>2133</v>
      </c>
      <c r="D1700" s="60" t="s">
        <v>2134</v>
      </c>
      <c r="E1700" s="19" t="s">
        <v>2351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/>
    </row>
    <row r="1701" spans="1:11" ht="41.25" customHeight="1">
      <c r="A1701" s="18" t="s">
        <v>2360</v>
      </c>
      <c r="B1701" s="19" t="s">
        <v>230</v>
      </c>
      <c r="C1701" s="19" t="s">
        <v>2133</v>
      </c>
      <c r="D1701" s="60" t="s">
        <v>2134</v>
      </c>
      <c r="E1701" s="19" t="s">
        <v>2361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/>
    </row>
    <row r="1702" spans="1:11" ht="41.25" customHeight="1">
      <c r="A1702" s="18" t="s">
        <v>2362</v>
      </c>
      <c r="B1702" s="19" t="s">
        <v>230</v>
      </c>
      <c r="C1702" s="19" t="s">
        <v>2133</v>
      </c>
      <c r="D1702" s="60" t="s">
        <v>2134</v>
      </c>
      <c r="E1702" s="19" t="s">
        <v>2361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/>
    </row>
    <row r="1703" spans="1:11" ht="41.25" customHeight="1">
      <c r="A1703" s="18" t="s">
        <v>2363</v>
      </c>
      <c r="B1703" s="19" t="s">
        <v>230</v>
      </c>
      <c r="C1703" s="19" t="s">
        <v>2133</v>
      </c>
      <c r="D1703" s="60" t="s">
        <v>2134</v>
      </c>
      <c r="E1703" s="19" t="s">
        <v>2361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2355</v>
      </c>
      <c r="K1703" s="79"/>
    </row>
    <row r="1704" spans="1:11" ht="41.25" customHeight="1">
      <c r="A1704" s="18" t="s">
        <v>2364</v>
      </c>
      <c r="B1704" s="19" t="s">
        <v>230</v>
      </c>
      <c r="C1704" s="19" t="s">
        <v>2133</v>
      </c>
      <c r="D1704" s="60" t="s">
        <v>2134</v>
      </c>
      <c r="E1704" s="19" t="s">
        <v>2361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/>
    </row>
    <row r="1705" spans="1:11" ht="41.25" customHeight="1">
      <c r="A1705" s="18" t="s">
        <v>2365</v>
      </c>
      <c r="B1705" s="19" t="s">
        <v>230</v>
      </c>
      <c r="C1705" s="19" t="s">
        <v>2133</v>
      </c>
      <c r="D1705" s="60" t="s">
        <v>2134</v>
      </c>
      <c r="E1705" s="19" t="s">
        <v>2361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/>
    </row>
    <row r="1706" spans="1:11" ht="41.25" customHeight="1">
      <c r="A1706" s="18" t="s">
        <v>2366</v>
      </c>
      <c r="B1706" s="19" t="s">
        <v>230</v>
      </c>
      <c r="C1706" s="19" t="s">
        <v>2133</v>
      </c>
      <c r="D1706" s="60" t="s">
        <v>2134</v>
      </c>
      <c r="E1706" s="19" t="s">
        <v>2361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/>
    </row>
    <row r="1707" spans="1:11" ht="41.25" customHeight="1">
      <c r="A1707" s="18" t="s">
        <v>2367</v>
      </c>
      <c r="B1707" s="19" t="s">
        <v>230</v>
      </c>
      <c r="C1707" s="19" t="s">
        <v>2133</v>
      </c>
      <c r="D1707" s="60" t="s">
        <v>2134</v>
      </c>
      <c r="E1707" s="19" t="s">
        <v>2361</v>
      </c>
      <c r="F1707" s="21"/>
      <c r="G1707" s="19" t="s">
        <v>2368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/>
    </row>
    <row r="1708" spans="1:11" ht="41.25" customHeight="1"/>
    <row r="1709" spans="1:11" ht="41.25" customHeight="1"/>
    <row r="1710" spans="1:11" ht="41.25" customHeight="1"/>
    <row r="1711" spans="1:11" ht="41.25" customHeight="1"/>
    <row r="1712" spans="1:11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2369</v>
      </c>
      <c r="B2" s="8" t="s">
        <v>2370</v>
      </c>
      <c r="C2" s="8" t="s">
        <v>2371</v>
      </c>
      <c r="D2" s="8" t="s">
        <v>2372</v>
      </c>
      <c r="E2" s="8" t="s">
        <v>2373</v>
      </c>
      <c r="F2" s="8" t="s">
        <v>2374</v>
      </c>
      <c r="G2" s="80" t="s">
        <v>2375</v>
      </c>
      <c r="H2" s="8" t="s">
        <v>2376</v>
      </c>
      <c r="I2" s="8" t="s">
        <v>2377</v>
      </c>
      <c r="J2" s="75" t="s">
        <v>2378</v>
      </c>
      <c r="R2" s="83" t="s">
        <v>2379</v>
      </c>
      <c r="S2" s="84"/>
    </row>
    <row r="3" spans="1:19">
      <c r="A3" s="10" t="s">
        <v>152</v>
      </c>
      <c r="B3" s="10">
        <v>1225628</v>
      </c>
      <c r="C3" s="10">
        <v>1</v>
      </c>
      <c r="D3" s="10" t="s">
        <v>2380</v>
      </c>
      <c r="E3" s="10">
        <v>3</v>
      </c>
      <c r="F3" s="10"/>
      <c r="G3" s="81">
        <f>Table2[[#This Row],[Current Total FG QTY]]*Table2[[#This Row],[SAM Improvement]]*$S$7</f>
        <v>523772.64957264956</v>
      </c>
      <c r="H3" s="10"/>
      <c r="I3" s="10"/>
      <c r="J3" s="76">
        <v>46136.774027777799</v>
      </c>
      <c r="R3" s="85" t="s">
        <v>2381</v>
      </c>
      <c r="S3" s="86"/>
    </row>
    <row r="4" spans="1:19">
      <c r="A4" s="10" t="s">
        <v>96</v>
      </c>
      <c r="B4" s="10">
        <v>1220414</v>
      </c>
      <c r="C4" s="10">
        <v>2</v>
      </c>
      <c r="D4" s="10" t="s">
        <v>2380</v>
      </c>
      <c r="E4" s="10">
        <v>1</v>
      </c>
      <c r="F4" s="10"/>
      <c r="G4" s="81">
        <f>Table2[[#This Row],[Current Total FG QTY]]*Table2[[#This Row],[SAM Improvement]]*$S$7</f>
        <v>173848.14814814815</v>
      </c>
      <c r="H4" s="10" t="s">
        <v>2380</v>
      </c>
      <c r="I4" s="10" t="s">
        <v>2382</v>
      </c>
      <c r="J4" s="76">
        <v>46139.812384259298</v>
      </c>
      <c r="R4" s="85" t="s">
        <v>2383</v>
      </c>
      <c r="S4" s="86"/>
    </row>
    <row r="5" spans="1:19">
      <c r="A5" s="10" t="s">
        <v>61</v>
      </c>
      <c r="B5" s="10">
        <v>721500</v>
      </c>
      <c r="C5" s="10">
        <v>3</v>
      </c>
      <c r="D5" s="10" t="s">
        <v>2380</v>
      </c>
      <c r="E5" s="10">
        <v>2</v>
      </c>
      <c r="F5" s="10"/>
      <c r="G5" s="81">
        <f>Table2[[#This Row],[Current Total FG QTY]]*Table2[[#This Row],[SAM Improvement]]*$S$7</f>
        <v>205555.55555555556</v>
      </c>
      <c r="H5" s="10" t="s">
        <v>2380</v>
      </c>
      <c r="I5" s="10" t="s">
        <v>2382</v>
      </c>
      <c r="J5" s="76">
        <v>46140.417662036998</v>
      </c>
      <c r="R5" s="85" t="s">
        <v>2384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2380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586412</v>
      </c>
      <c r="C7" s="10">
        <v>5</v>
      </c>
      <c r="D7" s="10" t="s">
        <v>2380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2385</v>
      </c>
      <c r="S7" s="88">
        <f>2000/(9*60*26)</f>
        <v>0.14245014245014245</v>
      </c>
    </row>
    <row r="8" spans="1:19">
      <c r="A8" s="10" t="s">
        <v>135</v>
      </c>
      <c r="B8" s="10">
        <v>558031</v>
      </c>
      <c r="C8" s="10">
        <v>6</v>
      </c>
      <c r="D8" s="10" t="s">
        <v>2380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528245</v>
      </c>
      <c r="C9" s="10">
        <v>7</v>
      </c>
      <c r="D9" s="10" t="s">
        <v>2380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155</v>
      </c>
      <c r="B10" s="10">
        <v>477055</v>
      </c>
      <c r="C10" s="10">
        <v>8</v>
      </c>
      <c r="D10" s="10" t="s">
        <v>2380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473852</v>
      </c>
      <c r="C11" s="10">
        <v>9</v>
      </c>
      <c r="D11" s="10" t="s">
        <v>2380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2380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1382</v>
      </c>
      <c r="B13" s="10">
        <v>330545</v>
      </c>
      <c r="C13" s="10">
        <v>11</v>
      </c>
      <c r="D13" s="10" t="s">
        <v>2380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171</v>
      </c>
      <c r="B14" s="10">
        <v>318407</v>
      </c>
      <c r="C14" s="10">
        <v>12</v>
      </c>
      <c r="D14" s="10" t="s">
        <v>2380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901</v>
      </c>
      <c r="B15" s="10">
        <v>317536</v>
      </c>
      <c r="C15" s="10">
        <v>13</v>
      </c>
      <c r="D15" s="10" t="s">
        <v>2380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1077</v>
      </c>
      <c r="B16" s="10">
        <v>316569</v>
      </c>
      <c r="C16" s="10">
        <v>14</v>
      </c>
      <c r="D16" s="10" t="s">
        <v>2380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88</v>
      </c>
      <c r="B17" s="10">
        <v>310878</v>
      </c>
      <c r="C17" s="10">
        <v>15</v>
      </c>
      <c r="D17" s="10" t="s">
        <v>2380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1371</v>
      </c>
      <c r="B18" s="10">
        <v>310119</v>
      </c>
      <c r="C18" s="10">
        <v>16</v>
      </c>
      <c r="D18" s="10" t="s">
        <v>2380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2091</v>
      </c>
      <c r="B19" s="10">
        <v>310119</v>
      </c>
      <c r="C19" s="10">
        <v>17</v>
      </c>
      <c r="D19" s="10" t="s">
        <v>2380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26</v>
      </c>
      <c r="B20" s="10">
        <v>270599</v>
      </c>
      <c r="C20" s="10">
        <v>18</v>
      </c>
      <c r="D20" s="10" t="s">
        <v>2380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82</v>
      </c>
      <c r="B21" s="10">
        <v>266495</v>
      </c>
      <c r="C21" s="10">
        <v>19</v>
      </c>
      <c r="D21" s="10" t="s">
        <v>2380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2380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2388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2389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2390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2391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2392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2393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2394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2395</v>
      </c>
      <c r="D218">
        <v>69</v>
      </c>
    </row>
    <row r="219" spans="2:4">
      <c r="B219" t="s">
        <v>2396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2412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2413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2414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2415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2416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2417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2418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2419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2420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2421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2426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2449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2450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2451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2453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2026-04-28T07:57:21Z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