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421" documentId="13_ncr:1_{7EF57DF4-89AE-8C42-9C9C-3682908C3E34}" xr6:coauthVersionLast="47" xr6:coauthVersionMax="47" xr10:uidLastSave="{A30C16D7-96B7-41DF-BCBA-DDF76CCB553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<sst xmlns="http://schemas.openxmlformats.org/spreadsheetml/2006/main" count="10422" uniqueCount="2550">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</sst>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horizontal="center" vertical="top" wrapText="1"/>
    </xf>
    <xf numFmtId="0" fontId="5" fillId="6" borderId="0" xfId="0" applyFont="1" applyFill="1" applyAlignment="1">
      <alignment horizontal="center" vertical="center"/>
    </xf>
    <xf numFmtId="164" fontId="5" fillId="6" borderId="0" xfId="2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54" totalsRowShown="0" headerRowDxfId="26" dataDxfId="25" tableBorderDxfId="24">
  <autoFilter ref="A2:K175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46" activePane="bottomLeft" state="frozen"/>
      <selection pane="bottomLeft" activeCell="G1753" sqref="G175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IF(COUNTIFS($E$3:E1754,E910)=1,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IF(COUNTIFS($E$3:E1754,E911)=1,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IF(COUNTIFS($E$3:E1754,E912)=1,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IF(COUNTIFS($E$3:E1754,E913)=1,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IF(COUNTIFS($E$3:E1754,E914)=1,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IF(COUNTIFS($E$3:E1754,E915)=1,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IF(COUNTIFS($E$3:E1754,E916)=1,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IF(COUNTIFS($E$3:E1754,E917)=1,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IF(COUNTIFS($E$3:E1754,E918)=1,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IF(COUNTIFS($E$3:E1754,E919)=1,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IF(COUNTIFS($E$3:E1754,E920)=1,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IF(COUNTIFS($E$3:E1754,E925)=1,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IF(COUNTIFS($E$3:E1754,E926)=1,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IF(COUNTIFS($E$3:E1754,E927)=1,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IF(COUNTIFS($E$3:E1754,E928)=1,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IF(COUNTIFS($E$3:E1754,E929)=1,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IF(COUNTIFS($E$3:E1754,E939)=1,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IF(COUNTIFS($E$3:E1754,E944)=1,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IF(COUNTIFS($E$3:E1754,E945)=1,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IF(COUNTIFS($E$3:E1754,E946)=1,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IF(COUNTIFS($E$3:E1754,E947)=1,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IF(COUNTIFS($E$3:E1754,E948)=1,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IF(COUNTIFS($E$3:E1754,E955)=1,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IF(COUNTIFS($E$3:E1754,E956)=1,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IF(COUNTIFS($E$3:E1754,E957)=1,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IF(COUNTIFS($E$3:E1754,E959)=1,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IF(COUNTIFS($E$3:E1754,E972)=1,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IF(COUNTIFS($E$3:E1754,E973)=1,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IF(COUNTIFS($E$3:E1754,E974)=1,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IF(COUNTIFS($E$3:E1754,E975)=1,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IF(COUNTIFS($E$3:E1754,E976)=1,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IF(COUNTIFS($E$3:E1754,E977)=1,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IF(COUNTIFS($E$3:E1754,E992)=1,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IF(COUNTIFS($E$3:E1754,E999)=1,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IF(COUNTIFS($E$3:E1754,E1004)=1,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IF(COUNTIFS($E$3:E1754,E1005)=1,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IF(COUNTIFS($E$3:E1754,E1010)=1,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IF(COUNTIFS($E$3:E1754,E1015)=1,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IF(COUNTIFS($E$3:E1754,E1016)=1,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IF(COUNTIFS($E$3:E1754,E1026)=1,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IF(COUNTIFS($E$3:E1754,E1027)=1,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IF(COUNTIFS($E$3:E1754,E1028)=1,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IF(COUNTIFS($E$3:E1754,E1029)=1,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IF(COUNTIFS($E$3:E1754,E1030)=1,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IF(COUNTIFS($E$3:E1754,E1031)=1,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IF(COUNTIFS($E$3:E1754,E1032)=1,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IF(COUNTIFS($E$3:E1754,E1033)=1,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IF(COUNTIFS($E$3:E1754,E1034)=1,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IF(COUNTIFS($E$3:E1754,E1035)=1,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IF(COUNTIFS($E$3:E1754,E1036)=1,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IF(COUNTIFS($E$3:E1754,E1038)=1,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IF(COUNTIFS($E$3:E1754,E1039)=1,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IF(COUNTIFS($E$3:E1754,E1040)=1,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IF(COUNTIFS($E$3:E1754,E1041)=1,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IF(COUNTIFS($E$3:E1754,E1042)=1,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IF(COUNTIFS($E$3:E1754,E1043)=1,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IF(COUNTIFS($E$3:E1754,E1044)=1,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IF(COUNTIFS($E$3:E1754,E1045)=1,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IF(COUNTIFS($E$3:E1754,E1046)=1,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IF(COUNTIFS($E$3:E1754,E1047)=1,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IF(COUNTIFS($E$3:E1754,E1048)=1,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IF(COUNTIFS($E$3:E1754,E1049)=1,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IF(COUNTIFS($E$3:E1754,E1050)=1,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IF(COUNTIFS($E$3:E1754,E1051)=1,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IF(COUNTIFS($E$3:E1754,E1054)=1,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IF(COUNTIFS($E$3:E1754,E1055)=1,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IF(COUNTIFS($E$3:E1754,E1056)=1,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IF(COUNTIFS($E$3:E1754,E1061)=1,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IF(COUNTIFS($E$3:E1754,E1062)=1,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IF(COUNTIFS($E$3:E1754,E1063)=1,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IF(COUNTIFS($E$3:E1754,E1066)=1,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IF(COUNTIFS($E$3:E1754,E1067)=1,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IF(COUNTIFS($E$3:E1754,E1071)=1,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IF(COUNTIFS($E$3:E1754,E1072)=1,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IF(COUNTIFS($E$3:E1754,E1073)=1,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IF(COUNTIFS($E$3:E1754,E1074)=1,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IF(COUNTIFS($E$3:E1754,E1075)=1,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IF(COUNTIFS($E$3:E1754,E1076)=1,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IF(COUNTIFS($E$3:E1754,E1077)=1,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IF(COUNTIFS($E$3:E1754,E1078)=1,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IF(COUNTIFS($E$3:E1754,E1084)=1,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IF(COUNTIFS($E$3:E1754,E1085)=1,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IF(COUNTIFS($E$3:E1754,E1086)=1,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IF(COUNTIFS($E$3:E1754,E1088)=1,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IF(COUNTIFS($E$3:E1754,E1089)=1,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IF(COUNTIFS($E$3:E1754,E1098)=1,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IF(COUNTIFS($E$3:E1754,E1099)=1,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IF(COUNTIFS($E$3:E1754,E1100)=1,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IF(COUNTIFS($E$3:E1754,E1101)=1,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IF(COUNTIFS($E$3:E1754,E1102)=1,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IF(COUNTIFS($E$3:E1754,E1103)=1,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IF(COUNTIFS($E$3:E1754,E1104)=1,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IF(COUNTIFS($E$3:E1754,E1105)=1,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IF(COUNTIFS($E$3:E1754,E1106)=1,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IF(COUNTIFS($E$3:E1754,E1107)=1,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IF(COUNTIFS($E$3:E1754,E1108)=1,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IF(COUNTIFS($E$3:E1754,E1109)=1,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IF(COUNTIFS($E$3:E1754,E1110)=1,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IF(COUNTIFS($E$3:E1754,E1111)=1,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IF(COUNTIFS($E$3:E1754,E1118)=1,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IF(COUNTIFS($E$3:E1754,E1119)=1,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IF(COUNTIFS($E$3:E1754,E1120)=1,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IF(COUNTIFS($E$3:E1754,E1121)=1,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IF(COUNTIFS($E$3:E1754,E1122)=1,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IF(COUNTIFS($E$3:E1754,E1123)=1,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IF(COUNTIFS($E$3:E1754,E1124)=1,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IF(COUNTIFS($E$3:E1754,E1125)=1,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IF(COUNTIFS($E$3:E1754,E1126)=1,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IF(COUNTIFS($E$3:E1754,E1127)=1,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IF(COUNTIFS($E$3:E1754,E1128)=1,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IF(COUNTIFS($E$3:E1754,E1129)=1,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IF(COUNTIFS($E$3:E1754,E1130)=1,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IF(COUNTIFS($E$3:E1754,E1131)=1,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IF(COUNTIFS($E$3:E1754,E1132)=1,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IF(COUNTIFS($E$3:E1754,E1133)=1,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IF(COUNTIFS($E$3:E1754,E1134)=1,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IF(COUNTIFS($E$3:E1754,E1135)=1,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IF(COUNTIFS($E$3:E1754,E1136)=1,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IF(COUNTIFS($E$3:E1754,E1137)=1,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IF(COUNTIFS($E$3:E1754,E1138)=1,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IF(COUNTIFS($E$3:E1754,E1139)=1,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IF(COUNTIFS($E$3:E1754,E1140)=1,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IF(COUNTIFS($E$3:E1754,E1141)=1,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IF(COUNTIFS($E$3:E1754,E1142)=1,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IF(COUNTIFS($E$3:E1754,E1143)=1,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IF(COUNTIFS($E$3:E1754,E1144)=1,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IF(COUNTIFS($E$3:E1754,E1145)=1,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IF(COUNTIFS($E$3:E1754,E1146)=1,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IF(COUNTIFS($E$3:E1754,E1147)=1,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IF(COUNTIFS($E$3:E1754,E1148)=1,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IF(COUNTIFS($E$3:E1754,E1149)=1,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IF(COUNTIFS($E$3:E1754,E1150)=1,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IF(COUNTIFS($E$3:E1754,E1151)=1,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IF(COUNTIFS($E$3:E1754,E1152)=1,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IF(COUNTIFS($E$3:E1754,E1153)=1,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IF(COUNTIFS($E$3:E1754,E1154)=1,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IF(COUNTIFS($E$3:E1754,E1155)=1,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IF(COUNTIFS($E$3:E1754,E1156)=1,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IF(COUNTIFS($E$3:E1754,E1157)=1,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IF(COUNTIFS($E$3:E1754,E1158)=1,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IF(COUNTIFS($E$3:E1754,E1159)=1,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IF(COUNTIFS($E$3:E1754,E1160)=1,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IF(COUNTIFS($E$3:E1754,E1161)=1,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IF(COUNTIFS($E$3:E1754,E1162)=1,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IF(COUNTIFS($E$3:E1754,E1163)=1,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IF(COUNTIFS($E$3:E1754,E1164)=1,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IF(COUNTIFS($E$3:E1754,E1165)=1,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IF(COUNTIFS($E$3:E1754,E1166)=1,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IF(COUNTIFS($E$3:E1754,E1167)=1,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IF(COUNTIFS($E$3:E1754,E1168)=1,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IF(COUNTIFS($E$3:E1754,E1169)=1,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IF(COUNTIFS($E$3:E1754,E1170)=1,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IF(COUNTIFS($E$3:E1754,E1171)=1,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IF(COUNTIFS($E$3:E1754,E1172)=1,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IF(COUNTIFS($E$3:E1754,E1173)=1,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IF(COUNTIFS($E$3:E1754,E1174)=1,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IF(COUNTIFS($E$3:E1754,E1175)=1,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IF(COUNTIFS($E$3:E1754,E1176)=1,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IF(COUNTIFS($E$3:E1754,E1177)=1,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IF(COUNTIFS($E$3:E1754,E1178)=1,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IF(COUNTIFS($E$3:E1754,E1179)=1,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IF(COUNTIFS($E$3:E1754,E1180)=1,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IF(COUNTIFS($E$3:E1754,E1181)=1,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IF(COUNTIFS($E$3:E1754,E1182)=1,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IF(COUNTIFS($E$3:E1754,E1183)=1,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IF(COUNTIFS($E$3:E1754,E1184)=1,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IF(COUNTIFS($E$3:E1754,E1185)=1,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IF(COUNTIFS($E$3:E1754,E1186)=1,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IF(COUNTIFS($E$3:E1754,E1187)=1,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IF(COUNTIFS($E$3:E1754,E1188)=1,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IF(COUNTIFS($E$3:E1754,E1189)=1,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IF(COUNTIFS($E$3:E1754,E1190)=1,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IF(COUNTIFS($E$3:E1754,E1191)=1,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IF(COUNTIFS($E$3:E1754,E1192)=1,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IF(COUNTIFS($E$3:E1754,E1193)=1,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IF(COUNTIFS($E$3:E1754,E1194)=1,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IF(COUNTIFS($E$3:E1754,E1195)=1,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IF(COUNTIFS($E$3:E1754,E1196)=1,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IF(COUNTIFS($E$3:E1754,E1197)=1,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IF(COUNTIFS($E$3:E1754,E1198)=1,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IF(COUNTIFS($E$3:E1754,E1199)=1,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IF(COUNTIFS($E$3:E1754,E1200)=1,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IF(COUNTIFS($E$3:E1754,E1201)=1,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IF(COUNTIFS($E$3:E1754,E1202)=1,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IF(COUNTIFS($E$3:E1754,E1203)=1,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IF(COUNTIFS($E$3:E1754,E1204)=1,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IF(COUNTIFS($E$3:E1754,E1205)=1,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IF(COUNTIFS($E$3:E1754,E1206)=1,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IF(COUNTIFS($E$3:E1754,E1207)=1,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IF(COUNTIFS($E$3:E1754,E1208)=1,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IF(COUNTIFS($E$3:E1754,E1209)=1,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IF(COUNTIFS($E$3:E1754,E1210)=1,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IF(COUNTIFS($E$3:E1754,E1211)=1,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IF(COUNTIFS($E$3:E1754,E1212)=1,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IF(COUNTIFS($E$3:E1754,E1213)=1,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IF(COUNTIFS($E$3:E1754,E1214)=1,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IF(COUNTIFS($E$3:E1754,E1215)=1,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IF(COUNTIFS($E$3:E1754,E1216)=1,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IF(COUNTIFS($E$3:E1754,E1217)=1,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IF(COUNTIFS($E$3:E1754,E1218)=1,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IF(COUNTIFS($E$3:E1754,E1219)=1,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IF(COUNTIFS($E$3:E1754,E1220)=1,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IF(COUNTIFS($E$3:E1754,E1221)=1,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IF(COUNTIFS($E$3:E1754,E1222)=1,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IF(COUNTIFS($E$3:E1754,E1223)=1,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IF(COUNTIFS($E$3:E1754,E1224)=1,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IF(COUNTIFS($E$3:E1754,E1225)=1,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IF(COUNTIFS($E$3:E1754,E1226)=1,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IF(COUNTIFS($E$3:E1754,E1227)=1,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IF(COUNTIFS($E$3:E1754,E1228)=1,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IF(COUNTIFS($E$3:E1754,E1229)=1,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IF(COUNTIFS($E$3:E1754,E1230)=1,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IF(COUNTIFS($E$3:E1754,E1231)=1,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IF(COUNTIFS($E$3:E1754,E1232)=1,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IF(COUNTIFS($E$3:E1754,E1233)=1,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IF(COUNTIFS($E$3:E1754,E1234)=1,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IF(COUNTIFS($E$3:E1754,E1235)=1,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IF(COUNTIFS($E$3:E1754,E1236)=1,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IF(COUNTIFS($E$3:E1754,E1237)=1,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IF(COUNTIFS($E$3:E1754,E1238)=1,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IF(COUNTIFS($E$3:E1754,E1239)=1,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IF(COUNTIFS($E$3:E1754,E1240)=1,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IF(COUNTIFS($E$3:E1754,E1241)=1,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IF(COUNTIFS($E$3:E1754,E1242)=1,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IF(COUNTIFS($E$3:E1754,E1243)=1,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IF(COUNTIFS($E$3:E1754,E1244)=1,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IF(COUNTIFS($E$3:E1754,E1245)=1,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IF(COUNTIFS($E$3:E1754,E1246)=1,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IF(COUNTIFS($E$3:E1754,E1247)=1,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IF(COUNTIFS($E$3:E1754,E1248)=1,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IF(COUNTIFS($E$3:E1754,E1249)=1,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IF(COUNTIFS($E$3:E1754,E1250)=1,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IF(COUNTIFS($E$3:E1754,E1251)=1,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IF(COUNTIFS($E$3:E1754,E1252)=1,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IF(COUNTIFS($E$3:E1754,E1253)=1,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IF(COUNTIFS($E$3:E1754,E1254)=1,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IF(COUNTIFS($E$3:E1754,E1255)=1,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IF(COUNTIFS($E$3:E1754,E1256)=1,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IF(COUNTIFS($E$3:E1754,E1257)=1,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IF(COUNTIFS($E$3:E1754,E1258)=1,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IF(COUNTIFS($E$3:E1754,E1259)=1,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IF(COUNTIFS($E$3:E1754,E1260)=1,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IF(COUNTIFS($E$3:E1754,E1261)=1,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IF(COUNTIFS($E$3:E1754,E1262)=1,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IF(COUNTIFS($E$3:E1754,E1263)=1,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IF(COUNTIFS($E$3:E1754,E1264)=1,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IF(COUNTIFS($E$3:E1754,E1265)=1,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IF(COUNTIFS($E$3:E1754,E1266)=1,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IF(COUNTIFS($E$3:E1754,E1267)=1,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IF(COUNTIFS($E$3:E1754,E1268)=1,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IF(COUNTIFS($E$3:E1754,E1269)=1,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IF(COUNTIFS($E$3:E1754,E1270)=1,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IF(COUNTIFS($E$3:E1754,E1271)=1,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IF(COUNTIFS($E$3:E1754,E1272)=1,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IF(COUNTIFS($E$3:E1754,E1273)=1,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IF(COUNTIFS($E$3:E1754,E1274)=1,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IF(COUNTIFS($E$3:E1754,E1275)=1,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IF(COUNTIFS($E$3:E1754,E1276)=1,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IF(COUNTIFS($E$3:E1754,E1277)=1,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IF(COUNTIFS($E$3:E1754,E1278)=1,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IF(COUNTIFS($E$3:E1754,E1279)=1,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IF(COUNTIFS($E$3:E1754,E1280)=1,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IF(COUNTIFS($E$3:E1754,E1281)=1,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IF(COUNTIFS($E$3:E1754,E1282)=1,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IF(COUNTIFS($E$3:E1754,E1283)=1,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IF(COUNTIFS($E$3:E1754,E1284)=1,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IF(COUNTIFS($E$3:E1754,E1285)=1,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IF(COUNTIFS($E$3:E1754,E1286)=1,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IF(COUNTIFS($E$3:E1754,E1287)=1,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IF(COUNTIFS($E$3:E1754,E1288)=1,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IF(COUNTIFS($E$3:E1754,E1289)=1,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IF(COUNTIFS($E$3:E1754,E1290)=1,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IF(COUNTIFS($E$3:E1754,E1291)=1,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IF(COUNTIFS($E$3:E1754,E1292)=1,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IF(COUNTIFS($E$3:E1754,E1293)=1,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IF(COUNTIFS($E$3:E1754,E1294)=1,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IF(COUNTIFS($E$3:E1754,E1295)=1,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IF(COUNTIFS($E$3:E1754,E1296)=1,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IF(COUNTIFS($E$3:E1754,E1297)=1,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IF(COUNTIFS($E$3:E1754,E1298)=1,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IF(COUNTIFS($E$3:E1754,E1299)=1,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IF(COUNTIFS($E$3:E1754,E1300)=1,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IF(COUNTIFS($E$3:E1754,E1301)=1,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IF(COUNTIFS($E$3:E1754,E1302)=1,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IF(COUNTIFS($E$3:E1754,E1303)=1,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IF(COUNTIFS($E$3:E1754,E1304)=1,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IF(COUNTIFS($E$3:E1754,E1306)=1,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IF(COUNTIFS($E$3:E1754,E1307)=1,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IF(COUNTIFS($E$3:E1754,E1308)=1,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IF(COUNTIFS($E$3:E1754,E1309)=1,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IF(COUNTIFS($E$3:E1754,E1311)=1,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IF(COUNTIFS($E$3:E1754,E1323)=1,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IF(COUNTIFS($E$3:E1754,E1324)=1,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IF(COUNTIFS($E$3:E1754,E1325)=1,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IF(COUNTIFS($E$3:E1754,E1326)=1,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IF(COUNTIFS($E$3:E1754,E1329)=1,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IF(COUNTIFS($E$3:E1754,E1330)=1,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IF(COUNTIFS($E$3:E1754,E1331)=1,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IF(COUNTIFS($E$3:E1754,E1332)=1,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IF(COUNTIFS($E$3:E1754,E1333)=1,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IF(COUNTIFS($E$3:E1754,E1334)=1,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IF(COUNTIFS($E$3:E1754,E1335)=1,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IF(COUNTIFS($E$3:E1754,E1336)=1,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IF(COUNTIFS($E$3:E1754,E1338)=1,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IF(COUNTIFS($E$3:E1754,E1339)=1,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IF(COUNTIFS($E$3:E1754,E1341)=1,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IF(COUNTIFS($E$3:E1754,E1344)=1,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IF(COUNTIFS($E$3:E1754,E1345)=1,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IF(COUNTIFS($E$3:E1754,E1347)=1,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IF(COUNTIFS($E$3:E1754,E1349)=1,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IF(COUNTIFS($E$3:E1754,E1350)=1,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IF(COUNTIFS($E$3:E1754,E1351)=1,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IF(COUNTIFS($E$3:E1754,E1353)=1,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IF(COUNTIFS($E$3:E1754,E1354)=1,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IF(COUNTIFS($E$3:E1754,E1355)=1,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IF(COUNTIFS($E$3:E1754,E1356)=1,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IF(COUNTIFS($E$3:E1754,E1357)=1,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IF(COUNTIFS($E$3:E1754,E1358)=1,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IF(COUNTIFS($E$3:E1754,E1359)=1,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IF(COUNTIFS($E$3:E1754,E1360)=1,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IF(COUNTIFS($E$3:E1754,E1361)=1,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IF(COUNTIFS($E$3:E1754,E1362)=1,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IF(COUNTIFS($E$3:E1754,E1363)=1,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IF(COUNTIFS($E$3:E1754,E1364)=1,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IF(COUNTIFS($E$3:E1754,E1365)=1,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IF(COUNTIFS($E$3:E1754,E1366)=1,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IF(COUNTIFS($E$3:E1754,E1367)=1,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IF(COUNTIFS($E$3:E1754,E1368)=1,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IF(COUNTIFS($E$3:E1754,E1369)=1,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IF(COUNTIFS($E$3:E1754,E1370)=1,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IF(COUNTIFS($E$3:E1754,E1371)=1,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IF(COUNTIFS($E$3:E1754,E1372)=1,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IF(COUNTIFS($E$3:E1754,E1373)=1,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IF(COUNTIFS($E$3:E1754,E1374)=1,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IF(COUNTIFS($E$3:E1754,E1375)=1,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IF(COUNTIFS($E$3:E1754,E1376)=1,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IF(COUNTIFS($E$3:E1754,E1377)=1,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IF(COUNTIFS($E$3:E1754,E1378)=1,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IF(COUNTIFS($E$3:E1756,E1380)=1,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IF(COUNTIFS($E$3:E1757,E1381)=1,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IF(COUNTIFS($E$3:E1758,E1382)=1,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IF(COUNTIFS($E$3:E1761,E1385)=1,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IF(COUNTIFS($E$3:E1762,E1386)=1,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IF(COUNTIFS($E$3:E1763,E1387)=1,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IF(COUNTIFS($E$3:E1764,E1388)=1,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IF(COUNTIFS($E$3:E1765,E1389)=1,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IF(COUNTIFS($E$3:E1766,E1390)=1,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IF(COUNTIFS($E$3:E1767,E1391)=1,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IF(COUNTIFS($E$3:E1768,E1392)=1,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IF(COUNTIFS($E$3:E1770,E1394)=1,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IF(COUNTIFS($E$3:E1771,E1395)=1,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IF(COUNTIFS($E$3:E1772,E1396)=1,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IF(COUNTIFS($E$3:E1773,E1397)=1,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IF(COUNTIFS($E$3:E1774,E1398)=1,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IF(COUNTIFS($E$3:E1775,E1399)=1,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IF(COUNTIFS($E$3:E1776,E1400)=1,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IF(COUNTIFS($E$3:E1777,E1401)=1,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IF(COUNTIFS($E$3:E1781,E1405)=1,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IF(COUNTIFS($E$3:E1782,E1406)=1,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IF(COUNTIFS($E$3:E1783,E1407)=1,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IF(COUNTIFS($E$3:E1784,E1408)=1,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IF(COUNTIFS($E$3:E1785,E1409)=1,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IF(COUNTIFS($E$3:E1786,E1410)=1,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IF(COUNTIFS($E$3:E1787,E1411)=1,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IF(COUNTIFS($E$3:E1788,E1412)=1,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IF(COUNTIFS($E$3:E1789,E1413)=1,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IF(COUNTIFS($E$3:E1790,E1414)=1,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IF(COUNTIFS($E$3:E1791,E1415)=1,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IF(COUNTIFS($E$3:E1792,E1416)=1,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IF(COUNTIFS($E$3:E1794,E1418)=1,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IF(COUNTIFS($E$3:E1795,E1419)=1,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IF(COUNTIFS($E$3:E1796,E1420)=1,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IF(COUNTIFS($E$3:E1797,E1421)=1,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IF(COUNTIFS($E$3:E1798,E1422)=1,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IF(COUNTIFS($E$3:E1800,E1424)=1,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IF(COUNTIFS($E$3:E1801,E1425)=1,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IF(COUNTIFS($E$3:E1802,E1426)=1,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IF(COUNTIFS($E$3:E1803,E1427)=1,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IF(COUNTIFS($E$3:E1804,E1428)=1,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IF(COUNTIFS($E$3:E1805,E1429)=1,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IF(COUNTIFS($E$3:E1806,E1430)=1,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IF(COUNTIFS($E$3:E1807,E1431)=1,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IF(COUNTIFS($E$3:E1808,E1432)=1,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IF(COUNTIFS($E$3:E1810,E1434)=1,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IF(COUNTIFS($E$3:E1811,E1435)=1,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IF(COUNTIFS($E$3:E1813,E1437)=1,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IF(COUNTIFS($E$3:E1814,E1438)=1,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IF(COUNTIFS($E$3:E1815,E1439)=1,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IF(COUNTIFS($E$3:E1816,E1440)=1,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IF(COUNTIFS($E$3:E1817,E1441)=1,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IF(COUNTIFS($E$3:E1818,E1442)=1,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IF(COUNTIFS($E$3:E1820,E1444)=1,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IF(COUNTIFS($E$3:E1821,E1445)=1,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IF(COUNTIFS($E$3:E1822,E1446)=1,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IF(COUNTIFS($E$3:E1823,E1447)=1,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IF(COUNTIFS($E$3:E1824,E1448)=1,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IF(COUNTIFS($E$3:E1825,E1449)=1,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IF(COUNTIFS($E$3:E1826,E1450)=1,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IF(COUNTIFS($E$3:E1827,E1451)=1,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IF(COUNTIFS($E$3:E1830,E1454)=1,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IF(COUNTIFS($E$3:E1831,E1455)=1,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IF(COUNTIFS($E$3:E1832,E1456)=1,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IF(COUNTIFS($E$3:E1834,E1458)=1,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IF(COUNTIFS($E$3:E1835,E1459)=1,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IF(COUNTIFS($E$3:E1836,E1460)=1,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IF(COUNTIFS($E$3:E1837,E1461)=1,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IF(COUNTIFS($E$3:E1838,E1462)=1,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IF(COUNTIFS($E$3:E1839,E1463)=1,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IF(COUNTIFS($E$3:E1840,E1464)=1,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IF(COUNTIFS($E$3:E1841,E1465)=1,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IF(COUNTIFS($E$3:E1842,E1466)=1,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IF(COUNTIFS($E$3:E1843,E1467)=1,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IF(COUNTIFS($E$3:E1844,E1468)=1,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IF(COUNTIFS($E$3:E1845,E1469)=1,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IF(COUNTIFS($E$3:E1846,E1470)=1,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IF(COUNTIFS($E$3:E1847,E1471)=1,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IF(COUNTIFS($E$3:E1848,E1472)=1,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IF(COUNTIFS($E$3:E1849,E1473)=1,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IF(COUNTIFS($E$3:E1850,E1474)=1,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IF(COUNTIFS($E$3:E1851,E1475)=1,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IF(COUNTIFS($E$3:E1852,E1476)=1,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IF(COUNTIFS($E$3:E1853,E1477)=1,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IF(COUNTIFS($E$3:E1854,E1478)=1,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IF(COUNTIFS($E$3:E1855,E1479)=1,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IF(COUNTIFS($E$3:E1856,E1480)=1,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IF(COUNTIFS($E$3:E1857,E1481)=1,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IF(COUNTIFS($E$3:E1858,E1482)=1,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IF(COUNTIFS($E$3:E1862,E1486)=1,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IF(COUNTIFS($E$3:E1863,E1487)=1,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IF(COUNTIFS($E$3:E1864,E1488)=1,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IF(COUNTIFS($E$3:E1865,E1489)=1,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IF(COUNTIFS($E$3:E1866,E1490)=1,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IF(COUNTIFS($E$3:E1867,E1491)=1,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IF(COUNTIFS($E$3:E1868,E1492)=1,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IF(COUNTIFS($E$3:E1870,E1494)=1,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IF(COUNTIFS($E$3:E1871,E1495)=1,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IF(COUNTIFS($E$3:E1872,E1496)=1,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IF(COUNTIFS($E$3:E1873,E1497)=1,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IF(COUNTIFS($E$3:E1874,E1498)=1,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IF(COUNTIFS($E$3:E1875,E1499)=1,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IF(COUNTIFS($E$3:E1876,E1500)=1,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IF(COUNTIFS($E$3:E1877,E1501)=1,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IF(COUNTIFS($E$3:E1878,E1502)=1,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IF(COUNTIFS($E$3:E1880,E1504)=1,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IF(COUNTIFS($E$3:E1881,E1505)=1,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IF(COUNTIFS($E$3:E1882,E1506)=1,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IF(COUNTIFS($E$3:E1883,E1507)=1,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IF(COUNTIFS($E$3:E1884,E1508)=1,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IF(COUNTIFS($E$3:E1885,E1509)=1,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IF(COUNTIFS($E$3:E1886,E1510)=1,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IF(COUNTIFS($E$3:E1887,E1511)=1,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IF(COUNTIFS($E$3:E1888,E1512)=1,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IF(COUNTIFS($E$3:E1890,E1514)=1,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IF(COUNTIFS($E$3:E1891,E1515)=1,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IF(COUNTIFS($E$3:E1892,E1516)=1,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IF(COUNTIFS($E$3:E1893,E1517)=1,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IF(COUNTIFS($E$3:E1894,E1518)=1,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IF(COUNTIFS($E$3:E1895,E1519)=1,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IF(COUNTIFS($E$3:E1896,E1520)=1,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IF(COUNTIFS($E$3:E1897,E1521)=1,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IF(COUNTIFS($E$3:E1898,E1522)=1,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IF(COUNTIFS($E$3:E1900,E1524)=1,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IF(COUNTIFS($E$3:E1901,E1525)=1,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IF(COUNTIFS($E$3:E1902,E1526)=1,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IF(COUNTIFS($E$3:E1903,E1527)=1,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IF(COUNTIFS($E$3:E1904,E1528)=1,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IF(COUNTIFS($E$3:E1905,E1529)=1,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IF(COUNTIFS($E$3:E1906,E1530)=1,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IF(COUNTIFS($E$3:E1907,E1531)=1,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IF(COUNTIFS($E$3:E1908,E1532)=1,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IF(COUNTIFS($E$3:E1910,E1534)=1,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IF(COUNTIFS($E$3:E1911,E1535)=1,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IF(COUNTIFS($E$3:E1912,E1536)=1,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IF(COUNTIFS($E$3:E1913,E1537)=1,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IF(COUNTIFS($E$3:E1914,E1538)=1,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IF(COUNTIFS($E$3:E1915,E1539)=1,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IF(COUNTIFS($E$3:E1916,E1540)=1,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IF(COUNTIFS($E$3:E1917,E1541)=1,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IF(COUNTIFS($E$3:E1918,E1542)=1,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IF(COUNTIFS($E$3:E1920,E1544)=1,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IF(COUNTIFS($E$3:E1921,E1545)=1,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IF(COUNTIFS($E$3:E1922,E1546)=1,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IF(COUNTIFS($E$3:E1923,E1547)=1,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IF(COUNTIFS($E$3:E1924,E1548)=1,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IF(COUNTIFS($E$3:E1925,E1549)=1,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IF(COUNTIFS($E$3:E1926,E1550)=1,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IF(COUNTIFS($E$3:E1927,E1551)=1,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IF(COUNTIFS($E$3:E1928,E1552)=1,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IF(COUNTIFS($E$3:E1930,E1554)=1,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IF(COUNTIFS($E$3:E1931,E1555)=1,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IF(COUNTIFS($E$3:E1932,E1556)=1,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IF(COUNTIFS($E$3:E1933,E1557)=1,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IF(COUNTIFS($E$3:E1934,E1558)=1,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IF(COUNTIFS($E$3:E1935,E1559)=1,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IF(COUNTIFS($E$3:E1960,E1584)=1,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IF(COUNTIFS($E$3:E1961,E1585)=1,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IF(COUNTIFS($E$3:E1962,E1586)=1,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IF(COUNTIFS($E$3:E1963,E1587)=1,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IF(COUNTIFS($E$3:E1964,E1588)=1,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IF(COUNTIFS($E$3:E1965,E1589)=1,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IF(COUNTIFS($E$3:E1966,E1590)=1,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IF(COUNTIFS($E$3:E1967,E1591)=1,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IF(COUNTIFS($E$3:E1968,E1592)=1,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IF(COUNTIFS($E$3:E1970,E1594)=1,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IF(COUNTIFS($E$3:E1998,E1622)=1,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IF(COUNTIFS($E$3:E2000,E1624)=1,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IF(COUNTIFS($E$3:E2001,E1625)=1,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IF(COUNTIFS($E$3:E2002,E1626)=1,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IF(COUNTIFS($E$3:E2003,E1627)=1,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IF(COUNTIFS($E$3:E2004,E1628)=1,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IF(COUNTIFS($E$3:E2005,E1629)=1,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IF(COUNTIFS($E$3:E2006,E1630)=1,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IF(COUNTIFS($E$3:E2007,E1631)=1,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IF(COUNTIFS($E$3:E2008,E1632)=1,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IF(COUNTIFS($E$3:E2010,E1634)=1,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IF(COUNTIFS($E$3:E2011,E1635)=1,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IF(COUNTIFS($E$3:E2012,E1636)=1,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IF(COUNTIFS($E$3:E2013,E1637)=1,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IF(COUNTIFS($E$3:E2014,E1638)=1,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IF(COUNTIFS($E$3:E2015,E1639)=1,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IF(COUNTIFS($E$3:E2016,E1640)=1,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IF(COUNTIFS($E$3:E2017,E1641)=1,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IF(COUNTIFS($E$3:E2018,E1642)=1,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IF(COUNTIFS($E$3:E2020,E1644)=1,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IF(COUNTIFS($E$3:E2021,E1645)=1,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IF(COUNTIFS($E$3:E2022,E1646)=1,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IF(COUNTIFS($E$3:E2023,E1647)=1,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IF(COUNTIFS($E$3:E2024,E1648)=1,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IF(COUNTIFS($E$3:E2025,E1649)=1,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IF(COUNTIFS($E$3:E2026,E1650)=1,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IF(COUNTIFS($E$3:E2027,E1651)=1,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IF(COUNTIFS($E$3:E2028,E1652)=1,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IF(COUNTIFS($E$3:E2030,E1654)=1,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IF(COUNTIFS($E$3:E2031,E1655)=1,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IF(COUNTIFS($E$3:E2032,E1656)=1,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IF(COUNTIFS($E$3:E2033,E1657)=1,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IF(COUNTIFS($E$3:E2034,E1658)=1,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IF(COUNTIFS($E$3:E2035,E1659)=1,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IF(COUNTIFS($E$3:E2036,E1660)=1,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IF(COUNTIFS($E$3:E2037,E1661)=1,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IF(COUNTIFS($E$3:E2038,E1662)=1,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IF(COUNTIFS($E$3:E2040,E1664)=1,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IF(COUNTIFS($E$3:E2041,E1665)=1,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IF(COUNTIFS($E$3:E2042,E1666)=1,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IF(COUNTIFS($E$3:E2043,E1667)=1,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IF(COUNTIFS($E$3:E2044,E1668)=1,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IF(COUNTIFS($E$3:E2045,E1669)=1,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IF(COUNTIFS($E$3:E2046,E1670)=1,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IF(COUNTIFS($E$3:E2047,E1671)=1,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IF(COUNTIFS($E$3:E2048,E1672)=1,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IF(COUNTIFS($E$3:E2050,E1674)=1,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IF(COUNTIFS($E$3:E2051,E1675)=1,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IF(COUNTIFS($E$3:E2052,E1676)=1,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IF(COUNTIFS($E$3:E2053,E1677)=1,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IF(COUNTIFS($E$3:E2054,E1678)=1,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IF(COUNTIFS($E$3:E2055,E1679)=1,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IF(COUNTIFS($E$3:E2056,E1680)=1,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IF(COUNTIFS($E$3:E2057,E1681)=1,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IF(COUNTIFS($E$3:E2058,E1682)=1,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IF(COUNTIFS($E$3:E2060,E1684)=1,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IF(COUNTIFS($E$3:E2061,E1685)=1,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IF(COUNTIFS($E$3:E2062,E1686)=1,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IF(COUNTIFS($E$3:E2063,E1687)=1,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IF(COUNTIFS($E$3:E2064,E1688)=1,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IF(COUNTIFS($E$3:E2065,E1689)=1,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IF(COUNTIFS($E$3:E2066,E1690)=1,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IF(COUNTIFS($E$3:E2067,E1691)=1,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IF(COUNTIFS($E$3:E2068,E1692)=1,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IF(COUNTIFS($E$3:E2070,E1694)=1,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IF(COUNTIFS($E$3:E2071,E1695)=1,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IF(COUNTIFS($E$3:E2072,E1696)=1,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IF(COUNTIFS($E$3:E2073,E1697)=1,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IF(COUNTIFS($E$3:E2074,E1698)=1,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IF(COUNTIFS($E$3:E2075,E1699)=1,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IF(COUNTIFS($E$3:E2076,E1700)=1,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IF(COUNTIFS($E$3:E2077,E1701)=1,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IF(COUNTIFS($E$3:E2078,E1702)=1,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IF(COUNTIFS($E$3:E2080,E1704)=1,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IF(COUNTIFS($E$3:E2081,E1705)=1,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IF(COUNTIFS($E$3:E2082,E1706)=1,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IF(COUNTIFS($E$3:E2083,E1707)=1,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IF(COUNTIFS($E$3:E2084,E1708)=1,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IF(COUNTIFS($E$3:E2085,E1709)=1,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IF(COUNTIFS($E$3:E2086,E1710)=1,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IF(COUNTIFS($E$3:E2087,E1711)=1,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IF(COUNTIFS($E$3:E2088,E1712)=1,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7" t="s">
        <v>2447</v>
      </c>
      <c r="B1746" s="96" t="s">
        <v>1308</v>
      </c>
      <c r="C1746" s="96" t="s">
        <v>302</v>
      </c>
      <c r="D1746" s="68" t="s">
        <v>1447</v>
      </c>
      <c r="E1746" s="96" t="s">
        <v>2448</v>
      </c>
      <c r="F1746" s="98"/>
      <c r="G1746" s="96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7" t="s">
        <v>2449</v>
      </c>
      <c r="B1747" s="96"/>
      <c r="C1747" s="96"/>
      <c r="D1747" s="68"/>
      <c r="E1747" s="96"/>
      <c r="F1747" s="98"/>
      <c r="G1747" s="96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7" t="s">
        <v>2450</v>
      </c>
      <c r="B1748" s="96"/>
      <c r="C1748" s="96"/>
      <c r="D1748" s="68"/>
      <c r="E1748" s="96"/>
      <c r="F1748" s="98"/>
      <c r="G1748" s="96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7" t="s">
        <v>2451</v>
      </c>
      <c r="B1749" s="96"/>
      <c r="C1749" s="96"/>
      <c r="D1749" s="68"/>
      <c r="E1749" s="96"/>
      <c r="F1749" s="98"/>
      <c r="G1749" s="96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7" t="s">
        <v>2452</v>
      </c>
      <c r="B1750" s="96"/>
      <c r="C1750" s="96"/>
      <c r="D1750" s="68"/>
      <c r="E1750" s="96"/>
      <c r="F1750" s="98"/>
      <c r="G1750" s="96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7" t="s">
        <v>2453</v>
      </c>
      <c r="B1751" s="96"/>
      <c r="C1751" s="96"/>
      <c r="D1751" s="68"/>
      <c r="E1751" s="96"/>
      <c r="F1751" s="98"/>
      <c r="G1751" s="96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7" t="s">
        <v>2454</v>
      </c>
      <c r="B1752" s="96"/>
      <c r="C1752" s="96"/>
      <c r="D1752" s="68"/>
      <c r="E1752" s="96"/>
      <c r="F1752" s="98"/>
      <c r="G1752" s="96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7" t="s">
        <v>2455</v>
      </c>
      <c r="B1753" s="96"/>
      <c r="C1753" s="96"/>
      <c r="D1753" s="68"/>
      <c r="E1753" s="96"/>
      <c r="F1753" s="98"/>
      <c r="G1753" s="96"/>
      <c r="H1753" s="99">
        <f t="shared" si="173"/>
        <v>0</v>
      </c>
      <c r="I1753" s="99" t="str">
        <f t="shared" si="174"/>
        <v>Non-M</v>
      </c>
      <c r="J1753" s="100"/>
      <c r="K1753" s="101"/>
      <c r="L1753" s="102"/>
    </row>
    <row r="1754" spans="1:12" ht="41.25" customHeight="1">
      <c r="A1754" s="97" t="s">
        <v>2456</v>
      </c>
      <c r="B1754" s="96"/>
      <c r="C1754" s="96"/>
      <c r="D1754" s="68"/>
      <c r="E1754" s="96"/>
      <c r="F1754" s="98"/>
      <c r="G1754" s="96"/>
      <c r="H1754" s="99">
        <f t="shared" si="173"/>
        <v>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7"/>
      <c r="B1755" s="97"/>
      <c r="C1755" s="103"/>
      <c r="D1755" s="103"/>
      <c r="E1755" s="97"/>
      <c r="F1755" s="104"/>
      <c r="G1755" s="97"/>
      <c r="H1755" s="97"/>
      <c r="I1755" s="97"/>
      <c r="J1755" s="97"/>
      <c r="K1755" s="105"/>
      <c r="L1755" s="102"/>
    </row>
    <row r="1756" spans="1:12" ht="41.25" customHeight="1">
      <c r="A1756" s="97"/>
      <c r="B1756" s="97"/>
      <c r="C1756" s="103"/>
      <c r="D1756" s="103"/>
      <c r="E1756" s="97"/>
      <c r="F1756" s="104"/>
      <c r="G1756" s="97"/>
      <c r="H1756" s="97"/>
      <c r="I1756" s="97"/>
      <c r="J1756" s="97"/>
      <c r="K1756" s="105"/>
      <c r="L1756" s="102"/>
    </row>
    <row r="1757" spans="1:12" ht="41.25" customHeight="1">
      <c r="A1757" s="97"/>
      <c r="B1757" s="97"/>
      <c r="C1757" s="103"/>
      <c r="D1757" s="103"/>
      <c r="E1757" s="97"/>
      <c r="F1757" s="104"/>
      <c r="G1757" s="97"/>
      <c r="H1757" s="97"/>
      <c r="I1757" s="97"/>
      <c r="J1757" s="97"/>
      <c r="K1757" s="105"/>
      <c r="L1757" s="102"/>
    </row>
    <row r="1758" spans="1:12" ht="41.25" customHeight="1"/>
    <row r="1759" spans="1:12" ht="41.25" customHeight="1"/>
    <row r="1760" spans="1:12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2457</v>
      </c>
      <c r="B2" s="8" t="s">
        <v>2458</v>
      </c>
      <c r="C2" s="8" t="s">
        <v>2459</v>
      </c>
      <c r="D2" s="8" t="s">
        <v>2460</v>
      </c>
      <c r="E2" s="8" t="s">
        <v>2461</v>
      </c>
      <c r="F2" s="8" t="s">
        <v>2462</v>
      </c>
      <c r="G2" s="80" t="s">
        <v>2463</v>
      </c>
      <c r="H2" s="8" t="s">
        <v>2464</v>
      </c>
      <c r="I2" s="8" t="s">
        <v>2465</v>
      </c>
      <c r="J2" s="75" t="s">
        <v>2466</v>
      </c>
      <c r="R2" s="83" t="s">
        <v>2467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2468</v>
      </c>
      <c r="E3" s="10">
        <v>0.1234</v>
      </c>
      <c r="F3" s="10" t="s">
        <v>2469</v>
      </c>
      <c r="G3" s="81">
        <f>Table2[[#This Row],[Current Total FG QTY]]*Table2[[#This Row],[SAM Improvement]]*$S$7</f>
        <v>22089.830484330483</v>
      </c>
      <c r="H3" s="10" t="s">
        <v>2470</v>
      </c>
      <c r="I3" s="10" t="s">
        <v>2471</v>
      </c>
      <c r="J3" s="76">
        <v>46140.696493055599</v>
      </c>
      <c r="R3" s="85" t="s">
        <v>2472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2468</v>
      </c>
      <c r="E4" s="10">
        <v>0</v>
      </c>
      <c r="F4" s="10" t="s">
        <v>2473</v>
      </c>
      <c r="G4" s="81">
        <f>Table2[[#This Row],[Current Total FG QTY]]*Table2[[#This Row],[SAM Improvement]]*$S$7</f>
        <v>0</v>
      </c>
      <c r="H4" s="10"/>
      <c r="I4" s="10" t="s">
        <v>2471</v>
      </c>
      <c r="J4" s="76">
        <v>46140.7086458333</v>
      </c>
      <c r="R4" s="85" t="s">
        <v>2474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2468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2471</v>
      </c>
      <c r="J5" s="76">
        <v>46140.698171296302</v>
      </c>
      <c r="R5" s="85" t="s">
        <v>2475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2468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2471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2468</v>
      </c>
      <c r="E7" s="10">
        <v>0</v>
      </c>
      <c r="F7" s="10" t="s">
        <v>2473</v>
      </c>
      <c r="G7" s="81">
        <f>Table2[[#This Row],[Current Total FG QTY]]*Table2[[#This Row],[SAM Improvement]]*$S$7</f>
        <v>0</v>
      </c>
      <c r="H7" s="10"/>
      <c r="I7" s="10" t="s">
        <v>2471</v>
      </c>
      <c r="J7" s="76">
        <v>46140.7088194444</v>
      </c>
      <c r="R7" s="87" t="s">
        <v>2476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2468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2468</v>
      </c>
      <c r="E10" s="10">
        <v>0.1177</v>
      </c>
      <c r="F10" s="10" t="s">
        <v>2477</v>
      </c>
      <c r="G10" s="81">
        <f>Table2[[#This Row],[Current Total FG QTY]]*Table2[[#This Row],[SAM Improvement]]*$S$7</f>
        <v>8856.7573361823361</v>
      </c>
      <c r="H10" s="10"/>
      <c r="I10" s="10" t="s">
        <v>2471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2468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2468</v>
      </c>
      <c r="E16" s="10">
        <v>0</v>
      </c>
      <c r="F16" s="10" t="s">
        <v>2478</v>
      </c>
      <c r="G16" s="81">
        <f>Table2[[#This Row],[Current Total FG QTY]]*Table2[[#This Row],[SAM Improvement]]*$S$7</f>
        <v>0</v>
      </c>
      <c r="H16" s="10" t="s">
        <v>2470</v>
      </c>
      <c r="I16" s="10" t="s">
        <v>2471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2481</v>
      </c>
      <c r="D76">
        <v>163</v>
      </c>
    </row>
    <row r="77" spans="2:4">
      <c r="B77" t="s">
        <v>2482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2483</v>
      </c>
      <c r="D167">
        <v>499</v>
      </c>
    </row>
    <row r="168" spans="2:4">
      <c r="B168" t="s">
        <v>2484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2485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2486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2487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2488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2489</v>
      </c>
      <c r="D210">
        <v>10</v>
      </c>
    </row>
    <row r="211" spans="2:4">
      <c r="B211" t="s">
        <v>2490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2491</v>
      </c>
      <c r="D218">
        <v>69</v>
      </c>
    </row>
    <row r="219" spans="2:4">
      <c r="B219" t="s">
        <v>2492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2493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2492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2494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2495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2496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2497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2498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2499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2500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2501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2502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2503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2504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2505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2508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2509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2510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2511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2512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2513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2514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2515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2516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2517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2518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2519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2520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2521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2522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2523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2524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2525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2526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2527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2528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2529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2530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2531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2532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2533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2534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2542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2543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2545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2546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2547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2548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2549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2026-04-29T01:03:33Z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