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18" documentId="13_ncr:1_{7EF57DF4-89AE-8C42-9C9C-3682908C3E34}" xr6:coauthVersionLast="47" xr6:coauthVersionMax="47" xr10:uidLastSave="{E0753574-6C41-40F0-878C-13E7F4B6C2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36" i="5"/>
  <c r="I1737" i="5"/>
  <c r="I1738" i="5"/>
  <c r="I1739" i="5"/>
  <c r="I1740" i="5"/>
  <c r="I1741" i="5"/>
  <c r="I1742" i="5"/>
  <c r="H1736" i="5"/>
  <c r="H1737" i="5"/>
  <c r="H1738" i="5"/>
  <c r="H1739" i="5"/>
  <c r="H1740" i="5"/>
  <c r="H1741" i="5"/>
  <c r="H1742" i="5"/>
  <c r="L13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I1735" i="5"/>
  <c r="H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<sst xmlns="http://schemas.openxmlformats.org/spreadsheetml/2006/main" count="10344" uniqueCount="2531">
  <si>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</si>
  <si>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</si>
  <si>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</si>
  <si>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</si>
  <si>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</si>
  <si>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</si>
  <si>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</si>
  <si>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</si>
  <si>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</si>
  <si>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</si>
  <si>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</si>
  <si>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</si>
  <si>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</si>
  <si>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</si>
  <si>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</si>
  <si>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</si>
  <si>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</si>
  <si>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</si>
  <si>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</si>
  <si>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</si>
  <si>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</si>
  <si>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</si>
  <si>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</si>
  <si>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</si>
  <si>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</si>
  <si>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</si>
  <si>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</si>
  <si>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</si>
  <si>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</si>
  <si>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</si>
  <si>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</si>
  <si>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</si>
  <si>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</si>
  <si>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</si>
  <si>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</si>
  <si>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</si>
  <si>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</si>
  <si>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</si>
  <si>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</si>
  <si>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</si>
  <si>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</si>
  <si>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</si>
  <si>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</si>
  <si>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</si>
  <si>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</si>
  <si>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</si>
  <si>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</si>
  <si>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</si>
  <si>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</si>
  <si>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</si>
  <si>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</si>
  <si>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</si>
  <si>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</si>
  <si>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</si>
  <si>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</si>
  <si>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</si>
  <si>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</si>
  <si>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</si>
  <si>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</si>
  <si>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</si>
  <si>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</si>
  <si>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</si>
  <si>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</si>
  <si>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</si>
  <si>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</si>
  <si>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</si>
  <si>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</si>
  <si>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</si>
  <si>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</si>
  <si>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</si>
  <si>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</si>
  <si>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</si>
  <si>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</si>
  <si>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</si>
  <si>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</si>
  <si>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</si>
  <si>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</si>
  <si>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</si>
  <si>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</si>
  <si>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</si>
  <si>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</si>
  <si>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</si>
  <si>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</si>
  <si>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</si>
  <si>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</si>
  <si>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</si>
  <si>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</si>
  <si>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</si>
  <si>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</si>
  <si>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</si>
  <si>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</si>
  <si>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</si>
  <si>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</si>
  <si>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</si>
  <si>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</si>
  <si>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</si>
  <si>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</si>
  <si>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</si>
  <si>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</si>
  <si>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</si>
  <si>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</si>
  <si>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</si>
  <si>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</si>
  <si>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</si>
  <si>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</si>
  <si>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</si>
  <si>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</si>
  <si>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</si>
  <si>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</si>
  <si>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</si>
  <si>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</si>
  <si>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</si>
  <si>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</si>
  <si>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</si>
  <si>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</si>
  <si>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</si>
  <si>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</si>
  <si>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</si>
  <si>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</si>
  <si>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</si>
  <si>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</si>
  <si>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</si>
  <si>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</si>
  <si>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</si>
  <si>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</si>
  <si>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</si>
  <si>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</si>
  <si>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</si>
  <si>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</si>
  <si>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</si>
  <si>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</si>
  <si>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</si>
  <si>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</si>
  <si>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</si>
  <si>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</si>
  <si>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</si>
  <si>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</si>
  <si>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</si>
  <si>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</si>
  <si>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</si>
  <si>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</si>
  <si>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</si>
  <si>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</si>
  <si>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</si>
  <si>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</si>
  <si>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</si>
  <si>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</si>
  <si>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</si>
  <si>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</si>
  <si>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</si>
  <si>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</si>
  <si>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</si>
  <si>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</si>
  <si>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</si>
  <si>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</si>
  <si>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</si>
  <si>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</si>
  <si>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</si>
  <si>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</si>
  <si>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</si>
  <si>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</si>
  <si>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</si>
  <si>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</si>
  <si>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</si>
  <si>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</si>
  <si>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</si>
  <si>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</si>
  <si>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</si>
  <si>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</si>
  <si>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</si>
  <si>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</si>
  <si>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</si>
  <si>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</si>
  <si>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</si>
  <si>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</si>
  <si>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</si>
  <si>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</si>
  <si>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</si>
  <si>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</si>
  <si>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</si>
  <si>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</si>
  <si>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</si>
  <si>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</si>
  <si>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</si>
  <si>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</si>
  <si>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</si>
  <si>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</si>
  <si>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</si>
  <si>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</si>
  <si>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</si>
  <si>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</si>
  <si>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</si>
  <si>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</si>
  <si>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</si>
  <si>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</si>
  <si>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</si>
  <si>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</si>
  <si>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</si>
  <si>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</si>
  <si>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</si>
  <si>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</si>
  <si>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</si>
  <si>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</si>
  <si>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</si>
  <si>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</si>
  <si>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</si>
  <si>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</si>
  <si>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</si>
  <si>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</si>
  <si>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</si>
  <si>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</si>
  <si>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</si>
  <si>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</si>
  <si>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</si>
  <si>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</si>
  <si>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</si>
  <si>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</si>
  <si>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</si>
  <si>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</si>
  <si>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</si>
  <si>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</si>
  <si>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</si>
  <si>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</si>
  <si>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</si>
  <si>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</si>
  <si>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</si>
  <si>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</si>
  <si>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</si>
  <si>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</si>
  <si>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</si>
  <si>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</si>
  <si>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</si>
  <si>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</si>
  <si>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</si>
  <si>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</si>
  <si>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</si>
  <si>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</si>
  <si>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</si>
  <si>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</si>
  <si>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</si>
  <si>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</si>
  <si>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</si>
  <si>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</si>
  <si>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</si>
  <si>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</si>
  <si>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</si>
  <si>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</si>
  <si>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</si>
  <si>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</si>
  <si>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</si>
  <si>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</si>
  <si>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</si>
  <si>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</si>
  <si>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</si>
  <si>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</si>
  <si>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</si>
  <si>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</si>
  <si>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</si>
  <si>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</si>
  <si>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</si>
  <si>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</si>
  <si>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</si>
  <si>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</si>
  <si>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</si>
  <si>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</si>
  <si>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</si>
  <si>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</si>
  <si>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</si>
  <si>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</si>
  <si>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</si>
  <si>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</si>
  <si>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</si>
  <si>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</si>
  <si>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</si>
  <si>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</si>
  <si>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</si>
  <si>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</si>
  <si>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</si>
  <si>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</si>
  <si>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</si>
  <si>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</si>
  <si>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</si>
  <si>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</si>
  <si>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</si>
  <si>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</si>
  <si>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</si>
  <si>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</si>
  <si>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</si>
  <si>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</si>
  <si>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</si>
  <si>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</si>
  <si>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</si>
  <si>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</si>
  <si>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</si>
  <si>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</si>
  <si>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</si>
  <si>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</si>
  <si>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</si>
  <si>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</si>
  <si>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</si>
  <si>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</si>
  <si>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</si>
  <si>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</si>
  <si>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</si>
  <si>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</si>
  <si>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</si>
  <si>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</si>
  <si>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</si>
  <si>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</si>
  <si>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</si>
  <si>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</si>
  <si>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</si>
  <si>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</si>
  <si>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</si>
  <si>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</si>
  <si>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</si>
  <si>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</si>
  <si>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</si>
  <si>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</si>
  <si>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</si>
  <si>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</si>
  <si>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</si>
  <si>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</si>
  <si>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</si>
  <si>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</si>
  <si>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</si>
  <si>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</si>
  <si>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</si>
  <si>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</si>
  <si>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</si>
  <si>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</si>
  <si>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</si>
  <si>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</si>
  <si>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</si>
  <si>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</si>
  <si>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</si>
  <si>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</si>
  <si>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</si>
  <si>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</si>
  <si>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</si>
  <si>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</si>
  <si>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</si>
  <si>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</si>
  <si>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</si>
  <si>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</si>
  <si>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</si>
  <si>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</si>
  <si>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</si>
  <si>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</si>
  <si>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</si>
  <si>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</si>
  <si>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</si>
  <si>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</si>
  <si>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</si>
  <si>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</si>
  <si>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</si>
  <si>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</si>
  <si>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</si>
  <si>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</si>
  <si>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</si>
  <si>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</si>
  <si>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</si>
  <si>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</si>
  <si>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</si>
  <si>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</si>
  <si>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</si>
  <si>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</si>
  <si>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</si>
  <si>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</si>
  <si>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</si>
  <si>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</si>
  <si>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</si>
  <si>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</si>
  <si>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</si>
  <si>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</si>
  <si>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</si>
  <si>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</si>
  <si>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</si>
  <si>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</si>
  <si>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</si>
  <si>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</si>
  <si>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</si>
  <si>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</si>
  <si>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</si>
  <si>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</si>
  <si>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</si>
  <si>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</si>
  <si>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</si>
  <si>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</si>
  <si>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</si>
  <si>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</si>
  <si>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</si>
  <si>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</si>
  <si>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</si>
  <si>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</si>
  <si>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</si>
  <si>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</si>
  <si>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</si>
  <si>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</si>
  <si>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</si>
  <si>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</si>
  <si>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</si>
  <si>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</si>
  <si>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</si>
  <si>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</si>
  <si>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</si>
  <si>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</si>
  <si>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</si>
  <si>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</si>
  <si>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</si>
  <si>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</si>
  <si>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</si>
  <si>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</si>
  <si>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</si>
  <si>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</si>
  <si>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</si>
  <si>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</si>
  <si>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</si>
  <si>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</si>
  <si>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</si>
  <si>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</si>
  <si>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</si>
  <si>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</si>
  <si>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</si>
  <si>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</si>
  <si>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</si>
  <si>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</si>
  <si>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</si>
  <si>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</si>
  <si>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</si>
  <si>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</si>
  <si>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</si>
  <si>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</si>
  <si>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</si>
  <si>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</si>
  <si>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</si>
  <si>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</si>
  <si>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</si>
  <si>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</si>
  <si>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</si>
  <si>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</si>
  <si>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</si>
  <si>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</si>
  <si>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</si>
  <si>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</si>
  <si>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</si>
  <si>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</si>
  <si>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</si>
  <si>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</si>
  <si>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</si>
  <si>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</si>
  <si>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</si>
  <si>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</si>
  <si>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</si>
  <si>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</si>
  <si>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</si>
  <si>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</si>
  <si>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</si>
  <si>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</si>
  <si>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</si>
  <si>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</si>
  <si>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</si>
  <si>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</si>
  <si>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</si>
  <si>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</si>
  <si>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</si>
  <si>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</si>
  <si>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</si>
  <si>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</si>
  <si>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</si>
  <si>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</si>
  <si>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</si>
  <si>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</si>
  <si>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</si>
  <si>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</si>
  <si>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</si>
  <si>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</si>
  <si>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</si>
  <si>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</si>
  <si>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</si>
  <si>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</si>
  <si>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</si>
  <si>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</si>
  <si>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</si>
  <si>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</si>
  <si>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</si>
  <si>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</si>
  <si>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</si>
  <si>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</si>
  <si>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</si>
  <si>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</si>
  <si>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</si>
  <si>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</si>
  <si>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</si>
  <si>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</si>
  <si>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</si>
  <si>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</si>
  <si>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</si>
  <si>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</si>
  <si>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</si>
  <si>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</si>
  <si>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</si>
  <si>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</si>
  <si>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</si>
  <si>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</si>
  <si>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</si>
  <si>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</si>
  <si>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</si>
  <si>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</si>
  <si>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</si>
  <si>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</si>
  <si>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</si>
  <si>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</si>
  <si>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</si>
  <si>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</si>
  <si>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</si>
  <si>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</si>
  <si>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</si>
  <si>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</si>
  <si>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</si>
  <si>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</si>
  <si>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</si>
  <si>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</si>
  <si>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</si>
  <si>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</si>
  <si>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</si>
  <si>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</si>
  <si>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</si>
  <si>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</si>
  <si>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</si>
  <si>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</si>
  <si>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</si>
  <si>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</si>
  <si>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</si>
  <si>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</si>
  <si>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</si>
  <si>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</si>
  <si>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</si>
  <si>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</si>
  <si>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</si>
  <si>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</si>
  <si>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</si>
  <si>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</si>
  <si>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</si>
  <si>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</si>
  <si>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</si>
  <si>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</si>
  <si>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</si>
  <si>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</si>
  <si>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</si>
  <si>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</si>
  <si>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</si>
  <si>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</si>
  <si>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</si>
  <si>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</si>
  <si>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</si>
  <si>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</si>
  <si>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</si>
  <si>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</si>
  <si>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</si>
  <si>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</si>
  <si>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</si>
  <si>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</si>
  <si>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</si>
  <si>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</si>
  <si>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</si>
  <si>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</si>
  <si>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</si>
  <si>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</si>
  <si>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</si>
  <si>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</si>
  <si>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</si>
  <si>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</si>
  <si>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</si>
  <si>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</si>
  <si>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</si>
  <si>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</si>
  <si>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</si>
  <si>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</si>
  <si>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</si>
  <si>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</si>
  <si>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</si>
  <si>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</si>
  <si>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</si>
  <si>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</si>
  <si>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</si>
  <si>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</si>
  <si>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</si>
  <si>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</si>
  <si>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</si>
  <si>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</si>
  <si>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</si>
  <si>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</si>
  <si>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</si>
  <si>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</si>
  <si>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</si>
  <si>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</si>
  <si>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</si>
  <si>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</si>
  <si>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</si>
  <si>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</si>
  <si>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</si>
  <si>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</si>
  <si>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</si>
  <si>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</si>
  <si>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</si>
  <si>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</si>
  <si>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</si>
  <si>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</si>
  <si>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</si>
  <si>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</si>
  <si>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</si>
  <si>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</si>
  <si>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</si>
  <si>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</si>
  <si>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</si>
  <si>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</si>
  <si>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</si>
  <si>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</si>
  <si>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</si>
  <si>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</si>
  <si>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</si>
  <si>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</si>
  <si>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</si>
  <si>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</si>
  <si>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</si>
  <si>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</si>
  <si>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</si>
  <si>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</si>
  <si>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</si>
  <si>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</si>
  <si>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</si>
  <si>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</si>
  <si>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</si>
  <si>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</si>
  <si>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</si>
  <si>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</si>
  <si>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</si>
  <si>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</si>
  <si>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</si>
  <si>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</si>
  <si>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</si>
  <si>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</si>
  <si>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</si>
  <si>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</si>
  <si>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</si>
  <si>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</si>
  <si>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</si>
  <si>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</si>
  <si>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</si>
  <si>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</si>
  <si>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</si>
  <si>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</si>
  <si>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</si>
  <si>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</si>
  <si>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</si>
  <si>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</si>
  <si>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</si>
  <si>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</si>
  <si>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</si>
  <si>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</si>
  <si>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</si>
  <si>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</si>
  <si>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</si>
  <si>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</si>
  <si>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</si>
  <si>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</si>
  <si>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</si>
  <si>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</si>
  <si>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</si>
  <si>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</si>
  <si>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</si>
  <si>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</si>
  <si>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</si>
  <si>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</si>
  <si>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</si>
  <si>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</si>
  <si>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</si>
  <si>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</si>
  <si>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</si>
  <si>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</si>
  <si>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</si>
  <si>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</si>
  <si>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</si>
  <si>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</si>
  <si>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</si>
  <si>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</si>
  <si>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</si>
  <si>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</si>
  <si>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</si>
  <si>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</si>
  <si>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</si>
  <si>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</si>
  <si>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</si>
  <si>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</si>
  <si>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</si>
  <si>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</si>
  <si>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</si>
  <si>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</si>
  <si>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</si>
  <si>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</si>
  <si>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</si>
  <si>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</si>
  <si>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</si>
  <si>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</si>
  <si>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</si>
  <si>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</si>
  <si>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</si>
  <si>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</si>
  <si>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</si>
  <si>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</si>
  <si>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</si>
  <si>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</si>
  <si>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</si>
  <si>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</si>
  <si>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</si>
  <si>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</si>
  <si>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</si>
  <si>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</si>
  <si>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</si>
  <si>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</si>
  <si>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</si>
  <si>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</si>
  <si>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</si>
  <si>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</si>
  <si>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</si>
  <si>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</si>
  <si>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</si>
  <si>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</si>
  <si>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</si>
  <si>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</si>
  <si>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</si>
  <si>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</si>
  <si>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</si>
  <si>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</si>
  <si>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</si>
  <si>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</si>
  <si>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</si>
  <si>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</si>
  <si>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</si>
  <si>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</si>
  <si>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</si>
  <si>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</si>
  <si>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</si>
  <si>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</si>
  <si>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</si>
  <si>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</si>
  <si>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</si>
  <si>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</si>
  <si>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</si>
  <si>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</si>
  <si>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</si>
  <si>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</si>
  <si>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</si>
  <si>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</si>
  <si>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</si>
  <si>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</si>
  <si>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</si>
  <si>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</si>
  <si>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</si>
  <si>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</si>
  <si>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</si>
  <si>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</si>
  <si>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</si>
  <si>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</si>
  <si>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</si>
  <si>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</si>
  <si>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</si>
  <si>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</si>
  <si>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</si>
  <si>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</si>
  <si>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</si>
  <si>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</si>
  <si>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</si>
  <si>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</si>
  <si>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</si>
  <si>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</si>
  <si>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</si>
  <si>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</si>
  <si>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</si>
  <si>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</si>
  <si>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</si>
  <si>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</si>
  <si>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</si>
  <si>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</si>
  <si>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</si>
  <si>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</si>
  <si>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</si>
  <si>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</si>
  <si>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</si>
  <si>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</si>
  <si>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</si>
  <si>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</si>
  <si>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</si>
  <si>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</si>
  <si>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</si>
  <si>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</si>
  <si>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</si>
  <si>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</si>
  <si>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</si>
  <si>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</si>
  <si>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</si>
  <si>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</si>
  <si>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</si>
  <si>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</si>
  <si>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</si>
  <si>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</si>
  <si>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</si>
  <si>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</si>
  <si>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</si>
  <si>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</si>
  <si>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</si>
  <si>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</si>
  <si>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</si>
  <si>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</si>
  <si>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</si>
  <si>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</si>
  <si>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</si>
  <si>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</si>
  <si>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</si>
  <si>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</si>
  <si>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</si>
  <si>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</si>
  <si>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</si>
  <si>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</si>
  <si>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</si>
  <si>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</si>
  <si>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</si>
  <si>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</si>
  <si>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</si>
  <si>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</si>
  <si>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</si>
  <si>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</si>
  <si>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</si>
  <si>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</si>
  <si>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</si>
  <si>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</si>
  <si>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</si>
  <si>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</si>
  <si>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</si>
  <si>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</si>
  <si>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</si>
  <si>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</si>
  <si>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</si>
  <si>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</si>
  <si>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</si>
  <si>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</si>
  <si>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</si>
  <si>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</si>
  <si>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</si>
  <si>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</si>
  <si>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</si>
  <si>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</si>
  <si>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</si>
  <si>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</si>
  <si>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</si>
  <si>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</si>
  <si>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</si>
  <si>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</si>
  <si>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</si>
  <si>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</si>
  <si>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</si>
  <si>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</si>
  <si>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</si>
  <si>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</si>
  <si>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</si>
  <si>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</si>
  <si>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</si>
  <si>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</si>
  <si>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</si>
  <si>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</si>
  <si>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</si>
  <si>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</si>
  <si>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</si>
  <si>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</si>
  <si>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</si>
  <si>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</si>
  <si>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</si>
  <si>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</si>
  <si>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</si>
  <si>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</si>
  <si>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</si>
  <si>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</si>
  <si>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</si>
  <si>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</si>
  <si>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</si>
  <si>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</si>
  <si>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</si>
  <si>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</si>
  <si>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</si>
  <si>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</si>
  <si>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</si>
  <si>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</si>
  <si>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</si>
  <si>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</si>
  <si>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</si>
  <si>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</si>
  <si>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</si>
  <si>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</si>
  <si>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</si>
  <si>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</si>
  <si>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</si>
  <si>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</si>
  <si>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</si>
  <si>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</si>
  <si>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</si>
  <si>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</si>
  <si>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</si>
  <si>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</si>
  <si>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</si>
  <si>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</si>
  <si>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</si>
  <si>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</si>
  <si>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</si>
  <si>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</si>
  <si>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</si>
  <si>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</si>
  <si>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</si>
  <si>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</si>
  <si>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</si>
  <si>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</si>
  <si>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</si>
  <si>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</si>
  <si>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</si>
  <si>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</si>
  <si>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</si>
  <si>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</si>
  <si>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</si>
  <si>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</si>
  <si>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</si>
  <si>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</si>
  <si>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</si>
  <si>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</si>
  <si>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</si>
  <si>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</si>
  <si>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</si>
  <si>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</si>
  <si>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</si>
  <si>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</si>
  <si>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</si>
  <si>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</si>
  <si>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</si>
  <si>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</si>
  <si>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</si>
  <si>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</si>
  <si>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</si>
  <si>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</si>
  <si>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</si>
  <si>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</si>
  <si>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</si>
  <si>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</si>
  <si>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</si>
  <si>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</si>
  <si>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</si>
  <si>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</si>
  <si>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</si>
  <si>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</si>
  <si>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</si>
  <si>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</si>
  <si>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</si>
  <si>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</si>
  <si>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</si>
  <si>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</si>
  <si>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</si>
  <si>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</si>
  <si>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</si>
  <si>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</si>
  <si>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</si>
  <si>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</si>
  <si>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</si>
  <si>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</si>
  <si>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</si>
  <si>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</si>
  <si>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</si>
  <si>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</si>
  <si>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</si>
  <si>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</si>
  <si>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</si>
  <si>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</si>
  <si>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</si>
  <si>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</si>
  <si>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</si>
  <si>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</si>
  <si>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</si>
  <si>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</si>
  <si>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</si>
  <si>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</si>
  <si>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</si>
  <si>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</si>
  <si>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</si>
  <si>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</si>
  <si>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</si>
  <si>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</si>
  <si>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</si>
  <si>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</si>
  <si>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</si>
  <si>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</si>
  <si>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</si>
  <si>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</si>
  <si>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</si>
  <si>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</si>
  <si>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</si>
  <si>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</si>
  <si>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</si>
  <si>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</si>
  <si>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</si>
  <si>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</si>
  <si>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</si>
  <si>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</si>
  <si>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</si>
  <si>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</si>
  <si>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</si>
  <si>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</si>
  <si>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</si>
  <si>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</si>
  <si>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</si>
  <si>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</si>
  <si>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</si>
  <si>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</si>
  <si>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</si>
  <si>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</si>
  <si>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</si>
  <si>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</si>
  <si>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</si>
  <si>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</si>
  <si>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</si>
  <si>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</si>
  <si>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</si>
  <si>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</si>
  <si>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</si>
  <si>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</si>
  <si>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</si>
  <si>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</si>
  <si>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</si>
  <si>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</si>
  <si>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</si>
  <si>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</si>
  <si>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</si>
  <si>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</si>
  <si>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</si>
  <si>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</si>
  <si>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</si>
  <si>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</si>
  <si>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</si>
  <si>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</si>
  <si>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</si>
  <si>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</si>
  <si>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</si>
  <si>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</si>
  <si>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</si>
  <si>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</si>
  <si>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</si>
  <si>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</si>
  <si>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</si>
  <si>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</si>
  <si>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</si>
  <si>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</si>
  <si>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</si>
  <si>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</si>
  <si>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</si>
  <si>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</si>
  <si>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</si>
  <si>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</si>
  <si>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</si>
  <si>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</si>
  <si>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</si>
  <si>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</si>
  <si>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</si>
  <si>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</si>
  <si>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</si>
  <si>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</si>
  <si>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</si>
  <si>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</si>
  <si>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</si>
  <si>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</si>
  <si>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</si>
  <si>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</si>
  <si>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</si>
  <si>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</si>
  <si>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</si>
  <si>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</si>
  <si>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</si>
  <si>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</si>
  <si>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</si>
  <si>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</si>
  <si>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</si>
  <si>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</si>
  <si>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</si>
  <si>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</si>
  <si>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</si>
  <si>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</si>
  <si>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</si>
  <si>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</si>
  <si>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</si>
  <si>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</si>
  <si>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</si>
  <si>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</si>
  <si>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</si>
  <si>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</si>
  <si>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</si>
  <si>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</si>
  <si>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</si>
  <si>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</si>
  <si>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</si>
  <si>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</si>
  <si>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</si>
  <si>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</si>
  <si>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</si>
  <si>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</si>
  <si>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</si>
  <si>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</si>
  <si>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</si>
  <si>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</si>
  <si>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</si>
  <si>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</si>
  <si>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</si>
  <si>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</si>
  <si>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</si>
  <si>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</si>
  <si>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</si>
  <si>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</si>
  <si>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</si>
  <si>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</si>
  <si>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</si>
  <si>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</si>
  <si>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</si>
  <si>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</si>
  <si>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</si>
  <si>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</si>
  <si>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</si>
  <si>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</si>
  <si>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</si>
  <si>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</si>
  <si>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</si>
  <si>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</si>
  <si>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</si>
  <si>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</si>
  <si>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</si>
  <si>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</si>
  <si>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</si>
  <si>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</si>
  <si>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</si>
  <si>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</si>
  <si>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</si>
  <si>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</si>
  <si>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</si>
  <si>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</si>
  <si>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</si>
  <si>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</si>
  <si>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</si>
  <si>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</si>
  <si>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</si>
  <si>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</si>
  <si>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</si>
  <si>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</si>
  <si>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</si>
  <si>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</si>
  <si>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</si>
  <si>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</si>
  <si>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</si>
  <si>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</si>
  <si>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</si>
  <si>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</si>
  <si>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</si>
  <si>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</si>
  <si>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</si>
  <si>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</si>
  <si>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</si>
  <si>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</si>
  <si>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</si>
  <si>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</si>
  <si>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</si>
  <si>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</si>
  <si>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</si>
  <si>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</si>
  <si>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</si>
  <si>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</si>
  <si>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</si>
  <si>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</si>
  <si>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</si>
  <si>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</si>
  <si>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</si>
  <si>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</si>
  <si>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</si>
  <si>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</si>
  <si>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</si>
  <si>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</si>
  <si>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</si>
  <si>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</si>
  <si>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</si>
  <si>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</si>
  <si>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</si>
  <si>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</si>
  <si>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</si>
  <si>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</si>
  <si>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</si>
  <si>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</si>
  <si>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</si>
  <si>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</si>
  <si>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</si>
  <si>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</si>
  <si>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</si>
  <si>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</si>
  <si>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</si>
  <si>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</si>
  <si>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</si>
  <si>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</si>
  <si>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</si>
  <si>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</si>
  <si>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</si>
  <si>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</si>
  <si>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</si>
  <si>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</si>
  <si>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</si>
  <si>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</si>
  <si>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</si>
  <si>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</si>
  <si>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</si>
  <si>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</si>
  <si>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</si>
  <si>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</si>
  <si>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</si>
  <si>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</si>
  <si>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</si>
  <si>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</si>
  <si>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</si>
  <si>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</si>
  <si>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</si>
  <si>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</si>
  <si>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</si>
  <si>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</si>
  <si>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</si>
  <si>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</si>
  <si>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</si>
  <si>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</si>
  <si>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</si>
  <si>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</si>
  <si>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</si>
  <si>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</si>
  <si>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</si>
  <si>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</si>
  <si>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</si>
  <si>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</si>
  <si>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</si>
  <si>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</si>
  <si>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</si>
  <si>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</si>
  <si>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</si>
  <si>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</si>
  <si>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</si>
  <si>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</si>
  <si>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</si>
  <si>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</si>
  <si>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</si>
  <si>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</si>
  <si>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</si>
  <si>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</si>
  <si>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</si>
  <si>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</si>
  <si>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</si>
  <si>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</si>
  <si>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</si>
  <si>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</si>
  <si>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</si>
  <si>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</si>
  <si>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</si>
  <si>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</si>
  <si>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</si>
  <si>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</si>
  <si>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</si>
  <si>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</si>
  <si>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</si>
  <si>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</si>
  <si>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</si>
  <si>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</si>
  <si>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</si>
  <si>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</si>
  <si>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</si>
  <si>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</si>
  <si>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</si>
  <si>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</si>
  <si>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</si>
  <si>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</si>
  <si>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</si>
  <si>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</si>
  <si>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</si>
  <si>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</si>
  <si>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</si>
  <si>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</si>
  <si>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</si>
  <si>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</si>
  <si>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</si>
  <si>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</si>
  <si>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</si>
  <si>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</si>
  <si>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</si>
  <si>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</si>
  <si>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</si>
  <si>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</si>
  <si>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</si>
  <si>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</si>
  <si>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</si>
  <si>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</si>
  <si>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</si>
  <si>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</si>
  <si>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</si>
  <si>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</si>
  <si>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</si>
  <si>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</si>
  <si>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</si>
  <si>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</si>
  <si>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</si>
  <si>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</si>
  <si>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</si>
  <si>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</si>
  <si>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</si>
  <si>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</si>
  <si>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</si>
  <si>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</si>
  <si>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</si>
  <si>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</si>
  <si>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</si>
  <si>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</si>
  <si>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</si>
  <si>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</si>
  <si>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</si>
  <si>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</si>
  <si>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</si>
  <si>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</si>
  <si>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</si>
  <si>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</si>
  <si>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</si>
  <si>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</si>
  <si>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</si>
  <si>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</si>
  <si>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</si>
  <si>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</si>
  <si>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</si>
  <si>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</si>
  <si>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</si>
  <si>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</si>
  <si>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</si>
  <si>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</si>
  <si>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</si>
  <si>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</si>
  <si>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</si>
  <si>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</si>
  <si>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</si>
  <si>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</si>
  <si>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</si>
  <si>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</si>
  <si>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</si>
  <si>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</si>
  <si>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</si>
  <si>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</si>
  <si>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</si>
  <si>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</si>
  <si>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</si>
  <si>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</si>
  <si>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</si>
  <si>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</si>
  <si>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</si>
  <si>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</si>
  <si>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</si>
  <si>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</si>
  <si>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</si>
  <si>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</si>
  <si>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</si>
  <si>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</si>
  <si>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</si>
  <si>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</si>
  <si>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</si>
  <si>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</si>
  <si>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</si>
  <si>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</si>
  <si>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</si>
  <si>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</si>
  <si>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</si>
  <si>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</si>
  <si>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</si>
  <si>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</si>
  <si>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</si>
  <si>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</si>
  <si>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</si>
  <si>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</si>
  <si>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</si>
  <si>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</si>
  <si>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</si>
  <si>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</si>
  <si>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</si>
  <si>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</si>
  <si>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</si>
  <si>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</si>
  <si>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</si>
  <si>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</si>
  <si>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</si>
  <si>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</si>
  <si>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</si>
  <si>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</si>
  <si>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</si>
  <si>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</si>
  <si>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</si>
  <si>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</si>
  <si>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</si>
  <si>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</si>
  <si>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</si>
  <si>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</si>
  <si>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</si>
  <si>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</si>
  <si>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</si>
  <si>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</si>
  <si>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</si>
  <si>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</si>
  <si>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</si>
  <si>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</si>
  <si>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</si>
  <si>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</si>
  <si>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</si>
  <si>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</si>
  <si>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</si>
  <si>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</si>
  <si>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</si>
  <si>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</si>
  <si>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</si>
  <si>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</si>
  <si>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</si>
  <si>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</si>
  <si>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</si>
  <si>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</si>
  <si>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</si>
  <si>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</si>
  <si>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</si>
  <si>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</si>
  <si>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</si>
  <si>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</si>
  <si>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</si>
  <si>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</si>
  <si>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</si>
  <si>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</si>
  <si>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</si>
  <si>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</si>
  <si>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</si>
  <si>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</si>
  <si>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</si>
  <si>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</si>
  <si>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</si>
  <si>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</si>
  <si>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</si>
  <si>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</si>
  <si>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</si>
  <si>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</si>
  <si>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</si>
  <si>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</si>
  <si>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</si>
  <si>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</si>
  <si>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</si>
  <si>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</si>
  <si>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</si>
  <si>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</si>
  <si>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</si>
  <si>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</si>
  <si>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</si>
  <si>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</si>
  <si>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</si>
  <si>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</si>
  <si>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</si>
  <si>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</si>
  <si>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</si>
  <si>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</si>
  <si>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</si>
  <si>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</si>
  <si>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</si>
  <si>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</si>
  <si>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</si>
  <si>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</si>
  <si>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</si>
  <si>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</si>
  <si>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</si>
  <si>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</si>
  <si>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</si>
  <si>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</si>
  <si>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</si>
  <si>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</si>
  <si>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</si>
  <si>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</si>
  <si>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</si>
  <si>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</si>
  <si>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</si>
  <si>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</si>
  <si>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</si>
  <si>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</si>
  <si>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</si>
  <si>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</si>
  <si>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</si>
  <si>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</si>
  <si>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</si>
  <si>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</si>
  <si>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</si>
  <si>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</si>
  <si>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</si>
  <si>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</si>
  <si>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</si>
  <si>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</si>
  <si>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</si>
  <si>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</si>
  <si>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</si>
  <si>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</si>
  <si>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</si>
  <si>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</si>
  <si>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</si>
  <si>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</si>
  <si>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</si>
  <si>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</si>
  <si>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</si>
  <si>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</si>
  <si>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</si>
  <si>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</si>
  <si>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</si>
  <si>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</si>
  <si>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</si>
  <si>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</si>
  <si>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</si>
  <si>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</si>
  <si>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</si>
  <si>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</si>
  <si>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</si>
  <si>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</si>
  <si>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</si>
  <si>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</si>
  <si>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</si>
  <si>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</si>
  <si>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</si>
  <si>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</si>
  <si>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</si>
  <si>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</si>
  <si>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</si>
  <si>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</si>
  <si>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</si>
  <si>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</si>
  <si>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</si>
  <si>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</si>
  <si>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</si>
  <si>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</si>
  <si>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</si>
  <si>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</si>
  <si>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</si>
  <si>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</si>
  <si>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</si>
  <si>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</si>
  <si>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</si>
  <si>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</si>
  <si>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</si>
  <si>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</si>
  <si>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</si>
  <si>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</si>
  <si>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</si>
  <si>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</si>
  <si>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</si>
  <si>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</si>
  <si>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</si>
  <si>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</si>
  <si>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</si>
  <si>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</si>
  <si>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</si>
  <si>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</si>
  <si>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</si>
  <si>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</si>
  <si>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</si>
  <si>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</si>
  <si>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</si>
  <si>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</si>
  <si>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</si>
  <si>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</si>
  <si>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</si>
  <si>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</si>
  <si>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</si>
  <si>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</si>
  <si>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</si>
  <si>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</si>
  <si>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</si>
  <si>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</si>
  <si>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</si>
  <si>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</si>
  <si>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</si>
  <si>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</si>
  <si>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</si>
  <si>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</si>
  <si>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</si>
  <si>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</si>
  <si>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</si>
  <si>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</si>
  <si>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</si>
  <si>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</si>
  <si>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</si>
  <si>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</si>
  <si>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</si>
  <si>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</si>
  <si>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</si>
  <si>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</si>
  <si>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</si>
  <si>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</si>
  <si>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</si>
  <si>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</si>
  <si>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</si>
  <si>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</si>
  <si>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</si>
  <si>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</si>
  <si>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</si>
  <si>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</si>
  <si>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</si>
  <si>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</si>
  <si>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</si>
  <si>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</si>
  <si>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</si>
  <si>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</si>
  <si>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</si>
  <si>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</si>
  <si>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</si>
  <si>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</si>
  <si>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</si>
  <si>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</si>
  <si>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</si>
  <si>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</si>
  <si>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</si>
  <si>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</si>
  <si>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</si>
  <si>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</si>
  <si>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</si>
  <si>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</si>
  <si>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</si>
  <si>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</si>
  <si>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</si>
  <si>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</si>
  <si>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</si>
  <si>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</si>
  <si>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</si>
  <si>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</si>
  <si>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</si>
  <si>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</si>
  <si>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</si>
  <si>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</si>
  <si>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</si>
  <si>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</si>
  <si>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</si>
  <si>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</si>
  <si>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</si>
  <si>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</si>
  <si>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</si>
  <si>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</si>
  <si>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</si>
  <si>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</si>
  <si>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</si>
  <si>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</si>
  <si>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</si>
  <si>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</si>
  <si>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</si>
  <si>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</si>
  <si>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</si>
  <si>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</si>
  <si>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</si>
  <si>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</si>
  <si>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</si>
  <si>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</si>
  <si>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</si>
  <si>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</si>
  <si>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</si>
  <si>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</si>
  <si>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</si>
  <si>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</si>
  <si>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</si>
  <si>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</si>
  <si>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</si>
  <si>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</si>
  <si>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</si>
  <si>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</si>
  <si>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</si>
  <si>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</si>
  <si>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</si>
  <si>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</si>
  <si>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</si>
  <si>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</si>
  <si>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</si>
  <si>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</si>
  <si>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</si>
  <si>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</si>
  <si>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</si>
  <si>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</si>
  <si>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</si>
  <si>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</si>
  <si>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</si>
  <si>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</si>
  <si>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</si>
  <si>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</si>
  <si>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</si>
  <si>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</si>
  <si>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</si>
  <si>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</si>
  <si>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</si>
  <si>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</si>
  <si>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</si>
  <si>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</si>
  <si>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</si>
  <si>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</si>
  <si>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</si>
  <si>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</si>
  <si>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</si>
  <si>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</si>
  <si>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</si>
  <si>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</si>
  <si>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</si>
  <si>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</si>
  <si>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</si>
  <si>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</si>
  <si>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</si>
  <si>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</si>
  <si>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</si>
  <si>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</si>
  <si>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</si>
  <si>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</si>
  <si>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</si>
  <si>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</si>
  <si>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</si>
  <si>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</si>
  <si>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</si>
  <si>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</si>
  <si>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</si>
  <si>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</si>
  <si>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</si>
  <si>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</si>
  <si>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</si>
  <si>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</si>
  <si>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</si>
  <si>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</si>
  <si>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</si>
  <si>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</si>
  <si>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</si>
  <si>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</si>
  <si>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</si>
  <si>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</si>
  <si>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</si>
  <si>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</si>
  <si>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</si>
  <si>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</si>
  <si>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</si>
  <si>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</si>
  <si>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</si>
  <si>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</si>
  <si>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</si>
  <si>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</si>
  <si>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</si>
  <si>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</si>
  <si>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</si>
  <si>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</si>
  <si>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</si>
  <si>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</si>
  <si>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</si>
  <si>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</si>
  <si>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</si>
  <si>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</si>
  <si>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</si>
  <si>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</si>
  <si>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</si>
  <si>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</si>
  <si>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</si>
  <si>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</si>
  <si>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</si>
  <si>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</si>
  <si>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</si>
  <si>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</si>
  <si>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</si>
  <si>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</si>
  <si>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</si>
  <si>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</si>
  <si>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</si>
  <si>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</si>
  <si>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</si>
  <si>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</si>
  <si>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</si>
  <si>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</si>
  <si>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</si>
  <si>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</si>
  <si>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</si>
  <si>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</si>
  <si>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</si>
  <si>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</si>
  <si>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</si>
  <si>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</si>
  <si>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</si>
  <si>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</si>
  <si>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</si>
  <si>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</si>
  <si>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</si>
  <si>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</si>
  <si>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</si>
  <si>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</si>
  <si>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</si>
  <si>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</si>
  <si>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</si>
  <si>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</si>
  <si>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</si>
  <si>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</si>
  <si>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</si>
  <si>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</si>
  <si>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</si>
  <si>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</si>
  <si>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</si>
  <si>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</si>
  <si>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</si>
  <si>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</si>
  <si>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</si>
  <si>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</si>
  <si>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</si>
  <si>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</si>
  <si>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</si>
  <si>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</si>
  <si>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</si>
  <si>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</si>
  <si>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</si>
  <si>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</si>
  <si>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</si>
  <si>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</si>
  <si>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</si>
  <si>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</si>
  <si>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</si>
  <si>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</si>
  <si>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</si>
  <si>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</si>
  <si>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</si>
  <si>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</si>
  <si>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</si>
  <si>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</si>
  <si>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</si>
  <si>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</si>
  <si>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</si>
  <si>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</si>
  <si>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</si>
  <si>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</si>
  <si>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</si>
  <si>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</si>
  <si>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</si>
  <si>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</si>
  <si>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</si>
  <si>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</si>
  <si>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</si>
  <si>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</si>
  <si>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</si>
  <si>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</si>
  <si>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</si>
  <si>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</si>
  <si>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</si>
  <si>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</si>
  <si>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</si>
  <si>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</si>
  <si>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</si>
  <si>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</si>
  <si>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</si>
  <si>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</si>
  <si>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</si>
  <si>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</si>
  <si>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</si>
  <si>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</si>
  <si>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</si>
  <si>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</si>
  <si>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</si>
  <si>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</si>
  <si>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</si>
  <si>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</si>
  <si>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</si>
  <si>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</si>
  <si>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</si>
  <si>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</si>
  <si>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</si>
  <si>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</si>
  <si>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</si>
  <si>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</si>
  <si>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</si>
  <si>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</si>
  <si>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</si>
  <si>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</si>
  <si>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</si>
  <si>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</si>
  <si>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</si>
  <si>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</si>
  <si>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</si>
  <si>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</si>
  <si>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</si>
  <si>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</si>
  <si>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</si>
  <si>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</si>
  <si>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</si>
  <si>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</si>
  <si>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</si>
  <si>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</si>
  <si>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</si>
  <si>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</si>
  <si>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</si>
  <si>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</si>
  <si>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</si>
  <si>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</si>
  <si>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</si>
  <si>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</si>
  <si>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</si>
  <si>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</si>
  <si>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</si>
  <si>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</si>
  <si>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</si>
  <si>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</si>
  <si>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</si>
  <si>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</si>
  <si>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</si>
  <si>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</si>
  <si>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</si>
  <si>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</si>
  <si>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</si>
  <si>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</si>
  <si>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</si>
  <si>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</si>
  <si>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</si>
  <si>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</si>
  <si>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</si>
  <si>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</si>
  <si>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</si>
  <si>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</si>
  <si>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</si>
  <si>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</si>
  <si>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</si>
  <si>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</si>
  <si>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</si>
  <si>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</si>
  <si>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</si>
  <si>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</si>
  <si>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</si>
  <si>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</si>
  <si>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</si>
  <si>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</si>
  <si>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</si>
  <si>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</si>
  <si>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</si>
  <si>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</si>
  <si>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</si>
  <si>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</si>
  <si>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</si>
  <si>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</si>
  <si>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</si>
  <si>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</si>
  <si>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</si>
  <si>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</si>
  <si>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</si>
  <si>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</si>
  <si>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</si>
  <si>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</si>
  <si>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</si>
  <si>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</si>
  <si>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</si>
  <si>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</si>
  <si>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</si>
  <si>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</si>
  <si>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</si>
  <si>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</si>
  <si>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</si>
  <si>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</si>
  <si>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</si>
  <si>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</si>
  <si>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</si>
  <si>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</si>
  <si>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</si>
  <si>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</si>
  <si>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</si>
  <si>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</si>
  <si>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</si>
  <si>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</si>
  <si>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</si>
  <si>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</si>
  <si>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</si>
  <si>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</si>
  <si>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</si>
  <si>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</si>
  <si>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</si>
  <si>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</si>
  <si>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</si>
  <si>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</si>
  <si>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</si>
  <si>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</si>
  <si>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</si>
  <si>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</si>
  <si>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</si>
  <si>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</si>
  <si>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</si>
  <si>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</si>
  <si>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</si>
  <si>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</si>
  <si>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</si>
  <si>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</si>
  <si>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</si>
  <si>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</si>
  <si>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</si>
  <si>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</si>
  <si>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</si>
  <si>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</si>
  <si>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</si>
  <si>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</si>
  <si>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</si>
  <si>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</si>
  <si>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</si>
  <si>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</si>
  <si>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</si>
  <si>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</si>
  <si>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</si>
  <si>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</si>
  <si>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</si>
  <si>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</si>
  <si>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</si>
  <si>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</si>
  <si>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</si>
  <si>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</si>
  <si>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</si>
  <si>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</si>
  <si>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</si>
  <si>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</si>
  <si>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</si>
  <si>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</si>
  <si>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</si>
  <si>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</si>
  <si>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</si>
  <si>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</si>
  <si>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</si>
  <si>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</si>
  <si>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</si>
  <si>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</si>
  <si>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</si>
  <si>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</si>
  <si>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</si>
  <si>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</si>
  <si>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</si>
  <si>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</si>
  <si>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</si>
  <si>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</si>
  <si>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</si>
  <si>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</si>
  <si>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</si>
  <si>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</si>
  <si>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</si>
  <si>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</si>
  <si>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</si>
  <si>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</si>
  <si>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</si>
  <si>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</si>
  <si>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</si>
  <si>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</si>
  <si>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</si>
  <si>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</si>
  <si>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</si>
  <si>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</si>
  <si>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</si>
  <si>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</si>
  <si>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</si>
  <si>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</si>
  <si>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</si>
  <si>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</si>
  <si>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</si>
  <si>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</si>
  <si>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</si>
  <si>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</si>
  <si>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</si>
  <si>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</si>
  <si>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</si>
  <si>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</si>
  <si>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</si>
  <si>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</si>
  <si>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</si>
  <si>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</si>
  <si>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</si>
  <si>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</si>
  <si>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</si>
  <si>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</si>
  <si>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</si>
  <si>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</si>
  <si>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</si>
  <si>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</si>
  <si>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</si>
  <si>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</si>
  <si>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</si>
  <si>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</si>
  <si>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</si>
  <si>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</si>
  <si>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</si>
  <si>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</si>
  <si>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</si>
  <si>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</si>
  <si>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</si>
  <si>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</si>
  <si>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</si>
  <si>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</si>
  <si>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</si>
  <si>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</si>
  <si>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</si>
  <si>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</si>
  <si>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</si>
  <si>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</si>
  <si>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</si>
  <si>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</si>
  <si>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</si>
  <si>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</si>
  <si>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</si>
  <si>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</si>
  <si>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</si>
  <si>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</si>
  <si>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</si>
  <si>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</si>
  <si>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</si>
  <si>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</si>
  <si>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</si>
  <si>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</si>
  <si>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</si>
  <si>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</si>
  <si>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</si>
  <si>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</si>
  <si>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</si>
  <si>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</si>
  <si>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</si>
  <si>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</si>
  <si>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</si>
  <si>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</si>
  <si>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</si>
  <si>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</si>
  <si>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</si>
  <si>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</si>
  <si>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</si>
  <si>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</si>
  <si>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</si>
  <si>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</si>
  <si>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</si>
  <si>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</si>
  <si>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</si>
  <si>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</si>
  <si>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</si>
  <si>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</si>
  <si>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</si>
  <si>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</si>
  <si>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</si>
  <si>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</si>
  <si>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</si>
  <si>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</si>
  <si>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</si>
  <si>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</si>
  <si>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</si>
  <si>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</si>
  <si>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</si>
  <si>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</si>
  <si>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</si>
  <si>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</si>
  <si>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</si>
  <si>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</si>
  <si>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</si>
  <si>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</si>
  <si>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</si>
  <si>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</si>
  <si>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</si>
  <si>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</si>
  <si>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</si>
  <si>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</si>
  <si>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</si>
  <si>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</si>
  <si>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</si>
  <si>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</si>
  <si>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</si>
  <si>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</si>
  <si>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</si>
  <si>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</si>
  <si>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</si>
  <si>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</si>
  <si>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</si>
  <si>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</si>
  <si>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</si>
  <si>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</si>
  <si>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</si>
  <si>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</si>
  <si>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</si>
  <si>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</si>
  <si>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</si>
  <si>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</si>
  <si>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</si>
  <si>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</si>
  <si>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</si>
  <si>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</si>
  <si>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</si>
  <si>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</si>
  <si>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</si>
  <si>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</si>
  <si>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</si>
  <si>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</si>
  <si>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</si>
  <si>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</si>
  <si>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</si>
  <si>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</si>
  <si>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</si>
  <si>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</si>
  <si>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</si>
  <si>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</si>
  <si>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</si>
  <si>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</si>
  <si>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</si>
  <si>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</si>
  <si>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</si>
  <si>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</si>
  <si>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</si>
  <si>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</si>
  <si>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</si>
  <si>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</si>
  <si>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</si>
  <si>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</si>
  <si>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</si>
  <si>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</si>
  <si>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</si>
  <si>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</si>
  <si>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</si>
  <si>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</si>
  <si>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</si>
  <si>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</si>
  <si>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</si>
  <si>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</si>
  <si>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</si>
  <si>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</si>
  <si>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</si>
  <si>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</si>
  <si>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</si>
  <si>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</si>
  <si>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</si>
  <si>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</si>
  <si>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</si>
  <si>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</si>
  <si>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</si>
  <si>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</si>
  <si>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</si>
  <si>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</si>
  <si>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</si>
  <si>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</si>
  <si>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</si>
  <si>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</si>
  <si>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</si>
  <si>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</si>
  <si>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</si>
  <si>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</si>
  <si>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</si>
  <si>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</si>
  <si>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</si>
  <si>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</si>
  <si>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</si>
  <si>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</si>
  <si>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</si>
  <si>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</si>
  <si>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</si>
  <si>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</si>
  <si>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</si>
  <si>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</si>
  <si>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</si>
  <si>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</si>
  <si>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</si>
  <si>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</si>
  <si>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</si>
  <si>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</si>
  <si>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</si>
  <si>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</si>
  <si>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</si>
  <si>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</si>
  <si>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</si>
  <si>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</si>
  <si>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</si>
  <si>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</si>
  <si>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</si>
  <si>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</si>
  <si>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</si>
  <si>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</si>
  <si>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</si>
  <si>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</si>
  <si>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</si>
  <si>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</si>
  <si>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</si>
  <si>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</si>
  <si>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</si>
  <si>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</si>
  <si>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</si>
  <si>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</si>
  <si>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</si>
  <si>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</si>
  <si>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</si>
  <si>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</si>
  <si>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</si>
  <si>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</si>
  <si>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</si>
  <si>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</si>
  <si>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</si>
  <si>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</si>
  <si>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</si>
  <si>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</si>
  <si>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</si>
  <si>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</si>
  <si>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</si>
  <si>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</si>
  <si>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</si>
  <si>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</si>
  <si>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</si>
  <si>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</si>
  <si>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</si>
  <si>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</si>
  <si>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</si>
  <si>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</si>
  <si>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</si>
  <si>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</si>
  <si>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</si>
  <si>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</si>
  <si>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</si>
  <si>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</si>
  <si>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</si>
  <si>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</si>
  <si>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</si>
  <si>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</si>
  <si>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</si>
  <si>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</si>
  <si>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</si>
  <si>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</si>
  <si>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</si>
  <si>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</si>
  <si>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</si>
  <si>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</si>
  <si>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</si>
  <si>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</si>
  <si>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</si>
  <si>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</si>
  <si>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</si>
  <si>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</si>
  <si>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</si>
  <si>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</si>
  <si>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</si>
  <si>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</si>
  <si>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</si>
  <si>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</si>
  <si>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</si>
  <si>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</si>
  <si>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</si>
  <si>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</si>
  <si>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</si>
  <si>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</si>
  <si>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</si>
  <si>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</si>
  <si>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</si>
  <si>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</si>
  <si>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</si>
  <si>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</si>
  <si>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</si>
  <si>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</si>
  <si>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</si>
  <si>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</si>
  <si>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</si>
  <si>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</si>
  <si>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</si>
  <si>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</si>
  <si>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</si>
  <si>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</si>
  <si>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</si>
  <si>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</si>
  <si>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</si>
  <si>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</si>
  <si>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</si>
  <si>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</si>
  <si>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</si>
  <si>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</si>
  <si>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</si>
  <si>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</si>
  <si>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</si>
  <si>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</si>
  <si>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</si>
  <si>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</si>
  <si>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</si>
  <si>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</si>
  <si>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</si>
  <si>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</si>
  <si>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</si>
  <si>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</si>
  <si>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</si>
  <si>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</si>
  <si>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</si>
  <si>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</si>
  <si>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</si>
  <si>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</si>
  <si>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</si>
  <si>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</si>
  <si>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</si>
  <si>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</si>
  <si>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</si>
  <si>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</si>
  <si>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</si>
  <si>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</si>
  <si>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</si>
  <si>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</si>
  <si>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</si>
  <si>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</si>
  <si>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</si>
  <si>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</si>
  <si>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</si>
  <si>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</si>
  <si>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</si>
  <si>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</si>
  <si>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</si>
  <si>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</si>
  <si>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</si>
  <si>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</si>
  <si>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</si>
  <si>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</si>
  <si>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</si>
  <si>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</si>
  <si>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</si>
  <si>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</si>
  <si>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</si>
  <si>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</si>
  <si>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</si>
  <si>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</si>
  <si>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</si>
  <si>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</si>
  <si>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</si>
  <si>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</si>
  <si>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</si>
  <si>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</si>
  <si>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</si>
  <si>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</si>
  <si>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</si>
  <si>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</si>
  <si>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</si>
  <si>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</si>
  <si>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</si>
  <si>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</si>
  <si>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</si>
  <si>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</si>
  <si>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</si>
  <si>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</si>
  <si>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</si>
  <si>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</si>
  <si>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</si>
  <si>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</si>
  <si>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dfm-1739</t>
  </si>
  <si>
    <t>dfm-1740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</si>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</sst>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2" totalsRowShown="0" headerRowDxfId="26" dataDxfId="25" tableBorderDxfId="24">
  <autoFilter ref="A2:K17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25" activePane="bottomLeft" state="frozen"/>
      <selection pane="bottomLeft" activeCell="J1735" sqref="J17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IF(COUNTIFS($E$3:E1742,E992)=1,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IF(COUNTIFS($E$3:E1742,E999)=1,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IF(COUNTIFS($E$3:E1742,E1004)=1,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IF(COUNTIFS($E$3:E1742,E1005)=1,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IF(COUNTIFS($E$3:E1742,E1010)=1,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IF(COUNTIFS($E$3:E1742,E1015)=1,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IF(COUNTIFS($E$3:E1742,E1016)=1,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IF(COUNTIFS($E$3:E1742,E1026)=1,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IF(COUNTIFS($E$3:E1742,E1027)=1,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IF(COUNTIFS($E$3:E1742,E1028)=1,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IF(COUNTIFS($E$3:E1742,E1029)=1,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IF(COUNTIFS($E$3:E1742,E1030)=1,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IF(COUNTIFS($E$3:E1742,E1031)=1,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IF(COUNTIFS($E$3:E1742,E1032)=1,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IF(COUNTIFS($E$3:E1742,E1033)=1,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IF(COUNTIFS($E$3:E1742,E1034)=1,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IF(COUNTIFS($E$3:E1742,E1046)=1,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IF(COUNTIFS($E$3:E1742,E1047)=1,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IF(COUNTIFS($E$3:E1742,E1048)=1,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IF(COUNTIFS($E$3:E1742,E1049)=1,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IF(COUNTIFS($E$3:E1742,E1050)=1,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IF(COUNTIFS($E$3:E1742,E1051)=1,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IF(COUNTIFS($E$3:E1742,E1054)=1,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IF(COUNTIFS($E$3:E1742,E1066)=1,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IF(COUNTIFS($E$3:E1742,E1067)=1,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IF(COUNTIFS($E$3:E1742,E1071)=1,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IF(COUNTIFS($E$3:E1742,E1072)=1,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IF(COUNTIFS($E$3:E1742,E1073)=1,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IF(COUNTIFS($E$3:E1742,E1074)=1,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IF(COUNTIFS($E$3:E1742,E1075)=1,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IF(COUNTIFS($E$3:E1742,E1076)=1,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IF(COUNTIFS($E$3:E1742,E1088)=1,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IF(COUNTIFS($E$3:E1742,E1089)=1,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IF(COUNTIFS($E$3:E1742,E1098)=1,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IF(COUNTIFS($E$3:E1742,E1099)=1,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IF(COUNTIFS($E$3:E1742,E1100)=1,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IF(COUNTIFS($E$3:E1742,E1101)=1,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IF(COUNTIFS($E$3:E1742,E1102)=1,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IF(COUNTIFS($E$3:E1742,E1103)=1,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IF(COUNTIFS($E$3:E1742,E1104)=1,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IF(COUNTIFS($E$3:E1742,E1105)=1,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IF(COUNTIFS($E$3:E1742,E1106)=1,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IF(COUNTIFS($E$3:E1742,E1107)=1,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IF(COUNTIFS($E$3:E1742,E1108)=1,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IF(COUNTIFS($E$3:E1742,E1109)=1,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IF(COUNTIFS($E$3:E1742,E1302)=1,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IF(COUNTIFS($E$3:E1742,E1303)=1,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IF(COUNTIFS($E$3:E1742,E1304)=1,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IF(COUNTIFS($E$3:E1742,E1306)=1,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IF(COUNTIFS($E$3:E1742,E1307)=1,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IF(COUNTIFS($E$3:E1742,E1308)=1,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IF(COUNTIFS($E$3:E1742,E1309)=1,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IF(COUNTIFS($E$3:E1742,E1311)=1,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IF(COUNTIFS($E$3:E1742,E1323)=1,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IF(COUNTIFS($E$3:E1742,E1324)=1,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IF(COUNTIFS($E$3:E1742,E1325)=1,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IF(COUNTIFS($E$3:E1742,E1326)=1,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IF(COUNTIFS($E$3:E1742,E1329)=1,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IF(COUNTIFS($E$3:E1742,E1330)=1,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IF(COUNTIFS($E$3:E1742,E1344)=1,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IF(COUNTIFS($E$3:E1742,E1345)=1,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IF(COUNTIFS($E$3:E1742,E1347)=1,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IF(COUNTIFS($E$3:E1742,E1349)=1,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IF(COUNTIFS($E$3:E1742,E1350)=1,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IF(COUNTIFS($E$3:E1742,E1351)=1,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IF(COUNTIFS($E$3:E1742,E1365)=1,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IF(COUNTIFS($E$3:E1742,E1366)=1,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IF(COUNTIFS($E$3:E1742,E1367)=1,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IF(COUNTIFS($E$3:E1742,E1368)=1,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IF(COUNTIFS($E$3:E1742,E1369)=1,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IF(COUNTIFS($E$3:E1742,E1370)=1,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IF(COUNTIFS($E$3:E1742,E1371)=1,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IF(COUNTIFS($E$3:E1742,E1372)=1,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IF(COUNTIFS($E$3:E1742,E1373)=1,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IF(COUNTIFS($E$3:E1742,E1374)=1,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IF(COUNTIFS($E$3:E1742,E1377)=1,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IF(COUNTIFS($E$3:E1747,E1383)=1,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IF(COUNTIFS($E$3:E1748,E1384)=1,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IF(COUNTIFS($E$3:E1749,E1385)=1,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IF(COUNTIFS($E$3:E1757,E1393)=1,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IF(COUNTIFS($E$3:E1758,E1394)=1,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IF(COUNTIFS($E$3:E1759,E1395)=1,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IF(COUNTIFS($E$3:E1767,E1403)=1,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IF(COUNTIFS($E$3:E1768,E1404)=1,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IF(COUNTIFS($E$3:E1769,E1405)=1,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IF(COUNTIFS($E$3:E1777,E1413)=1,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IF(COUNTIFS($E$3:E1778,E1414)=1,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IF(COUNTIFS($E$3:E1779,E1415)=1,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IF(COUNTIFS($E$3:E1787,E1423)=1,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IF(COUNTIFS($E$3:E1788,E1424)=1,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IF(COUNTIFS($E$3:E1789,E1425)=1,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IF(COUNTIFS($E$3:E1797,E1433)=1,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IF(COUNTIFS($E$3:E1798,E1434)=1,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IF(COUNTIFS($E$3:E1799,E1435)=1,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IF(COUNTIFS($E$3:E1808,E1444)=1,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IF(COUNTIFS($E$3:E1809,E1445)=1,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IF(COUNTIFS($E$3:E1817,E1453)=1,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IF(COUNTIFS($E$3:E1829,E1465)=1,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IF(COUNTIFS($E$3:E1837,E1473)=1,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IF(COUNTIFS($E$3:E1838,E1474)=1,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IF(COUNTIFS($E$3:E1839,E1475)=1,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IF(COUNTIFS($E$3:E1847,E1483)=1,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IF(COUNTIFS($E$3:E1848,E1484)=1,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IF(COUNTIFS($E$3:E1849,E1485)=1,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IF(COUNTIFS($E$3:E1857,E1493)=1,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IF(COUNTIFS($E$3:E1858,E1494)=1,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IF(COUNTIFS($E$3:E1859,E1495)=1,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IF(COUNTIFS($E$3:E1867,E1503)=1,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IF(COUNTIFS($E$3:E1868,E1504)=1,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IF(COUNTIFS($E$3:E1869,E1505)=1,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IF(COUNTIFS($E$3:E1877,E1513)=1,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IF(COUNTIFS($E$3:E1878,E1514)=1,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IF(COUNTIFS($E$3:E1879,E1515)=1,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IF(COUNTIFS($E$3:E1887,E1523)=1,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IF(COUNTIFS($E$3:E1888,E1524)=1,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IF(COUNTIFS($E$3:E1889,E1525)=1,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IF(COUNTIFS($E$3:E1897,E1533)=1,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IF(COUNTIFS($E$3:E1898,E1534)=1,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IF(COUNTIFS($E$3:E1899,E1535)=1,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IF(COUNTIFS($E$3:E1907,E1543)=1,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IF(COUNTIFS($E$3:E1908,E1544)=1,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IF(COUNTIFS($E$3:E1909,E1545)=1,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IF(COUNTIFS($E$3:E1917,E1553)=1,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IF(COUNTIFS($E$3:E1918,E1554)=1,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IF(COUNTIFS($E$3:E1919,E1555)=1,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IF(COUNTIFS($E$3:E1947,E1583)=1,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IF(COUNTIFS($E$3:E1948,E1584)=1,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IF(COUNTIFS($E$3:E1949,E1585)=1,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IF(COUNTIFS($E$3:E1957,E1593)=1,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IF(COUNTIFS($E$3:E1958,E1594)=1,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IF(COUNTIFS($E$3:E1987,E1623)=1,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IF(COUNTIFS($E$3:E1988,E1624)=1,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IF(COUNTIFS($E$3:E1989,E1625)=1,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IF(COUNTIFS($E$3:E1997,E1633)=1,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IF(COUNTIFS($E$3:E1998,E1634)=1,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IF(COUNTIFS($E$3:E1999,E1635)=1,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IF(COUNTIFS($E$3:E2007,E1643)=1,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IF(COUNTIFS($E$3:E2008,E1644)=1,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IF(COUNTIFS($E$3:E2009,E1645)=1,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IF(COUNTIFS($E$3:E2017,E1653)=1,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IF(COUNTIFS($E$3:E2018,E1654)=1,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IF(COUNTIFS($E$3:E2019,E1655)=1,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IF(COUNTIFS($E$3:E2027,E1663)=1,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IF(COUNTIFS($E$3:E2028,E1664)=1,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IF(COUNTIFS($E$3:E2029,E1665)=1,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IF(COUNTIFS($E$3:E2037,E1673)=1,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IF(COUNTIFS($E$3:E2038,E1674)=1,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IF(COUNTIFS($E$3:E2039,E1675)=1,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IF(COUNTIFS($E$3:E2047,E1683)=1,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IF(COUNTIFS($E$3:E2048,E1684)=1,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IF(COUNTIFS($E$3:E2049,E1685)=1,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IF(COUNTIFS($E$3:E2057,E1693)=1,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IF(COUNTIFS($E$3:E2058,E1694)=1,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IF(COUNTIFS($E$3:E2059,E1695)=1,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IF(COUNTIFS($E$3:E2067,E1703)=1,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IF(COUNTIFS($E$3:E2068,E1704)=1,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IF(COUNTIFS($E$3:E2069,E1705)=1,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379</v>
      </c>
      <c r="H1735" s="57" t="str">
        <f>IF(RIGHT(G1735,1)="M", LEFT(G1735,LEN(G1735)-1), G1735)</f>
        <v>HM509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6" t="s">
        <v>2434</v>
      </c>
      <c r="B1736" s="97"/>
      <c r="C1736" s="97"/>
      <c r="D1736" s="60"/>
      <c r="E1736" s="97"/>
      <c r="F1736" s="21"/>
      <c r="G1736" s="19"/>
      <c r="H1736" s="25">
        <f>IF(RIGHT(G1736,1)="M", LEFT(G1736,LEN(G1736)-1), G1736)</f>
        <v>0</v>
      </c>
      <c r="I1736" s="25" t="str">
        <f>IF(RIGHT(G1736,1)="M","M","Non-M")</f>
        <v>Non-M</v>
      </c>
      <c r="J1736" s="34"/>
      <c r="K1736" s="26"/>
    </row>
    <row r="1737" spans="1:12" ht="41.25" customHeight="1">
      <c r="A1737" s="96" t="s">
        <v>2435</v>
      </c>
      <c r="B1737" s="97"/>
      <c r="C1737" s="97"/>
      <c r="D1737" s="60"/>
      <c r="E1737" s="97"/>
      <c r="F1737" s="21"/>
      <c r="G1737" s="19"/>
      <c r="H1737" s="25">
        <f>IF(RIGHT(G1737,1)="M", LEFT(G1737,LEN(G1737)-1), G1737)</f>
        <v>0</v>
      </c>
      <c r="I1737" s="25" t="str">
        <f>IF(RIGHT(G1737,1)="M","M","Non-M")</f>
        <v>Non-M</v>
      </c>
      <c r="J1737" s="34"/>
      <c r="K1737" s="26"/>
    </row>
    <row r="1738" spans="1:12" ht="41.25" customHeight="1">
      <c r="A1738" s="96" t="s">
        <v>2436</v>
      </c>
      <c r="B1738" s="97"/>
      <c r="C1738" s="97"/>
      <c r="D1738" s="60"/>
      <c r="E1738" s="97"/>
      <c r="F1738" s="21"/>
      <c r="G1738" s="19"/>
      <c r="H1738" s="25">
        <f>IF(RIGHT(G1738,1)="M", LEFT(G1738,LEN(G1738)-1), G1738)</f>
        <v>0</v>
      </c>
      <c r="I1738" s="25" t="str">
        <f>IF(RIGHT(G1738,1)="M","M","Non-M")</f>
        <v>Non-M</v>
      </c>
      <c r="J1738" s="34"/>
      <c r="K1738" s="26"/>
    </row>
    <row r="1739" spans="1:12" ht="41.25" customHeight="1">
      <c r="A1739" s="96" t="s">
        <v>2437</v>
      </c>
      <c r="B1739" s="97"/>
      <c r="C1739" s="97"/>
      <c r="D1739" s="60"/>
      <c r="E1739" s="97"/>
      <c r="F1739" s="21"/>
      <c r="G1739" s="19"/>
      <c r="H1739" s="25">
        <f>IF(RIGHT(G1739,1)="M", LEFT(G1739,LEN(G1739)-1), G1739)</f>
        <v>0</v>
      </c>
      <c r="I1739" s="25" t="str">
        <f>IF(RIGHT(G1739,1)="M","M","Non-M")</f>
        <v>Non-M</v>
      </c>
      <c r="J1739" s="34"/>
      <c r="K1739" s="26"/>
    </row>
    <row r="1740" spans="1:12" ht="41.25" customHeight="1">
      <c r="A1740" s="96" t="s">
        <v>2438</v>
      </c>
      <c r="B1740" s="97"/>
      <c r="C1740" s="97"/>
      <c r="D1740" s="60"/>
      <c r="E1740" s="97"/>
      <c r="F1740" s="21"/>
      <c r="G1740" s="19"/>
      <c r="H1740" s="25">
        <f>IF(RIGHT(G1740,1)="M", LEFT(G1740,LEN(G1740)-1), G1740)</f>
        <v>0</v>
      </c>
      <c r="I1740" s="25" t="str">
        <f>IF(RIGHT(G1740,1)="M","M","Non-M")</f>
        <v>Non-M</v>
      </c>
      <c r="J1740" s="34"/>
      <c r="K1740" s="26"/>
    </row>
    <row r="1741" spans="1:12" ht="41.25" customHeight="1">
      <c r="A1741" s="96" t="s">
        <v>2439</v>
      </c>
      <c r="B1741" s="97"/>
      <c r="C1741" s="97"/>
      <c r="D1741" s="60"/>
      <c r="E1741" s="97"/>
      <c r="F1741" s="21"/>
      <c r="G1741" s="19"/>
      <c r="H1741" s="25">
        <f>IF(RIGHT(G1741,1)="M", LEFT(G1741,LEN(G1741)-1), G1741)</f>
        <v>0</v>
      </c>
      <c r="I1741" s="25" t="str">
        <f>IF(RIGHT(G1741,1)="M","M","Non-M")</f>
        <v>Non-M</v>
      </c>
      <c r="J1741" s="34"/>
      <c r="K1741" s="26"/>
    </row>
    <row r="1742" spans="1:12" ht="41.25" customHeight="1">
      <c r="A1742" s="96" t="s">
        <v>2440</v>
      </c>
      <c r="B1742" s="97"/>
      <c r="C1742" s="97"/>
      <c r="D1742" s="60"/>
      <c r="E1742" s="97"/>
      <c r="F1742" s="21"/>
      <c r="G1742" s="19"/>
      <c r="H1742" s="25">
        <f>IF(RIGHT(G1742,1)="M", LEFT(G1742,LEN(G1742)-1), G1742)</f>
        <v>0</v>
      </c>
      <c r="I1742" s="25" t="str">
        <f>IF(RIGHT(G1742,1)="M","M","Non-M")</f>
        <v>Non-M</v>
      </c>
      <c r="J1742" s="34"/>
      <c r="K1742" s="26"/>
    </row>
    <row r="1743" spans="1:12" ht="41.25" customHeight="1"/>
    <row r="1744" spans="1:12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2441</v>
      </c>
      <c r="B2" s="8" t="s">
        <v>2442</v>
      </c>
      <c r="C2" s="8" t="s">
        <v>2443</v>
      </c>
      <c r="D2" s="8" t="s">
        <v>2444</v>
      </c>
      <c r="E2" s="8" t="s">
        <v>2445</v>
      </c>
      <c r="F2" s="8" t="s">
        <v>2446</v>
      </c>
      <c r="G2" s="80" t="s">
        <v>2447</v>
      </c>
      <c r="H2" s="8" t="s">
        <v>2448</v>
      </c>
      <c r="I2" s="8" t="s">
        <v>2449</v>
      </c>
      <c r="J2" s="75" t="s">
        <v>2450</v>
      </c>
      <c r="R2" s="83" t="s">
        <v>2451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2452</v>
      </c>
      <c r="E3" s="10">
        <v>0.1234</v>
      </c>
      <c r="F3" s="10" t="s">
        <v>2453</v>
      </c>
      <c r="G3" s="81">
        <f>Table2[[#This Row],[Current Total FG QTY]]*Table2[[#This Row],[SAM Improvement]]*$S$7</f>
        <v>22089.830484330483</v>
      </c>
      <c r="H3" s="10" t="s">
        <v>2454</v>
      </c>
      <c r="I3" s="10" t="s">
        <v>2455</v>
      </c>
      <c r="J3" s="76">
        <v>46140.696493055599</v>
      </c>
      <c r="R3" s="85" t="s">
        <v>2456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2452</v>
      </c>
      <c r="E4" s="10">
        <v>0</v>
      </c>
      <c r="F4" s="10" t="s">
        <v>2457</v>
      </c>
      <c r="G4" s="81">
        <f>Table2[[#This Row],[Current Total FG QTY]]*Table2[[#This Row],[SAM Improvement]]*$S$7</f>
        <v>0</v>
      </c>
      <c r="H4" s="10"/>
      <c r="I4" s="10" t="s">
        <v>2455</v>
      </c>
      <c r="J4" s="76">
        <v>46140.7086458333</v>
      </c>
      <c r="R4" s="85" t="s">
        <v>2458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2452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2455</v>
      </c>
      <c r="J5" s="76">
        <v>46140.698171296302</v>
      </c>
      <c r="R5" s="85" t="s">
        <v>2459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2452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2455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2452</v>
      </c>
      <c r="E7" s="10">
        <v>0</v>
      </c>
      <c r="F7" s="10" t="s">
        <v>2457</v>
      </c>
      <c r="G7" s="81">
        <f>Table2[[#This Row],[Current Total FG QTY]]*Table2[[#This Row],[SAM Improvement]]*$S$7</f>
        <v>0</v>
      </c>
      <c r="H7" s="10"/>
      <c r="I7" s="10" t="s">
        <v>2455</v>
      </c>
      <c r="J7" s="76">
        <v>46140.7088194444</v>
      </c>
      <c r="R7" s="87" t="s">
        <v>2460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2452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2452</v>
      </c>
      <c r="E10" s="10">
        <v>0.1177</v>
      </c>
      <c r="F10" s="10" t="s">
        <v>2461</v>
      </c>
      <c r="G10" s="81">
        <f>Table2[[#This Row],[Current Total FG QTY]]*Table2[[#This Row],[SAM Improvement]]*$S$7</f>
        <v>8856.7573361823361</v>
      </c>
      <c r="H10" s="10"/>
      <c r="I10" s="10" t="s">
        <v>2455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2452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2452</v>
      </c>
      <c r="E16" s="10">
        <v>0</v>
      </c>
      <c r="F16" s="10" t="s">
        <v>2462</v>
      </c>
      <c r="G16" s="81">
        <f>Table2[[#This Row],[Current Total FG QTY]]*Table2[[#This Row],[SAM Improvement]]*$S$7</f>
        <v>0</v>
      </c>
      <c r="H16" s="10" t="s">
        <v>2454</v>
      </c>
      <c r="I16" s="10" t="s">
        <v>2455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2472</v>
      </c>
      <c r="D218">
        <v>69</v>
      </c>
    </row>
    <row r="219" spans="2:4">
      <c r="B219" t="s">
        <v>2473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2474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2475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2476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2477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2478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2479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2484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2485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2486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2487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2488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2489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2494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2495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2496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2497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2498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2499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2515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2529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