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325" documentId="13_ncr:1_{7EF57DF4-89AE-8C42-9C9C-3682908C3E34}" xr6:coauthVersionLast="47" xr6:coauthVersionMax="47" xr10:uidLastSave="{2E952B68-5348-462A-AD0A-8BB26B11F0C8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061" i="5"/>
  <c r="I2061" i="5"/>
  <c r="H2080" i="5"/>
  <c r="I2080" i="5"/>
  <c r="H2081" i="5"/>
  <c r="I2081" i="5"/>
  <c r="H2073" i="5"/>
  <c r="I2073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H2112" i="5"/>
  <c r="I2112" i="5"/>
  <c r="H2111" i="5"/>
  <c r="I2111" i="5"/>
  <c r="H2106" i="5"/>
  <c r="H2107" i="5"/>
  <c r="H2108" i="5"/>
  <c r="H2109" i="5"/>
  <c r="H2110" i="5"/>
  <c r="I2106" i="5"/>
  <c r="I2107" i="5"/>
  <c r="I2108" i="5"/>
  <c r="I2109" i="5"/>
  <c r="I2110" i="5"/>
  <c r="H2101" i="5"/>
  <c r="H2102" i="5"/>
  <c r="H2103" i="5"/>
  <c r="H2104" i="5"/>
  <c r="H2105" i="5"/>
  <c r="I2101" i="5"/>
  <c r="I2102" i="5"/>
  <c r="I2103" i="5"/>
  <c r="I2104" i="5"/>
  <c r="I2105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3" i="5"/>
  <c r="I2093" i="5"/>
  <c r="H2092" i="5"/>
  <c r="I2092" i="5"/>
  <c r="H2091" i="5"/>
  <c r="I2091" i="5"/>
  <c r="H2090" i="5"/>
  <c r="I2090" i="5"/>
  <c r="I2089" i="5"/>
  <c r="H2089" i="5"/>
  <c r="I2088" i="5"/>
  <c r="H2088" i="5"/>
  <c r="I2087" i="5"/>
  <c r="H2087" i="5"/>
  <c r="I2086" i="5"/>
  <c r="H2086" i="5"/>
  <c r="I2085" i="5"/>
  <c r="H2085" i="5"/>
  <c r="I2084" i="5"/>
  <c r="H2084" i="5"/>
  <c r="I2083" i="5"/>
  <c r="H2083" i="5"/>
  <c r="I2082" i="5"/>
  <c r="H2082" i="5"/>
  <c r="H2078" i="5"/>
  <c r="H2077" i="5"/>
  <c r="I2077" i="5"/>
  <c r="I2079" i="5"/>
  <c r="H2079" i="5"/>
  <c r="I2078" i="5"/>
  <c r="I2076" i="5"/>
  <c r="H2076" i="5"/>
  <c r="H2074" i="5"/>
  <c r="H2075" i="5"/>
  <c r="I2074" i="5"/>
  <c r="I2075" i="5"/>
  <c r="H2071" i="5"/>
  <c r="H2072" i="5"/>
  <c r="I2071" i="5"/>
  <c r="I2072" i="5"/>
  <c r="H2068" i="5"/>
  <c r="H2069" i="5"/>
  <c r="H2070" i="5"/>
  <c r="I2068" i="5"/>
  <c r="I2069" i="5"/>
  <c r="I2070" i="5"/>
  <c r="H2058" i="5"/>
  <c r="H2059" i="5"/>
  <c r="H2060" i="5"/>
  <c r="H2062" i="5"/>
  <c r="H2063" i="5"/>
  <c r="H2064" i="5"/>
  <c r="H2065" i="5"/>
  <c r="H2066" i="5"/>
  <c r="H2067" i="5"/>
  <c r="I2058" i="5"/>
  <c r="I2059" i="5"/>
  <c r="I2060" i="5"/>
  <c r="I2062" i="5"/>
  <c r="I2063" i="5"/>
  <c r="I2064" i="5"/>
  <c r="I2065" i="5"/>
  <c r="I2066" i="5"/>
  <c r="I2067" i="5"/>
  <c r="H2054" i="5"/>
  <c r="H2055" i="5"/>
  <c r="H2056" i="5"/>
  <c r="H2057" i="5"/>
  <c r="I2054" i="5"/>
  <c r="I2055" i="5"/>
  <c r="I2056" i="5"/>
  <c r="I2057" i="5"/>
  <c r="H2049" i="5"/>
  <c r="H2050" i="5"/>
  <c r="H2051" i="5"/>
  <c r="H2052" i="5"/>
  <c r="H2053" i="5"/>
  <c r="I2049" i="5"/>
  <c r="I2050" i="5"/>
  <c r="I2051" i="5"/>
  <c r="I2052" i="5"/>
  <c r="I2053" i="5"/>
  <c r="H2048" i="5"/>
  <c r="I2048" i="5"/>
  <c r="H2043" i="5"/>
  <c r="H2044" i="5"/>
  <c r="H2045" i="5"/>
  <c r="H2046" i="5"/>
  <c r="H2047" i="5"/>
  <c r="I2043" i="5"/>
  <c r="I2044" i="5"/>
  <c r="I2045" i="5"/>
  <c r="I2046" i="5"/>
  <c r="I2047" i="5"/>
  <c r="H2040" i="5"/>
  <c r="H2041" i="5"/>
  <c r="H2042" i="5"/>
  <c r="I2040" i="5"/>
  <c r="I2041" i="5"/>
  <c r="I2042" i="5"/>
  <c r="H2037" i="5"/>
  <c r="H2038" i="5"/>
  <c r="H2039" i="5"/>
  <c r="I2037" i="5"/>
  <c r="I2038" i="5"/>
  <c r="I2039" i="5"/>
  <c r="H2030" i="5"/>
  <c r="H2031" i="5"/>
  <c r="H2032" i="5"/>
  <c r="H2033" i="5"/>
  <c r="H2034" i="5"/>
  <c r="H2035" i="5"/>
  <c r="H2036" i="5"/>
  <c r="I2030" i="5"/>
  <c r="I2031" i="5"/>
  <c r="I2032" i="5"/>
  <c r="I2033" i="5"/>
  <c r="I2034" i="5"/>
  <c r="I2035" i="5"/>
  <c r="I2036" i="5"/>
  <c r="H2027" i="5"/>
  <c r="H2028" i="5"/>
  <c r="H2029" i="5"/>
  <c r="I2027" i="5"/>
  <c r="I2028" i="5"/>
  <c r="I2029" i="5"/>
  <c r="H2024" i="5"/>
  <c r="H2025" i="5"/>
  <c r="H2026" i="5"/>
  <c r="I2024" i="5"/>
  <c r="I2025" i="5"/>
  <c r="I2026" i="5"/>
  <c r="H2013" i="5"/>
  <c r="H2014" i="5"/>
  <c r="H2015" i="5"/>
  <c r="H2016" i="5"/>
  <c r="H2017" i="5"/>
  <c r="H2018" i="5"/>
  <c r="H2019" i="5"/>
  <c r="H2020" i="5"/>
  <c r="H2021" i="5"/>
  <c r="H2022" i="5"/>
  <c r="H2023" i="5"/>
  <c r="I2013" i="5"/>
  <c r="I2014" i="5"/>
  <c r="I2015" i="5"/>
  <c r="I2016" i="5"/>
  <c r="I2017" i="5"/>
  <c r="I2018" i="5"/>
  <c r="I2019" i="5"/>
  <c r="I2020" i="5"/>
  <c r="I2021" i="5"/>
  <c r="I2022" i="5"/>
  <c r="I2023" i="5"/>
  <c r="H2009" i="5"/>
  <c r="H2010" i="5"/>
  <c r="H2011" i="5"/>
  <c r="H2012" i="5"/>
  <c r="I2009" i="5"/>
  <c r="I2010" i="5"/>
  <c r="I2011" i="5"/>
  <c r="I2012" i="5"/>
  <c r="H2003" i="5"/>
  <c r="H2004" i="5"/>
  <c r="H2005" i="5"/>
  <c r="H2006" i="5"/>
  <c r="H2007" i="5"/>
  <c r="H2008" i="5"/>
  <c r="I2003" i="5"/>
  <c r="I2004" i="5"/>
  <c r="I2005" i="5"/>
  <c r="I2006" i="5"/>
  <c r="I2007" i="5"/>
  <c r="I2008" i="5"/>
  <c r="H1998" i="5"/>
  <c r="H1999" i="5"/>
  <c r="H2000" i="5"/>
  <c r="H2001" i="5"/>
  <c r="H2002" i="5"/>
  <c r="I1998" i="5"/>
  <c r="I1999" i="5"/>
  <c r="I2000" i="5"/>
  <c r="I2001" i="5"/>
  <c r="I2002" i="5"/>
  <c r="H1995" i="5"/>
  <c r="H1996" i="5"/>
  <c r="H1997" i="5"/>
  <c r="I1995" i="5"/>
  <c r="I1996" i="5"/>
  <c r="I1997" i="5"/>
  <c r="H1993" i="5"/>
  <c r="H1994" i="5"/>
  <c r="I1993" i="5"/>
  <c r="I1994" i="5"/>
  <c r="H1991" i="5"/>
  <c r="H1992" i="5"/>
  <c r="I1991" i="5"/>
  <c r="I1992" i="5"/>
  <c r="H1980" i="5"/>
  <c r="H1981" i="5"/>
  <c r="H1982" i="5"/>
  <c r="H1983" i="5"/>
  <c r="H1984" i="5"/>
  <c r="H1985" i="5"/>
  <c r="H1986" i="5"/>
  <c r="H1987" i="5"/>
  <c r="H1988" i="5"/>
  <c r="H1989" i="5"/>
  <c r="H1990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<sst xmlns="http://schemas.openxmlformats.org/spreadsheetml/2006/main" count="12640" uniqueCount="2986">
  <si>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</si>
  <si>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</si>
  <si>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</si>
  <si>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</si>
  <si>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</si>
  <si>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</si>
  <si>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</si>
  <si>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</si>
  <si>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</si>
  <si>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</si>
  <si>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</si>
  <si>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</si>
  <si>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</si>
  <si>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</si>
  <si>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</si>
  <si>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</si>
  <si>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</si>
  <si>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</si>
  <si>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</si>
  <si>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</si>
  <si>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</si>
  <si>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</si>
  <si>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</si>
  <si>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</si>
  <si>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</si>
  <si>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</si>
  <si>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</si>
  <si>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</si>
  <si>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</si>
  <si>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</si>
  <si>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</si>
  <si>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</si>
  <si>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</si>
  <si>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</si>
  <si>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</si>
  <si>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</si>
  <si>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</si>
  <si>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</si>
  <si>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</si>
  <si>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</si>
  <si>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</si>
  <si>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</si>
  <si>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</si>
  <si>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</si>
  <si>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</si>
  <si>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</si>
  <si>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</si>
  <si>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</si>
  <si>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</si>
  <si>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</si>
  <si>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</si>
  <si>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</si>
  <si>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</si>
  <si>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</si>
  <si>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</si>
  <si>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</si>
  <si>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</si>
  <si>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</si>
  <si>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</si>
  <si>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</si>
  <si>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</si>
  <si>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</si>
  <si>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</si>
  <si>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</si>
  <si>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</si>
  <si>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</si>
  <si>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</si>
  <si>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</si>
  <si>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</si>
  <si>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</si>
  <si>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</si>
  <si>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</si>
  <si>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</si>
  <si>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</si>
  <si>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</si>
  <si>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</si>
  <si>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</si>
  <si>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</si>
  <si>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</si>
  <si>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</si>
  <si>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</si>
  <si>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</si>
  <si>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</si>
  <si>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</si>
  <si>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</si>
  <si>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</si>
  <si>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</si>
  <si>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</si>
  <si>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</si>
  <si>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</si>
  <si>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</si>
  <si>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</si>
  <si>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</si>
  <si>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</si>
  <si>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</si>
  <si>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</si>
  <si>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</si>
  <si>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</si>
  <si>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</si>
  <si>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</si>
  <si>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</si>
  <si>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</si>
  <si>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</si>
  <si>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</si>
  <si>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</si>
  <si>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</si>
  <si>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</si>
  <si>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</si>
  <si>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</si>
  <si>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</si>
  <si>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</si>
  <si>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</si>
  <si>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</si>
  <si>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</si>
  <si>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</si>
  <si>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</si>
  <si>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</si>
  <si>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</si>
  <si>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</si>
  <si>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</si>
  <si>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</si>
  <si>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</si>
  <si>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</si>
  <si>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</si>
  <si>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</si>
  <si>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</si>
  <si>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</si>
  <si>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</si>
  <si>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</si>
  <si>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</si>
  <si>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</si>
  <si>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</si>
  <si>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</si>
  <si>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</si>
  <si>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</si>
  <si>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</si>
  <si>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</si>
  <si>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</si>
  <si>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</si>
  <si>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</si>
  <si>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</si>
  <si>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</si>
  <si>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</si>
  <si>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</si>
  <si>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</si>
  <si>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</si>
  <si>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</si>
  <si>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</si>
  <si>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</si>
  <si>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</si>
  <si>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</si>
  <si>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</si>
  <si>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</si>
  <si>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</si>
  <si>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</si>
  <si>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</si>
  <si>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</si>
  <si>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</si>
  <si>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</si>
  <si>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</si>
  <si>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</si>
  <si>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</si>
  <si>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</si>
  <si>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</si>
  <si>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</si>
  <si>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</si>
  <si>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</si>
  <si>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</si>
  <si>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</si>
  <si>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</si>
  <si>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</si>
  <si>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</si>
  <si>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</si>
  <si>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</si>
  <si>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</si>
  <si>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</si>
  <si>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</si>
  <si>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</si>
  <si>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</si>
  <si>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</si>
  <si>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</si>
  <si>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</si>
  <si>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</si>
  <si>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</si>
  <si>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</si>
  <si>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</si>
  <si>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</si>
  <si>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</si>
  <si>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</si>
  <si>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</si>
  <si>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</si>
  <si>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</si>
  <si>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</si>
  <si>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</si>
  <si>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</si>
  <si>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</si>
  <si>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</si>
  <si>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</si>
  <si>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</si>
  <si>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</si>
  <si>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</si>
  <si>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</si>
  <si>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</si>
  <si>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</si>
  <si>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</si>
  <si>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</si>
  <si>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</si>
  <si>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</si>
  <si>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</si>
  <si>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</si>
  <si>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</si>
  <si>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</si>
  <si>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</si>
  <si>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</si>
  <si>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</si>
  <si>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</si>
  <si>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</si>
  <si>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</si>
  <si>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</si>
  <si>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</si>
  <si>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</si>
  <si>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</si>
  <si>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</si>
  <si>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</si>
  <si>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</si>
  <si>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</si>
  <si>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</si>
  <si>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</si>
  <si>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</si>
  <si>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</si>
  <si>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</si>
  <si>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</si>
  <si>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</si>
  <si>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</si>
  <si>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</si>
  <si>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</si>
  <si>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</si>
  <si>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</si>
  <si>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</si>
  <si>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</si>
  <si>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</si>
  <si>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</si>
  <si>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</si>
  <si>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</si>
  <si>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</si>
  <si>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</si>
  <si>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</si>
  <si>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</si>
  <si>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</si>
  <si>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</si>
  <si>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</si>
  <si>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</si>
  <si>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</si>
  <si>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</si>
  <si>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</si>
  <si>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</si>
  <si>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</si>
  <si>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</si>
  <si>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</si>
  <si>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</si>
  <si>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</si>
  <si>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</si>
  <si>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</si>
  <si>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</si>
  <si>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</si>
  <si>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</si>
  <si>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</si>
  <si>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</si>
  <si>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</si>
  <si>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</si>
  <si>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</si>
  <si>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</si>
  <si>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</si>
  <si>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</si>
  <si>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</si>
  <si>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</si>
  <si>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</si>
  <si>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</si>
  <si>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</si>
  <si>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</si>
  <si>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</si>
  <si>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</si>
  <si>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</si>
  <si>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</si>
  <si>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</si>
  <si>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</si>
  <si>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</si>
  <si>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</si>
  <si>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</si>
  <si>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</si>
  <si>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</si>
  <si>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</si>
  <si>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</si>
  <si>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</si>
  <si>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</si>
  <si>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</si>
  <si>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</si>
  <si>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</si>
  <si>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</si>
  <si>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</si>
  <si>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</si>
  <si>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</si>
  <si>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</si>
  <si>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</si>
  <si>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</si>
  <si>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</si>
  <si>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</si>
  <si>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</si>
  <si>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</si>
  <si>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</si>
  <si>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</si>
  <si>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</si>
  <si>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</si>
  <si>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</si>
  <si>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</si>
  <si>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</si>
  <si>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</si>
  <si>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</si>
  <si>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</si>
  <si>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</si>
  <si>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</si>
  <si>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</si>
  <si>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</si>
  <si>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</si>
  <si>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</si>
  <si>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</si>
  <si>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</si>
  <si>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</si>
  <si>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</si>
  <si>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</si>
  <si>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</si>
  <si>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</si>
  <si>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</si>
  <si>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</si>
  <si>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</si>
  <si>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</si>
  <si>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</si>
  <si>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</si>
  <si>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</si>
  <si>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</si>
  <si>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</si>
  <si>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</si>
  <si>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</si>
  <si>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</si>
  <si>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</si>
  <si>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</si>
  <si>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</si>
  <si>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</si>
  <si>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</si>
  <si>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</si>
  <si>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</si>
  <si>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</si>
  <si>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</si>
  <si>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</si>
  <si>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</si>
  <si>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</si>
  <si>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</si>
  <si>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</si>
  <si>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</si>
  <si>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</si>
  <si>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</si>
  <si>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</si>
  <si>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</si>
  <si>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</si>
  <si>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</si>
  <si>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</si>
  <si>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</si>
  <si>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</si>
  <si>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</si>
  <si>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</si>
  <si>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</si>
  <si>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</si>
  <si>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</si>
  <si>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</si>
  <si>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</si>
  <si>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</si>
  <si>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</si>
  <si>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</si>
  <si>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</si>
  <si>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</si>
  <si>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</si>
  <si>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</si>
  <si>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</si>
  <si>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</si>
  <si>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</si>
  <si>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</si>
  <si>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</si>
  <si>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</si>
  <si>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</si>
  <si>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</si>
  <si>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</si>
  <si>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</si>
  <si>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</si>
  <si>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</si>
  <si>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</si>
  <si>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</si>
  <si>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</si>
  <si>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</si>
  <si>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</si>
  <si>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</si>
  <si>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</si>
  <si>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</si>
  <si>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</si>
  <si>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</si>
  <si>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</si>
  <si>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</si>
  <si>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</si>
  <si>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</si>
  <si>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</si>
  <si>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</si>
  <si>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</si>
  <si>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</si>
  <si>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</si>
  <si>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</si>
  <si>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</si>
  <si>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</si>
  <si>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</si>
  <si>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</si>
  <si>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</si>
  <si>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</si>
  <si>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</si>
  <si>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</si>
  <si>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</si>
  <si>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</si>
  <si>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</si>
  <si>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</si>
  <si>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</si>
  <si>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</si>
  <si>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</si>
  <si>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</si>
  <si>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</si>
  <si>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</si>
  <si>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</si>
  <si>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</si>
  <si>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</si>
  <si>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</si>
  <si>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</si>
  <si>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</si>
  <si>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</si>
  <si>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</si>
  <si>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</si>
  <si>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</si>
  <si>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</si>
  <si>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</si>
  <si>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</si>
  <si>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</si>
  <si>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</si>
  <si>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</si>
  <si>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</si>
  <si>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</si>
  <si>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</si>
  <si>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</si>
  <si>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</si>
  <si>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</si>
  <si>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</si>
  <si>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</si>
  <si>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</si>
  <si>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</si>
  <si>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</si>
  <si>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</si>
  <si>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</si>
  <si>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</si>
  <si>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</si>
  <si>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</si>
  <si>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</si>
  <si>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</si>
  <si>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</si>
  <si>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</si>
  <si>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</si>
  <si>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</si>
  <si>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</si>
  <si>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</si>
  <si>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</si>
  <si>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</si>
  <si>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</si>
  <si>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</si>
  <si>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</si>
  <si>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</si>
  <si>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</si>
  <si>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</si>
  <si>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</si>
  <si>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</si>
  <si>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</si>
  <si>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</si>
  <si>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</si>
  <si>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</si>
  <si>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</si>
  <si>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</si>
  <si>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</si>
  <si>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</si>
  <si>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</si>
  <si>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</si>
  <si>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</si>
  <si>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</si>
  <si>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</si>
  <si>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</si>
  <si>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</si>
  <si>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</si>
  <si>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</si>
  <si>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</si>
  <si>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</si>
  <si>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</si>
  <si>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</si>
  <si>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</si>
  <si>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</si>
  <si>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</si>
  <si>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</si>
  <si>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</si>
  <si>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</si>
  <si>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</si>
  <si>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</si>
  <si>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</si>
  <si>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</si>
  <si>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</si>
  <si>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</si>
  <si>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</si>
  <si>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</si>
  <si>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</si>
  <si>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</si>
  <si>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</si>
  <si>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</si>
  <si>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</si>
  <si>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</si>
  <si>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</si>
  <si>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</si>
  <si>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</si>
  <si>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</si>
  <si>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</si>
  <si>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</si>
  <si>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</si>
  <si>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</si>
  <si>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</si>
  <si>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</si>
  <si>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</si>
  <si>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</si>
  <si>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</si>
  <si>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</si>
  <si>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</si>
  <si>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</si>
  <si>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</si>
  <si>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</si>
  <si>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</si>
  <si>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</si>
  <si>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</si>
  <si>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</si>
  <si>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</si>
  <si>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</si>
  <si>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</si>
  <si>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</si>
  <si>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</si>
  <si>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</si>
  <si>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</si>
  <si>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</si>
  <si>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</si>
  <si>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</si>
  <si>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</si>
  <si>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</si>
  <si>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</si>
  <si>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</si>
  <si>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</si>
  <si>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</si>
  <si>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</si>
  <si>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</si>
  <si>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</si>
  <si>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</si>
  <si>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</si>
  <si>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</si>
  <si>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</si>
  <si>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</si>
  <si>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</si>
  <si>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</si>
  <si>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</si>
  <si>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</si>
  <si>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</si>
  <si>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</si>
  <si>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</si>
  <si>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</si>
  <si>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</si>
  <si>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</si>
  <si>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</si>
  <si>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</si>
  <si>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</si>
  <si>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</si>
  <si>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</si>
  <si>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</si>
  <si>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</si>
  <si>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</si>
  <si>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</si>
  <si>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</si>
  <si>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</si>
  <si>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</si>
  <si>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</si>
  <si>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</si>
  <si>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</si>
  <si>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</si>
  <si>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</si>
  <si>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</si>
  <si>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</si>
  <si>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</si>
  <si>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</si>
  <si>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</si>
  <si>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</si>
  <si>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</si>
  <si>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</si>
  <si>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</si>
  <si>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</si>
  <si>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</si>
  <si>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</si>
  <si>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</si>
  <si>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</si>
  <si>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</si>
  <si>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</si>
  <si>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</si>
  <si>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</si>
  <si>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</si>
  <si>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</si>
  <si>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</si>
  <si>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</si>
  <si>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</si>
  <si>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</si>
  <si>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</si>
  <si>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</si>
  <si>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</si>
  <si>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</si>
  <si>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</si>
  <si>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</si>
  <si>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</si>
  <si>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</si>
  <si>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</si>
  <si>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</si>
  <si>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</si>
  <si>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</si>
  <si>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</si>
  <si>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</si>
  <si>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</si>
  <si>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</si>
  <si>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</si>
  <si>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</si>
  <si>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</si>
  <si>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</si>
  <si>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</si>
  <si>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</si>
  <si>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</si>
  <si>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</si>
  <si>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</si>
  <si>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</si>
  <si>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</si>
  <si>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</si>
  <si>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</si>
  <si>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</si>
  <si>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</si>
  <si>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</si>
  <si>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</si>
  <si>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</si>
  <si>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</si>
  <si>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</si>
  <si>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</si>
  <si>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</si>
  <si>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</si>
  <si>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</si>
  <si>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</si>
  <si>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</si>
  <si>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</si>
  <si>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</si>
  <si>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</si>
  <si>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</si>
  <si>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</si>
  <si>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</si>
  <si>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</si>
  <si>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</si>
  <si>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</si>
  <si>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</si>
  <si>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</si>
  <si>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</si>
  <si>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</si>
  <si>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</si>
  <si>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</si>
  <si>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</si>
  <si>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</si>
  <si>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</si>
  <si>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</si>
  <si>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</si>
  <si>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</si>
  <si>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</si>
  <si>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</si>
  <si>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</si>
  <si>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</si>
  <si>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</si>
  <si>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</si>
  <si>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</si>
  <si>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</si>
  <si>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</si>
  <si>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</si>
  <si>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</si>
  <si>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</si>
  <si>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</si>
  <si>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</si>
  <si>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</si>
  <si>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</si>
  <si>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</si>
  <si>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</si>
  <si>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</si>
  <si>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</si>
  <si>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</si>
  <si>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</si>
  <si>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</si>
  <si>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</si>
  <si>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</si>
  <si>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</si>
  <si>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</si>
  <si>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</si>
  <si>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</si>
  <si>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</si>
  <si>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</si>
  <si>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</si>
  <si>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</si>
  <si>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</si>
  <si>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</si>
  <si>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</si>
  <si>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</si>
  <si>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</si>
  <si>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</si>
  <si>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</si>
  <si>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</si>
  <si>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</si>
  <si>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</si>
  <si>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</si>
  <si>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</si>
  <si>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</si>
  <si>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</si>
  <si>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</si>
  <si>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</si>
  <si>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</si>
  <si>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</si>
  <si>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</si>
  <si>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</si>
  <si>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</si>
  <si>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</si>
  <si>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</si>
  <si>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</si>
  <si>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</si>
  <si>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</si>
  <si>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</si>
  <si>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</si>
  <si>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</si>
  <si>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</si>
  <si>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</si>
  <si>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</si>
  <si>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</si>
  <si>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</si>
  <si>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</si>
  <si>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</si>
  <si>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</si>
  <si>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</si>
  <si>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</si>
  <si>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</si>
  <si>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</si>
  <si>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</si>
  <si>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</si>
  <si>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</si>
  <si>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</si>
  <si>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</si>
  <si>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</si>
  <si>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</si>
  <si>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</si>
  <si>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</si>
  <si>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</si>
  <si>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</si>
  <si>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</si>
  <si>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</si>
  <si>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</si>
  <si>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</si>
  <si>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</si>
  <si>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</si>
  <si>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</si>
  <si>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</si>
  <si>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</si>
  <si>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</si>
  <si>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</si>
  <si>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</si>
  <si>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</si>
  <si>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</si>
  <si>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</si>
  <si>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</si>
  <si>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</si>
  <si>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</si>
  <si>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</si>
  <si>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</si>
  <si>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</si>
  <si>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</si>
  <si>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</si>
  <si>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</si>
  <si>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</si>
  <si>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</si>
  <si>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</si>
  <si>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</si>
  <si>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</si>
  <si>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</si>
  <si>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</si>
  <si>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</si>
  <si>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</si>
  <si>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</si>
  <si>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</si>
  <si>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</si>
  <si>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</si>
  <si>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</si>
  <si>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</si>
  <si>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</si>
  <si>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</si>
  <si>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</si>
  <si>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</si>
  <si>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</si>
  <si>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</si>
  <si>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</si>
  <si>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</si>
  <si>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</si>
  <si>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</si>
  <si>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</si>
  <si>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</si>
  <si>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</si>
  <si>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</si>
  <si>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</si>
  <si>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</si>
  <si>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</si>
  <si>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</si>
  <si>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</si>
  <si>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</si>
  <si>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</si>
  <si>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</si>
  <si>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</si>
  <si>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</si>
  <si>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</si>
  <si>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</si>
  <si>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</si>
  <si>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</si>
  <si>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</si>
  <si>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</si>
  <si>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</si>
  <si>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</si>
  <si>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</si>
  <si>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</si>
  <si>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</si>
  <si>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</si>
  <si>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</si>
  <si>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</si>
  <si>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</si>
  <si>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</si>
  <si>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</si>
  <si>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</si>
  <si>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</si>
  <si>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</si>
  <si>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</si>
  <si>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</si>
  <si>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</si>
  <si>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</si>
  <si>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</si>
  <si>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</si>
  <si>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</si>
  <si>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</si>
  <si>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</si>
  <si>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</si>
  <si>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</si>
  <si>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</si>
  <si>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</si>
  <si>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</si>
  <si>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</si>
  <si>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</si>
  <si>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</si>
  <si>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</si>
  <si>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</si>
  <si>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</si>
  <si>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</si>
  <si>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</si>
  <si>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</si>
  <si>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</si>
  <si>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</si>
  <si>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</si>
  <si>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</si>
  <si>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</si>
  <si>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</si>
  <si>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</si>
  <si>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</si>
  <si>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</si>
  <si>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</si>
  <si>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</si>
  <si>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</si>
  <si>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</si>
  <si>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</si>
  <si>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</si>
  <si>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</si>
  <si>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</si>
  <si>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</si>
  <si>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</si>
  <si>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</si>
  <si>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</si>
  <si>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</si>
  <si>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</si>
  <si>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</si>
  <si>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</si>
  <si>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</si>
  <si>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</si>
  <si>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</si>
  <si>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</si>
  <si>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</si>
  <si>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</si>
  <si>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</si>
  <si>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</si>
  <si>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</si>
  <si>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</si>
  <si>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</si>
  <si>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</si>
  <si>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</si>
  <si>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</si>
  <si>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</si>
  <si>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</si>
  <si>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</si>
  <si>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</si>
  <si>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</si>
  <si>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</si>
  <si>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</si>
  <si>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</si>
  <si>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</si>
  <si>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</si>
  <si>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</si>
  <si>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</si>
  <si>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</si>
  <si>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</si>
  <si>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</si>
  <si>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</si>
  <si>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</si>
  <si>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</si>
  <si>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</si>
  <si>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</si>
  <si>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</si>
  <si>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</si>
  <si>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</si>
  <si>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</si>
  <si>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</si>
  <si>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</si>
  <si>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</si>
  <si>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</si>
  <si>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</si>
  <si>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</si>
  <si>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</si>
  <si>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</si>
  <si>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</si>
  <si>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</si>
  <si>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</si>
  <si>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</si>
  <si>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</si>
  <si>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</si>
  <si>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</si>
  <si>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</si>
  <si>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</si>
  <si>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</si>
  <si>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</si>
  <si>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</si>
  <si>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</si>
  <si>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</si>
  <si>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</si>
  <si>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</si>
  <si>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</si>
  <si>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</si>
  <si>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</si>
  <si>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</si>
  <si>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</si>
  <si>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</si>
  <si>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</si>
  <si>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</si>
  <si>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</si>
  <si>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</si>
  <si>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</si>
  <si>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</si>
  <si>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</si>
  <si>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</si>
  <si>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</si>
  <si>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</si>
  <si>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</si>
  <si>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</si>
  <si>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</si>
  <si>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</si>
  <si>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</si>
  <si>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</si>
  <si>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</si>
  <si>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</si>
  <si>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</si>
  <si>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</si>
  <si>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</si>
  <si>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</si>
  <si>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</si>
  <si>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</si>
  <si>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</si>
  <si>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</si>
  <si>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</si>
  <si>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</si>
  <si>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</si>
  <si>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</si>
  <si>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</si>
  <si>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</si>
  <si>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</si>
  <si>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</si>
  <si>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</si>
  <si>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</si>
  <si>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</si>
  <si>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</si>
  <si>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</si>
  <si>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</si>
  <si>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</si>
  <si>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</si>
  <si>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</si>
  <si>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</si>
  <si>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</si>
  <si>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</si>
  <si>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</si>
  <si>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</si>
  <si>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</si>
  <si>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</si>
  <si>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</si>
  <si>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</si>
  <si>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</si>
  <si>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</si>
  <si>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</si>
  <si>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</si>
  <si>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</si>
  <si>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</si>
  <si>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</si>
  <si>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</si>
  <si>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</si>
  <si>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</si>
  <si>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</si>
  <si>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</si>
  <si>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</si>
  <si>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</si>
  <si>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</si>
  <si>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</si>
  <si>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</si>
  <si>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</si>
  <si>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</si>
  <si>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</si>
  <si>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</si>
  <si>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</si>
  <si>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</si>
  <si>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</si>
  <si>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</si>
  <si>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</si>
  <si>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</si>
  <si>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</si>
  <si>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</si>
  <si>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</si>
  <si>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</si>
  <si>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</si>
  <si>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</si>
  <si>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</si>
  <si>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</si>
  <si>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</si>
  <si>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</si>
  <si>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</si>
  <si>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</si>
  <si>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</si>
  <si>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</si>
  <si>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</si>
  <si>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</si>
  <si>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</si>
  <si>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</si>
  <si>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</si>
  <si>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</si>
  <si>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</si>
  <si>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</si>
  <si>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</si>
  <si>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</si>
  <si>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</si>
  <si>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</si>
  <si>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</si>
  <si>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</si>
  <si>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</si>
  <si>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</si>
  <si>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</si>
  <si>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</si>
  <si>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</si>
  <si>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</si>
  <si>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</si>
  <si>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</si>
  <si>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</si>
  <si>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</si>
  <si>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</si>
  <si>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</si>
  <si>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</si>
  <si>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</si>
  <si>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</si>
  <si>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</si>
  <si>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</si>
  <si>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</si>
  <si>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</si>
  <si>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</si>
  <si>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</si>
  <si>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</si>
  <si>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</si>
  <si>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</si>
  <si>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</si>
  <si>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</si>
  <si>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</si>
  <si>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</si>
  <si>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</si>
  <si>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</si>
  <si>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</si>
  <si>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</si>
  <si>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</si>
  <si>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</si>
  <si>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</si>
  <si>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</si>
  <si>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</si>
  <si>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</si>
  <si>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</si>
  <si>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</si>
  <si>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</si>
  <si>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</si>
  <si>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</si>
  <si>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</si>
  <si>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</si>
  <si>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</si>
  <si>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</si>
  <si>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</si>
  <si>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</si>
  <si>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</si>
  <si>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</si>
  <si>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</si>
  <si>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</si>
  <si>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</si>
  <si>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</si>
  <si>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</si>
  <si>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</si>
  <si>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</si>
  <si>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</si>
  <si>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</si>
  <si>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</si>
  <si>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</si>
  <si>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</si>
  <si>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</si>
  <si>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</si>
  <si>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</si>
  <si>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</si>
  <si>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</si>
  <si>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</si>
  <si>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</si>
  <si>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</si>
  <si>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</si>
  <si>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</si>
  <si>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</si>
  <si>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</si>
  <si>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</si>
  <si>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</si>
  <si>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</si>
  <si>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</si>
  <si>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</si>
  <si>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</si>
  <si>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</si>
  <si>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</si>
  <si>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</si>
  <si>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</si>
  <si>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</si>
  <si>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</si>
  <si>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</si>
  <si>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</si>
  <si>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</si>
  <si>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</si>
  <si>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</si>
  <si>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</si>
  <si>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</si>
  <si>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</si>
  <si>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</si>
  <si>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</si>
  <si>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</si>
  <si>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</si>
  <si>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</si>
  <si>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</si>
  <si>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</si>
  <si>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</si>
  <si>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</si>
  <si>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</si>
  <si>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</si>
  <si>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</si>
  <si>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</si>
  <si>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</si>
  <si>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</si>
  <si>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</si>
  <si>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</si>
  <si>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</si>
  <si>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</si>
  <si>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</si>
  <si>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</si>
  <si>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</si>
  <si>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</si>
  <si>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</si>
  <si>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</si>
  <si>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</si>
  <si>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</si>
  <si>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</si>
  <si>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</si>
  <si>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</si>
  <si>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</si>
  <si>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</si>
  <si>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</si>
  <si>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</si>
  <si>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</si>
  <si>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</si>
  <si>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</si>
  <si>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</si>
  <si>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</si>
  <si>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</si>
  <si>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</si>
  <si>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</si>
  <si>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</si>
  <si>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</si>
  <si>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</si>
  <si>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</si>
  <si>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</si>
  <si>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</si>
  <si>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</si>
  <si>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</si>
  <si>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</si>
  <si>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</si>
  <si>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</si>
  <si>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</si>
  <si>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</si>
  <si>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</si>
  <si>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</si>
  <si>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</si>
  <si>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</si>
  <si>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</si>
  <si>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</si>
  <si>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</si>
  <si>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</si>
  <si>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</si>
  <si>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</si>
  <si>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</si>
  <si>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</si>
  <si>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</si>
  <si>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</si>
  <si>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</si>
  <si>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</si>
  <si>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</si>
  <si>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</si>
  <si>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</si>
  <si>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</si>
  <si>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</si>
  <si>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</si>
  <si>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</si>
  <si>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</si>
  <si>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</si>
  <si>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</si>
  <si>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</si>
  <si>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</si>
  <si>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</si>
  <si>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</si>
  <si>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</si>
  <si>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</si>
  <si>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</si>
  <si>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</si>
  <si>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</si>
  <si>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</si>
  <si>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</si>
  <si>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</si>
  <si>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</si>
  <si>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</si>
  <si>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</si>
  <si>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</si>
  <si>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</si>
  <si>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</si>
  <si>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</si>
  <si>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</si>
  <si>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</si>
  <si>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</si>
  <si>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</si>
  <si>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</si>
  <si>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</si>
  <si>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</si>
  <si>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</si>
  <si>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</si>
  <si>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</si>
  <si>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</si>
  <si>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</si>
  <si>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</si>
  <si>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</si>
  <si>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</si>
  <si>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</si>
  <si>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</si>
  <si>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</si>
  <si>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</si>
  <si>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</si>
  <si>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</si>
  <si>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</si>
  <si>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</si>
  <si>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</si>
  <si>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</si>
  <si>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</si>
  <si>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</si>
  <si>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</si>
  <si>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</si>
  <si>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</si>
  <si>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</si>
  <si>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</si>
  <si>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</si>
  <si>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</si>
  <si>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</si>
  <si>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</si>
  <si>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</si>
  <si>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</si>
  <si>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</si>
  <si>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</si>
  <si>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</si>
  <si>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</si>
  <si>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</si>
  <si>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</si>
  <si>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</si>
  <si>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</si>
  <si>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</si>
  <si>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</si>
  <si>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</si>
  <si>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</si>
  <si>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</si>
  <si>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</si>
  <si>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</si>
  <si>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</si>
  <si>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</si>
  <si>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</si>
  <si>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</si>
  <si>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</si>
  <si>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</si>
  <si>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</si>
  <si>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</si>
  <si>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</si>
  <si>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</si>
  <si>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</si>
  <si>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</si>
  <si>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</si>
  <si>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</si>
  <si>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</si>
  <si>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</si>
  <si>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</si>
  <si>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</si>
  <si>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</si>
  <si>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</si>
  <si>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</si>
  <si>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</si>
  <si>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</si>
  <si>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</si>
  <si>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</si>
  <si>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</si>
  <si>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</si>
  <si>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</si>
  <si>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</si>
  <si>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</si>
  <si>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</si>
  <si>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</si>
  <si>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</si>
  <si>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</si>
  <si>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</si>
  <si>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</si>
  <si>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</si>
  <si>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</si>
  <si>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</si>
  <si>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</si>
  <si>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</si>
  <si>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</si>
  <si>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</si>
  <si>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</si>
  <si>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</si>
  <si>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</si>
  <si>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</si>
  <si>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</si>
  <si>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</si>
  <si>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</si>
  <si>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</si>
  <si>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</si>
  <si>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</si>
  <si>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</si>
  <si>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</si>
  <si>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</si>
  <si>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</si>
  <si>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</si>
  <si>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</si>
  <si>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</si>
  <si>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</si>
  <si>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</si>
  <si>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</si>
  <si>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</si>
  <si>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</si>
  <si>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</si>
  <si>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</si>
  <si>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</si>
  <si>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</si>
  <si>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</si>
  <si>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</si>
  <si>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</si>
  <si>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</si>
  <si>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</si>
  <si>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</si>
  <si>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</si>
  <si>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</si>
  <si>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</si>
  <si>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</si>
  <si>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</si>
  <si>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</si>
  <si>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</si>
  <si>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</si>
  <si>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</si>
  <si>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</si>
  <si>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</si>
  <si>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</si>
  <si>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</si>
  <si>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</si>
  <si>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</si>
  <si>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</si>
  <si>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</si>
  <si>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</si>
  <si>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</si>
  <si>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</si>
  <si>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</si>
  <si>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</si>
  <si>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</si>
  <si>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</si>
  <si>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</si>
  <si>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</si>
  <si>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</si>
  <si>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</si>
  <si>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</si>
  <si>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</si>
  <si>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</si>
  <si>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</si>
  <si>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</si>
  <si>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</si>
  <si>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</si>
  <si>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</si>
  <si>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</si>
  <si>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</si>
  <si>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</si>
  <si>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</si>
  <si>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</si>
  <si>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</si>
  <si>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</si>
  <si>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</si>
  <si>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</si>
  <si>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</si>
  <si>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</si>
  <si>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</si>
  <si>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</si>
  <si>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</si>
  <si>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</si>
  <si>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</si>
  <si>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</si>
  <si>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</si>
  <si>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</si>
  <si>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</si>
  <si>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</si>
  <si>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</si>
  <si>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</si>
  <si>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</si>
  <si>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</si>
  <si>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</si>
  <si>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</si>
  <si>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</si>
  <si>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</si>
  <si>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</si>
  <si>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</si>
  <si>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</si>
  <si>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</si>
  <si>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</si>
  <si>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</si>
  <si>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</si>
  <si>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</si>
  <si>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</si>
  <si>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</si>
  <si>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</si>
  <si>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</si>
  <si>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</si>
  <si>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</si>
  <si>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</si>
  <si>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</si>
  <si>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</si>
  <si>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</si>
  <si>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</si>
  <si>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</si>
  <si>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</si>
  <si>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</si>
  <si>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</si>
  <si>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</si>
  <si>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</si>
  <si>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</si>
  <si>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</si>
  <si>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</si>
  <si>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</si>
  <si>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</si>
  <si>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</si>
  <si>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</si>
  <si>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</si>
  <si>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</si>
  <si>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</si>
  <si>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</si>
  <si>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</si>
  <si>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</si>
  <si>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</si>
  <si>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</si>
  <si>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</si>
  <si>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</si>
  <si>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</si>
  <si>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</si>
  <si>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</si>
  <si>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</si>
  <si>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</si>
  <si>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</si>
  <si>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</si>
  <si>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</si>
  <si>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</si>
  <si>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</si>
  <si>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</si>
  <si>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</si>
  <si>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</si>
  <si>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</si>
  <si>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</si>
  <si>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</si>
  <si>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</si>
  <si>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</si>
  <si>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</si>
  <si>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</si>
  <si>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</si>
  <si>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</si>
  <si>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</si>
  <si>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</si>
  <si>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</si>
  <si>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</si>
  <si>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</si>
  <si>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</si>
  <si>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</si>
  <si>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</si>
  <si>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</si>
  <si>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</si>
  <si>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</si>
  <si>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</si>
  <si>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</si>
  <si>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</si>
  <si>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</si>
  <si>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</si>
  <si>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</si>
  <si>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</si>
  <si>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</si>
  <si>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</si>
  <si>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</si>
  <si>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</si>
  <si>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</si>
  <si>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</si>
  <si>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</si>
  <si>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</si>
  <si>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</si>
  <si>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</si>
  <si>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</si>
  <si>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</si>
  <si>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</si>
  <si>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</si>
  <si>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</si>
  <si>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</si>
  <si>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</si>
  <si>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</si>
  <si>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</si>
  <si>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</si>
  <si>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</si>
  <si>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</si>
  <si>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</si>
  <si>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</si>
  <si>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</si>
  <si>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</si>
  <si>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</si>
  <si>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</si>
  <si>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</si>
  <si>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</si>
  <si>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</si>
  <si>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</si>
  <si>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</si>
  <si>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</si>
  <si>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</si>
  <si>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</si>
  <si>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</si>
  <si>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</si>
  <si>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</si>
  <si>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</si>
  <si>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</si>
  <si>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</si>
  <si>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</si>
  <si>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</si>
  <si>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</si>
  <si>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</si>
  <si>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</si>
  <si>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</si>
  <si>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</si>
  <si>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</si>
  <si>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</si>
  <si>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</si>
  <si>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</si>
  <si>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</si>
  <si>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</si>
  <si>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</si>
  <si>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</si>
  <si>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</si>
  <si>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</si>
  <si>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</si>
  <si>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</si>
  <si>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</si>
  <si>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</si>
  <si>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</si>
  <si>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</si>
  <si>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</si>
  <si>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</si>
  <si>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</si>
  <si>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</si>
  <si>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</si>
  <si>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</si>
  <si>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</si>
  <si>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</si>
  <si>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</si>
  <si>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</si>
  <si>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</si>
  <si>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</si>
  <si>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</si>
  <si>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</si>
  <si>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</si>
  <si>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</si>
  <si>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</si>
  <si>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</si>
  <si>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</si>
  <si>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</si>
  <si>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</si>
  <si>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</si>
  <si>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</si>
  <si>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</si>
  <si>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</si>
  <si>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</si>
  <si>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</si>
  <si>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</si>
  <si>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</si>
  <si>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</si>
  <si>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</si>
  <si>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</si>
  <si>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</si>
  <si>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</si>
  <si>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</si>
  <si>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</si>
  <si>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</si>
  <si>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</si>
  <si>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</si>
  <si>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</si>
  <si>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</si>
  <si>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</si>
  <si>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</si>
  <si>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</si>
  <si>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</si>
  <si>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</si>
  <si>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</si>
  <si>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</si>
  <si>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</si>
  <si>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</si>
  <si>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</si>
  <si>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</si>
  <si>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</si>
  <si>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</si>
  <si>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</si>
  <si>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</si>
  <si>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</si>
  <si>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</si>
  <si>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</si>
  <si>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</si>
  <si>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</si>
  <si>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</si>
  <si>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</si>
  <si>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</si>
  <si>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</si>
  <si>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</si>
  <si>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</si>
  <si>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</si>
  <si>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</si>
  <si>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</si>
  <si>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</si>
  <si>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</si>
  <si>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</si>
  <si>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</si>
  <si>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</si>
  <si>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</si>
  <si>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</si>
  <si>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</si>
  <si>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</si>
  <si>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</si>
  <si>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</si>
  <si>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</si>
  <si>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</si>
  <si>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</si>
  <si>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</si>
  <si>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</si>
  <si>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</si>
  <si>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</si>
  <si>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</si>
  <si>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</si>
  <si>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</si>
  <si>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</si>
  <si>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</si>
  <si>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</si>
  <si>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</si>
  <si>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</si>
  <si>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</si>
  <si>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</si>
  <si>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</si>
  <si>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</si>
  <si>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</si>
  <si>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</si>
  <si>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</si>
  <si>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</si>
  <si>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</si>
  <si>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</si>
  <si>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</si>
  <si>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</si>
  <si>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</si>
  <si>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</si>
  <si>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</si>
  <si>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</si>
  <si>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</si>
  <si>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</si>
  <si>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</si>
  <si>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</si>
  <si>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</si>
  <si>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</si>
  <si>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</si>
  <si>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</si>
  <si>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</si>
  <si>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</si>
  <si>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</si>
  <si>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</si>
  <si>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</si>
  <si>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</si>
  <si>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</si>
  <si>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</si>
  <si>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</si>
  <si>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</si>
  <si>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</si>
  <si>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</si>
  <si>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</si>
  <si>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</si>
  <si>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</si>
  <si>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</si>
  <si>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</si>
  <si>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</si>
  <si>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</si>
  <si>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</si>
  <si>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</si>
  <si>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</si>
  <si>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</si>
  <si>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</si>
  <si>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</si>
  <si>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</si>
  <si>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</si>
  <si>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</si>
  <si>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</si>
  <si>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</si>
  <si>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</si>
  <si>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</si>
  <si>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</si>
  <si>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</si>
  <si>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</si>
  <si>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</si>
  <si>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</si>
  <si>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</si>
  <si>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</si>
  <si>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</si>
  <si>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</si>
  <si>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</si>
  <si>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</si>
  <si>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</si>
  <si>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</si>
  <si>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</si>
  <si>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</si>
  <si>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</si>
  <si>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</si>
  <si>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</si>
  <si>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</si>
  <si>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</si>
  <si>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</si>
  <si>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</si>
  <si>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</si>
  <si>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</si>
  <si>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</si>
  <si>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</si>
  <si>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</si>
  <si>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</si>
  <si>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</si>
  <si>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</si>
  <si>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</si>
  <si>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</si>
  <si>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</si>
  <si>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</si>
  <si>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</si>
  <si>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</si>
  <si>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</si>
  <si>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</si>
  <si>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</si>
  <si>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</si>
  <si>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</si>
  <si>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</si>
  <si>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</si>
  <si>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</si>
  <si>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</si>
  <si>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</si>
  <si>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</si>
  <si>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</si>
  <si>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</si>
  <si>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</si>
  <si>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</si>
  <si>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</si>
  <si>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</si>
  <si>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</si>
  <si>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</si>
  <si>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</si>
  <si>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</si>
  <si>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</si>
  <si>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</si>
  <si>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</si>
  <si>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</si>
  <si>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</si>
  <si>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</si>
  <si>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</si>
  <si>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</si>
  <si>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</si>
  <si>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</si>
  <si>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</si>
  <si>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</si>
  <si>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</si>
  <si>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</si>
  <si>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</si>
  <si>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</si>
  <si>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</si>
  <si>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</si>
  <si>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</si>
  <si>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</si>
  <si>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</si>
  <si>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</si>
  <si>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</si>
  <si>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</si>
  <si>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</si>
  <si>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</si>
  <si>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</si>
  <si>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</si>
  <si>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</si>
  <si>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</si>
  <si>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</si>
  <si>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</si>
  <si>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</si>
  <si>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</si>
  <si>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</si>
  <si>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</si>
  <si>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</si>
  <si>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</si>
  <si>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</si>
  <si>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</si>
  <si>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</si>
  <si>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</si>
  <si>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</si>
  <si>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</si>
  <si>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</si>
  <si>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</si>
  <si>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</si>
  <si>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</si>
  <si>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</si>
  <si>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</si>
  <si>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</si>
  <si>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</si>
  <si>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</si>
  <si>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</si>
  <si>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</si>
  <si>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</si>
  <si>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</si>
  <si>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</si>
  <si>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</si>
  <si>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</si>
  <si>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</si>
  <si>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</si>
  <si>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</si>
  <si>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</si>
  <si>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</si>
  <si>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</si>
  <si>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</si>
  <si>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</si>
  <si>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</si>
  <si>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</si>
  <si>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</si>
  <si>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</si>
  <si>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</si>
  <si>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</si>
  <si>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</si>
  <si>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</si>
  <si>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</si>
  <si>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</si>
  <si>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</si>
  <si>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</si>
  <si>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</si>
  <si>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</si>
  <si>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</si>
  <si>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</si>
  <si>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</si>
  <si>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</si>
  <si>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</si>
  <si>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</si>
  <si>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</si>
  <si>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</si>
  <si>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</si>
  <si>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</si>
  <si>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</si>
  <si>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</si>
  <si>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</si>
  <si>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</si>
  <si>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</si>
  <si>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</si>
  <si>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</si>
  <si>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</si>
  <si>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</si>
  <si>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</si>
  <si>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</si>
  <si>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</si>
  <si>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</si>
  <si>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</si>
  <si>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</si>
  <si>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</si>
  <si>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</si>
  <si>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</si>
  <si>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</si>
  <si>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</si>
  <si>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</si>
  <si>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</si>
  <si>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</si>
  <si>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</si>
  <si>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</si>
  <si>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</si>
  <si>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</si>
  <si>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</si>
  <si>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</si>
  <si>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</si>
  <si>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</si>
  <si>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</si>
  <si>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</si>
  <si>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</si>
  <si>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</si>
  <si>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</si>
  <si>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</si>
  <si>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</si>
  <si>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</si>
  <si>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</si>
  <si>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</si>
  <si>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</si>
  <si>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</si>
  <si>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</si>
  <si>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</si>
  <si>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</si>
  <si>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</si>
  <si>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</si>
  <si>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</si>
  <si>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</si>
  <si>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</si>
  <si>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</si>
  <si>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</si>
  <si>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</si>
  <si>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</si>
  <si>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</si>
  <si>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</si>
  <si>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</si>
  <si>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</si>
  <si>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</si>
  <si>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</si>
  <si>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</si>
  <si>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</si>
  <si>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</si>
  <si>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</si>
  <si>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</si>
  <si>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</si>
  <si>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</si>
  <si>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</si>
  <si>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</si>
  <si>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</si>
  <si>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</si>
  <si>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</si>
  <si>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</si>
  <si>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</si>
  <si>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</si>
  <si>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</si>
  <si>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</si>
  <si>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</si>
  <si>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</si>
  <si>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</si>
  <si>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</si>
  <si>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</si>
  <si>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</si>
  <si>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</si>
  <si>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</si>
  <si>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</si>
  <si>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</si>
  <si>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</si>
  <si>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</si>
  <si>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</si>
  <si>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</si>
  <si>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</si>
  <si>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</si>
  <si>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</si>
  <si>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</si>
  <si>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</si>
  <si>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</si>
  <si>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</si>
  <si>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</si>
  <si>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</si>
  <si>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</si>
  <si>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</si>
  <si>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</si>
  <si>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</si>
  <si>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</si>
  <si>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</si>
  <si>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</si>
  <si>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</si>
  <si>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</si>
  <si>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</si>
  <si>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</si>
  <si>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</si>
  <si>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</si>
  <si>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</si>
  <si>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</si>
  <si>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</si>
  <si>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</si>
  <si>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</si>
  <si>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</si>
  <si>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</si>
  <si>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</si>
  <si>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</si>
  <si>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</si>
  <si>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</si>
  <si>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</si>
  <si>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</si>
  <si>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</si>
  <si>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</si>
  <si>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</si>
  <si>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</si>
  <si>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</si>
  <si>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</si>
  <si>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</si>
  <si>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</si>
  <si>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</si>
  <si>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</si>
  <si>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</si>
  <si>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</si>
  <si>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</si>
  <si>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</si>
  <si>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</si>
  <si>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</si>
  <si>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</si>
  <si>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</si>
  <si>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</si>
  <si>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</si>
  <si>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</si>
  <si>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</si>
  <si>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</si>
  <si>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</si>
  <si>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</si>
  <si>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</si>
  <si>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</si>
  <si>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</si>
  <si>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</si>
  <si>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</si>
  <si>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</si>
  <si>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</si>
  <si>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</si>
  <si>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</si>
  <si>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</si>
  <si>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</si>
  <si>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</si>
  <si>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</si>
  <si>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</si>
  <si>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</si>
  <si>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</si>
  <si>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</si>
  <si>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</si>
  <si>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</si>
  <si>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</si>
  <si>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</si>
  <si>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</si>
  <si>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</si>
  <si>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</si>
  <si>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</si>
  <si>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</si>
  <si>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</si>
  <si>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</si>
  <si>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</si>
  <si>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</si>
  <si>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</si>
  <si>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</si>
  <si>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</si>
  <si>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</si>
  <si>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</si>
  <si>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</si>
  <si>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</si>
  <si>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</si>
  <si>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</si>
  <si>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</si>
  <si>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</si>
  <si>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</si>
  <si>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</si>
  <si>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</si>
  <si>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</si>
  <si>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</si>
  <si>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</si>
  <si>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</si>
  <si>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</si>
  <si>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</si>
  <si>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</si>
  <si>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</si>
  <si>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</si>
  <si>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</si>
  <si>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</si>
  <si>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</si>
  <si>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</si>
  <si>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</si>
  <si>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</si>
  <si>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</si>
  <si>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</si>
  <si>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</si>
  <si>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</si>
  <si>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</si>
  <si>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</si>
  <si>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</si>
  <si>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</si>
  <si>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</si>
  <si>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</si>
  <si>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</si>
  <si>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</si>
  <si>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</si>
  <si>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</si>
  <si>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</si>
  <si>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</si>
  <si>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</si>
  <si>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</si>
  <si>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</si>
  <si>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</si>
  <si>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</si>
  <si>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</si>
  <si>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</si>
  <si>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</si>
  <si>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</si>
  <si>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</si>
  <si>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</si>
  <si>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</si>
  <si>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</si>
  <si>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</si>
  <si>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</si>
  <si>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</si>
  <si>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</si>
  <si>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</si>
  <si>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</si>
  <si>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</si>
  <si>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</si>
  <si>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</si>
  <si>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</si>
  <si>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</si>
  <si>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</si>
  <si>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</si>
  <si>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</si>
  <si>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</si>
  <si>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</si>
  <si>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</si>
  <si>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</si>
  <si>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</si>
  <si>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</si>
  <si>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</si>
  <si>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</si>
  <si>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</si>
  <si>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</si>
  <si>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</si>
  <si>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</si>
  <si>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</si>
  <si>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</si>
  <si>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</si>
  <si>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</si>
  <si>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</si>
  <si>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</si>
  <si>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</si>
  <si>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</si>
  <si>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</si>
  <si>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</si>
  <si>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</si>
  <si>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</si>
  <si>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</si>
  <si>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</si>
  <si>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</si>
  <si>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</si>
  <si>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</si>
  <si>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</si>
  <si>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</si>
  <si>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</si>
  <si>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</si>
  <si>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</si>
  <si>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</si>
  <si>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</si>
  <si>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</si>
  <si>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</si>
  <si>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</si>
  <si>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</si>
  <si>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</si>
  <si>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</si>
  <si>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</si>
  <si>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</si>
  <si>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</si>
  <si>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</si>
  <si>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</si>
  <si>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</si>
  <si>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</si>
  <si>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</si>
  <si>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</si>
  <si>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</si>
  <si>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</si>
  <si>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</si>
  <si>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</si>
  <si>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</si>
  <si>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</si>
  <si>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</si>
  <si>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</si>
  <si>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</si>
  <si>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</si>
  <si>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</si>
  <si>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</si>
  <si>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</si>
  <si>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</si>
  <si>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</si>
  <si>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</si>
  <si>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</si>
  <si>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</si>
  <si>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</si>
  <si>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</si>
  <si>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</si>
  <si>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</si>
  <si>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</si>
  <si>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</si>
  <si>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</si>
  <si>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</si>
  <si>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</si>
  <si>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</si>
  <si>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</si>
  <si>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</si>
  <si>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</si>
  <si>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</si>
  <si>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</si>
  <si>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</si>
  <si>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</si>
  <si>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</si>
  <si>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</si>
  <si>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</si>
  <si>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</si>
  <si>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</si>
  <si>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</si>
  <si>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</si>
  <si>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</si>
  <si>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</si>
  <si>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</si>
  <si>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</si>
  <si>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</si>
  <si>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</si>
  <si>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</si>
  <si>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</si>
  <si>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</si>
  <si>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</si>
  <si>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</si>
  <si>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</si>
  <si>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</si>
  <si>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</si>
  <si>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</si>
  <si>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</si>
  <si>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</si>
  <si>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</si>
  <si>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</si>
  <si>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</si>
  <si>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</si>
  <si>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</si>
  <si>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</si>
  <si>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</si>
  <si>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</si>
  <si>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</si>
  <si>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</si>
  <si>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</si>
  <si>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</si>
  <si>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</si>
  <si>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</si>
  <si>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</si>
  <si>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</si>
  <si>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</si>
  <si>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</si>
  <si>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</si>
  <si>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</si>
  <si>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</si>
  <si>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</si>
  <si>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</si>
  <si>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</si>
  <si>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</si>
  <si>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</si>
  <si>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</si>
  <si>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</si>
  <si>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</si>
  <si>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</si>
  <si>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</si>
  <si>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</si>
  <si>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</si>
  <si>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</si>
  <si>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</si>
  <si>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</si>
  <si>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</si>
  <si>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</si>
  <si>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</si>
  <si>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</si>
  <si>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</si>
  <si>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</si>
  <si>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</si>
  <si>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</si>
  <si>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</si>
  <si>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</si>
  <si>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</si>
  <si>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</si>
  <si>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</si>
  <si>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</si>
  <si>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</si>
  <si>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</si>
  <si>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</si>
  <si>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</si>
  <si>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</si>
  <si>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</si>
  <si>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</si>
  <si>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</si>
  <si>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</si>
  <si>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</si>
  <si>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</si>
  <si>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</si>
  <si>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</si>
  <si>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</si>
  <si>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</si>
  <si>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</si>
  <si>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</si>
  <si>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</si>
  <si>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</si>
  <si>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</si>
  <si>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</si>
  <si>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</si>
  <si>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</si>
  <si>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</si>
  <si>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</si>
  <si>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</si>
  <si>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</si>
  <si>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</si>
  <si>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</si>
  <si>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</si>
  <si>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</si>
  <si>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</si>
  <si>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</si>
  <si>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</si>
  <si>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</si>
  <si>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</si>
  <si>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</si>
  <si>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</si>
  <si>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</si>
  <si>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</si>
  <si>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</si>
  <si>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</si>
  <si>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</si>
  <si>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</si>
  <si>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</si>
  <si>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</si>
  <si>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</si>
  <si>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</si>
  <si>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</si>
  <si>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</si>
  <si>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</si>
  <si>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</si>
  <si>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</si>
  <si>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</si>
  <si>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</si>
  <si>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</si>
  <si>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</si>
  <si>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</si>
  <si>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</si>
  <si>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</si>
  <si>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</si>
  <si>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</si>
  <si>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</si>
  <si>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</si>
  <si>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</si>
  <si>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</si>
  <si>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</si>
  <si>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</si>
  <si>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</si>
  <si>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</si>
  <si>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</si>
  <si>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</si>
  <si>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</si>
  <si>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</si>
  <si>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</si>
  <si>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</si>
  <si>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</si>
  <si>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</si>
  <si>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</si>
  <si>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</si>
  <si>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</si>
  <si>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</si>
  <si>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</si>
  <si>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</si>
  <si>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</si>
  <si>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</si>
  <si>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</si>
  <si>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</si>
  <si>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</si>
  <si>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</si>
  <si>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</si>
  <si>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</si>
  <si>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</si>
  <si>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</si>
  <si>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</si>
  <si>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</si>
  <si>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</si>
  <si>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</si>
  <si>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</si>
  <si>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</si>
  <si>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</si>
  <si>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</si>
  <si>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</si>
  <si>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</si>
  <si>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</si>
  <si>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</si>
  <si>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</si>
  <si>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</si>
  <si>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</si>
  <si>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</si>
  <si>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</si>
  <si>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</si>
  <si>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</si>
  <si>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</si>
  <si>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</si>
  <si>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</si>
  <si>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</si>
  <si>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</si>
  <si>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</si>
  <si>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</si>
  <si>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</si>
  <si>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</si>
  <si>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</si>
  <si>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</si>
  <si>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</si>
  <si>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</si>
  <si>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</si>
  <si>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</si>
  <si>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</si>
  <si>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</si>
  <si>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</si>
  <si>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</si>
  <si>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</si>
  <si>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</si>
  <si>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</si>
  <si>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</si>
  <si>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</si>
  <si>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</si>
  <si>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</si>
  <si>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</si>
  <si>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</si>
  <si>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</si>
  <si>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</si>
  <si>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</si>
  <si>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</si>
  <si>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</si>
  <si>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</si>
  <si>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</si>
  <si>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</si>
  <si>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</si>
  <si>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</si>
  <si>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</si>
  <si>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</si>
  <si>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</si>
  <si>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</si>
  <si>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</si>
  <si>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</si>
  <si>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</si>
  <si>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</si>
  <si>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</si>
  <si>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</si>
  <si>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</si>
  <si>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</si>
  <si>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</si>
  <si>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</si>
  <si>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</si>
  <si>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</si>
  <si>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</si>
  <si>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</si>
  <si>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</si>
  <si>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</si>
  <si>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</si>
  <si>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</si>
  <si>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</si>
  <si>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</si>
  <si>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</si>
  <si>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</si>
  <si>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</si>
  <si>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</si>
  <si>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</si>
  <si>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</si>
  <si>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</si>
  <si>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</si>
  <si>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</si>
  <si>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</si>
  <si>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</si>
  <si>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</si>
  <si>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</si>
  <si>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</si>
  <si>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</si>
  <si>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</si>
  <si>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</si>
  <si>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</si>
  <si>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</si>
  <si>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</si>
  <si>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</si>
  <si>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</si>
  <si>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</si>
  <si>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</si>
  <si>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</si>
  <si>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</si>
  <si>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</si>
  <si>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</si>
  <si>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</si>
  <si>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</si>
  <si>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</si>
  <si>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</si>
  <si>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</si>
  <si>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</si>
  <si>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</si>
  <si>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</si>
  <si>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</si>
  <si>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</si>
  <si>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</si>
  <si>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</si>
  <si>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</si>
  <si>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</si>
  <si>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</si>
  <si>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</si>
  <si>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</si>
  <si>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</si>
  <si>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</si>
  <si>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</si>
  <si>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</si>
  <si>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</si>
  <si>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</si>
  <si>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</si>
  <si>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</si>
  <si>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</si>
  <si>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</si>
  <si>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</si>
  <si>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</si>
  <si>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</si>
  <si>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</si>
  <si>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</si>
  <si>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</si>
  <si>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</si>
  <si>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</si>
  <si>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</si>
  <si>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</si>
  <si>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</si>
  <si>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</si>
  <si>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</si>
  <si>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</si>
  <si>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</si>
  <si>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</si>
  <si>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</si>
  <si>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</si>
  <si>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</si>
  <si>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</si>
  <si>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</si>
  <si>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</si>
  <si>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</si>
  <si>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</si>
  <si>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</si>
  <si>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</si>
  <si>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</si>
  <si>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</si>
  <si>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</si>
  <si>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</si>
  <si>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</si>
  <si>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</si>
  <si>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</si>
  <si>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</si>
  <si>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</si>
  <si>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</si>
  <si>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</si>
  <si>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</si>
  <si>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</si>
  <si>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</si>
  <si>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</si>
  <si>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</si>
  <si>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</si>
  <si>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</si>
  <si>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</si>
  <si>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</si>
  <si>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</si>
  <si>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</si>
  <si>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</si>
  <si>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</si>
  <si>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</si>
  <si>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</si>
  <si>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</si>
  <si>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</si>
  <si>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</si>
  <si>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</si>
  <si>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</si>
  <si>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</si>
  <si>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</si>
  <si>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</si>
  <si>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</si>
  <si>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</si>
  <si>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</si>
  <si>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</si>
  <si>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</si>
  <si>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</si>
  <si>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</si>
  <si>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</si>
  <si>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</si>
  <si>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</si>
  <si>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</si>
  <si>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</si>
  <si>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</si>
  <si>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</si>
  <si>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</si>
  <si>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</si>
  <si>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</si>
  <si>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</si>
  <si>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</si>
  <si>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</si>
  <si>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</si>
  <si>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</si>
  <si>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</si>
  <si>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</si>
  <si>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</si>
  <si>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</si>
  <si>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</si>
  <si>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</si>
  <si>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</si>
  <si>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</si>
  <si>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</si>
  <si>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</si>
  <si>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</si>
  <si>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</si>
  <si>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</si>
  <si>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</si>
  <si>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</si>
  <si>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</si>
  <si>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</si>
  <si>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</si>
  <si>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</si>
  <si>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</si>
  <si>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</si>
  <si>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</si>
  <si>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</si>
  <si>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</si>
  <si>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</si>
  <si>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</si>
  <si>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</si>
  <si>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</si>
  <si>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</si>
  <si>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</si>
  <si>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</si>
  <si>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</si>
  <si>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</si>
  <si>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</si>
  <si>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</si>
  <si>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</si>
  <si>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</si>
  <si>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</si>
  <si>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</si>
  <si>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</si>
  <si>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</si>
  <si>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</si>
  <si>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</si>
  <si>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</si>
  <si>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</si>
  <si>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</si>
  <si>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</si>
  <si>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</si>
  <si>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</si>
  <si>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</si>
  <si>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</si>
  <si>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</si>
  <si>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</si>
  <si>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</si>
  <si>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</si>
  <si>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</si>
  <si>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</si>
  <si>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</si>
  <si>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</si>
  <si>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</si>
  <si>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</si>
  <si>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</si>
  <si>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</si>
  <si>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</si>
  <si>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</si>
  <si>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</si>
  <si>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</si>
  <si>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</si>
  <si>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</si>
  <si>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</si>
  <si>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</si>
  <si>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</si>
  <si>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</si>
  <si>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</si>
  <si>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</si>
  <si>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</si>
  <si>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</si>
  <si>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</si>
  <si>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</si>
  <si>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</si>
  <si>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</si>
  <si>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</si>
  <si>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</si>
  <si>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</si>
  <si>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</si>
  <si>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</si>
  <si>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</si>
  <si>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</si>
  <si>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</si>
  <si>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</si>
  <si>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</si>
  <si>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</si>
  <si>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</si>
  <si>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</si>
  <si>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</si>
  <si>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</si>
  <si>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</si>
  <si>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</si>
  <si>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</si>
  <si>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</si>
  <si>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</si>
  <si>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dfm-1977</t>
  </si>
  <si>
    <t>IR7128</t>
  </si>
  <si>
    <t>dfm-1978</t>
  </si>
  <si>
    <t>dfm-1979</t>
  </si>
  <si>
    <t>dfm-1980</t>
  </si>
  <si>
    <t>dfm-1981</t>
  </si>
  <si>
    <t>3CM BARTACK</t>
  </si>
  <si>
    <t>dfm-1982</t>
  </si>
  <si>
    <t>dfm-1983</t>
  </si>
  <si>
    <t>dfm-1984</t>
  </si>
  <si>
    <t>dfm-1985</t>
  </si>
  <si>
    <t>dfm-1986</t>
  </si>
  <si>
    <t>dfm-1987</t>
  </si>
  <si>
    <t>IR6359</t>
  </si>
  <si>
    <t>dfm-1988</t>
  </si>
  <si>
    <t>dfm-1989</t>
  </si>
  <si>
    <t>dfm-1991</t>
  </si>
  <si>
    <t>dfm-1993</t>
  </si>
  <si>
    <t>IW7780</t>
  </si>
  <si>
    <t>dfm-1995</t>
  </si>
  <si>
    <t>0.3mm</t>
  </si>
  <si>
    <t>dfm-1996</t>
  </si>
  <si>
    <t>dfm-1997</t>
  </si>
  <si>
    <t>dfm-1999</t>
  </si>
  <si>
    <t>dfm-2000</t>
  </si>
  <si>
    <t>dfm-2001</t>
  </si>
  <si>
    <t>dfm-2002</t>
  </si>
  <si>
    <t>dfm-2003</t>
  </si>
  <si>
    <t>IF2062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</si>
  <si>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</si>
  <si>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</si>
  <si>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</si>
  <si>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</si>
  <si>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</si>
  <si>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</si>
  <si>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</si>
  <si>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</si>
  <si>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</si>
  <si>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GT205M</t>
  </si>
  <si>
    <t>dfm-2014</t>
  </si>
  <si>
    <t>dfm-2015</t>
  </si>
  <si>
    <t>dfm-2016</t>
  </si>
  <si>
    <t>dfm-2018</t>
  </si>
  <si>
    <t>IR6168</t>
  </si>
  <si>
    <t>dfm-2019</t>
  </si>
  <si>
    <t>dfm-2020</t>
  </si>
  <si>
    <t>dfm-2021</t>
  </si>
  <si>
    <t>dfm-2022</t>
  </si>
  <si>
    <t>PK204M</t>
  </si>
  <si>
    <t>dfm-2023</t>
  </si>
  <si>
    <t>dfm-2024</t>
  </si>
  <si>
    <t>0.3CM</t>
  </si>
  <si>
    <t>dfm-2025</t>
  </si>
  <si>
    <t>IR4420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</si>
  <si>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</si>
  <si>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</si>
  <si>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</si>
  <si>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</si>
  <si>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</si>
  <si>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</si>
  <si>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</si>
  <si>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</si>
  <si>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dfm-2035</t>
  </si>
  <si>
    <t>dfm-2036</t>
  </si>
  <si>
    <t>dfm-2038</t>
  </si>
  <si>
    <t>dfm-2039</t>
  </si>
  <si>
    <t>dfm-2040</t>
  </si>
  <si>
    <t>0.1cm</t>
  </si>
  <si>
    <t>dfm-2041</t>
  </si>
  <si>
    <t>dfm-2042</t>
  </si>
  <si>
    <t>IZ1282/IZ1283</t>
  </si>
  <si>
    <t>dfm-2043</t>
  </si>
  <si>
    <t>dfm-2044</t>
  </si>
  <si>
    <t>dfm-2045</t>
  </si>
  <si>
    <t>dfm-2046</t>
  </si>
  <si>
    <t>dfm-2047</t>
  </si>
  <si>
    <t>dfm-2048</t>
  </si>
  <si>
    <t>dfm-2049</t>
  </si>
  <si>
    <t>PK216M</t>
  </si>
  <si>
    <t>1CM BARTACK</t>
  </si>
  <si>
    <t>dfm-2050</t>
  </si>
  <si>
    <t>PB106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</si>
  <si>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</si>
  <si>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</si>
  <si>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</si>
  <si>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</si>
  <si>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</si>
  <si>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</si>
  <si>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</si>
  <si>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</si>
  <si>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</si>
  <si>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</si>
  <si>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WB205</t>
  </si>
  <si>
    <t>dfm-2061</t>
  </si>
  <si>
    <t>dfm-2062</t>
  </si>
  <si>
    <t>dfm-2063</t>
  </si>
  <si>
    <t>dfm-2064</t>
  </si>
  <si>
    <t>dfm-2065</t>
  </si>
  <si>
    <t>VT601</t>
  </si>
  <si>
    <t>dfm-2066</t>
  </si>
  <si>
    <t>dfm-2068</t>
  </si>
  <si>
    <t>IZ1280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</si>
  <si>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</si>
  <si>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</si>
  <si>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</si>
  <si>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</si>
  <si>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</si>
  <si>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</si>
  <si>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</si>
  <si>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</si>
  <si>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</si>
  <si>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</si>
  <si>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</si>
  <si>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W'S FITNESS</t>
  </si>
  <si>
    <t>DX6016</t>
  </si>
  <si>
    <t>WB107M</t>
  </si>
  <si>
    <t>dfm-2081</t>
  </si>
  <si>
    <t>dfm-2082</t>
  </si>
  <si>
    <t>GT200</t>
  </si>
  <si>
    <t>dfm-2083</t>
  </si>
  <si>
    <t>dfm-2084</t>
  </si>
  <si>
    <t>dfm-2085</t>
  </si>
  <si>
    <t>dfm-2086</t>
  </si>
  <si>
    <t>dfm-2087</t>
  </si>
  <si>
    <t>VT302</t>
  </si>
  <si>
    <t>DX6017</t>
  </si>
  <si>
    <t>dfm-2088</t>
  </si>
  <si>
    <t>dfm-2089</t>
  </si>
  <si>
    <t>dfm-2090</t>
  </si>
  <si>
    <t>GT400</t>
  </si>
  <si>
    <t>dfm-2091</t>
  </si>
  <si>
    <t>HM408</t>
  </si>
  <si>
    <t>dfm-2092</t>
  </si>
  <si>
    <t>dfm-2093</t>
  </si>
  <si>
    <t>dfm-2094</t>
  </si>
  <si>
    <t>dfm-2095</t>
  </si>
  <si>
    <t>dfm-2096</t>
  </si>
  <si>
    <t>IZ1547</t>
  </si>
  <si>
    <t>dfm-2097</t>
  </si>
  <si>
    <t>dfm-2098</t>
  </si>
  <si>
    <t>dfm-2099</t>
  </si>
  <si>
    <t>dfm-2100</t>
  </si>
  <si>
    <t>dfm-2101</t>
  </si>
  <si>
    <t>dfm-2102</t>
  </si>
  <si>
    <t>dfm-2103</t>
  </si>
  <si>
    <t>dfm-2104</t>
  </si>
  <si>
    <t>dfm-2105</t>
  </si>
  <si>
    <t>PB303</t>
  </si>
  <si>
    <t>dfm-2106</t>
  </si>
  <si>
    <t>dfm-2107</t>
  </si>
  <si>
    <t>JF4132</t>
  </si>
  <si>
    <t>dfm-2108</t>
  </si>
  <si>
    <t>dfm-2109</t>
  </si>
  <si>
    <t>dfm-2110</t>
  </si>
  <si>
    <t>dfm-2111</t>
  </si>
  <si>
    <t>dfm-2112</t>
  </si>
  <si>
    <t>dfm-2113</t>
  </si>
  <si>
    <t>dfm-2114</t>
  </si>
  <si>
    <t>dfm-2115</t>
  </si>
  <si>
    <t>dfm-2116</t>
  </si>
  <si>
    <t>dfm-2117</t>
  </si>
  <si>
    <t>dfm-2118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</si>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</sst>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12" totalsRowShown="0" headerRowDxfId="26" dataDxfId="25" tableBorderDxfId="24">
  <autoFilter ref="A2:K211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42"/>
  <sheetViews>
    <sheetView tabSelected="1" zoomScale="106" zoomScaleNormal="100" workbookViewId="0">
      <pane ySplit="2" topLeftCell="A1983" activePane="bottomLeft" state="frozen"/>
      <selection pane="bottomLeft" activeCell="Q1988" sqref="Q198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IF(COUNTIFS($E$3:E2112,E910)=1,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IF(COUNTIFS($E$3:E2112,E911)=1,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IF(COUNTIFS($E$3:E2112,E912)=1,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IF(COUNTIFS($E$3:E2112,E913)=1,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IF(COUNTIFS($E$3:E2112,E914)=1,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IF(COUNTIFS($E$3:E2112,E915)=1,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IF(COUNTIFS($E$3:E2112,E916)=1,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IF(COUNTIFS($E$3:E2112,E917)=1,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IF(COUNTIFS($E$3:E2112,E918)=1,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IF(COUNTIFS($E$3:E2112,E919)=1,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IF(COUNTIFS($E$3:E2112,E920)=1,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IF(COUNTIFS($E$3:E2112,E925)=1,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IF(COUNTIFS($E$3:E2112,E926)=1,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IF(COUNTIFS($E$3:E2112,E927)=1,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IF(COUNTIFS($E$3:E2112,E928)=1,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IF(COUNTIFS($E$3:E2112,E929)=1,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IF(COUNTIFS($E$3:E2112,E939)=1,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IF(COUNTIFS($E$3:E2112,E944)=1,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IF(COUNTIFS($E$3:E2112,E945)=1,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IF(COUNTIFS($E$3:E2112,E946)=1,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IF(COUNTIFS($E$3:E2112,E947)=1,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IF(COUNTIFS($E$3:E2112,E948)=1,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IF(COUNTIFS($E$3:E2112,E955)=1,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IF(COUNTIFS($E$3:E2112,E956)=1,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IF(COUNTIFS($E$3:E2112,E957)=1,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IF(COUNTIFS($E$3:E2112,E959)=1,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IF(COUNTIFS($E$3:E2112,E972)=1,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IF(COUNTIFS($E$3:E2112,E973)=1,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IF(COUNTIFS($E$3:E2112,E974)=1,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IF(COUNTIFS($E$3:E2112,E975)=1,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IF(COUNTIFS($E$3:E2112,E976)=1,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IF(COUNTIFS($E$3:E2112,E977)=1,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IF(COUNTIFS($E$3:E2112,E992)=1,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IF(COUNTIFS($E$3:E2112,E999)=1,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IF(COUNTIFS($E$3:E2112,E1004)=1,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IF(COUNTIFS($E$3:E2112,E1005)=1,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IF(COUNTIFS($E$3:E2112,E1010)=1,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IF(COUNTIFS($E$3:E2112,E1015)=1,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IF(COUNTIFS($E$3:E2112,E1016)=1,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IF(COUNTIFS($E$3:E2112,E1026)=1,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IF(COUNTIFS($E$3:E2112,E1027)=1,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IF(COUNTIFS($E$3:E2112,E1028)=1,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IF(COUNTIFS($E$3:E2112,E1029)=1,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IF(COUNTIFS($E$3:E2112,E1030)=1,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IF(COUNTIFS($E$3:E2112,E1031)=1,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IF(COUNTIFS($E$3:E2112,E1032)=1,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IF(COUNTIFS($E$3:E2112,E1033)=1,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IF(COUNTIFS($E$3:E2112,E1034)=1,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IF(COUNTIFS($E$3:E2112,E1035)=1,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IF(COUNTIFS($E$3:E2112,E1036)=1,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IF(COUNTIFS($E$3:E2112,E1038)=1,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IF(COUNTIFS($E$3:E2112,E1039)=1,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IF(COUNTIFS($E$3:E2112,E1040)=1,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IF(COUNTIFS($E$3:E2112,E1041)=1,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IF(COUNTIFS($E$3:E2112,E1042)=1,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IF(COUNTIFS($E$3:E2112,E1043)=1,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IF(COUNTIFS($E$3:E2112,E1044)=1,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IF(COUNTIFS($E$3:E2112,E1045)=1,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IF(COUNTIFS($E$3:E2112,E1046)=1,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IF(COUNTIFS($E$3:E2112,E1047)=1,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IF(COUNTIFS($E$3:E2112,E1048)=1,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IF(COUNTIFS($E$3:E2112,E1049)=1,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IF(COUNTIFS($E$3:E2112,E1050)=1,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IF(COUNTIFS($E$3:E2112,E1051)=1,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IF(COUNTIFS($E$3:E2112,E1054)=1,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IF(COUNTIFS($E$3:E2112,E1055)=1,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IF(COUNTIFS($E$3:E2112,E1056)=1,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IF(COUNTIFS($E$3:E2112,E1061)=1,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IF(COUNTIFS($E$3:E2112,E1062)=1,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IF(COUNTIFS($E$3:E2112,E1063)=1,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IF(COUNTIFS($E$3:E2112,E1066)=1,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IF(COUNTIFS($E$3:E2112,E1067)=1,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IF(COUNTIFS($E$3:E2112,E1071)=1,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IF(COUNTIFS($E$3:E2112,E1072)=1,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IF(COUNTIFS($E$3:E2112,E1073)=1,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IF(COUNTIFS($E$3:E2112,E1074)=1,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IF(COUNTIFS($E$3:E2112,E1075)=1,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IF(COUNTIFS($E$3:E2112,E1076)=1,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IF(COUNTIFS($E$3:E2112,E1077)=1,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IF(COUNTIFS($E$3:E2112,E1078)=1,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IF(COUNTIFS($E$3:E2112,E1084)=1,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IF(COUNTIFS($E$3:E2112,E1085)=1,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IF(COUNTIFS($E$3:E2112,E1086)=1,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IF(COUNTIFS($E$3:E2112,E1088)=1,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IF(COUNTIFS($E$3:E2112,E1089)=1,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IF(COUNTIFS($E$3:E2112,E1098)=1,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IF(COUNTIFS($E$3:E2112,E1099)=1,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IF(COUNTIFS($E$3:E2112,E1100)=1,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IF(COUNTIFS($E$3:E2112,E1101)=1,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IF(COUNTIFS($E$3:E2112,E1102)=1,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IF(COUNTIFS($E$3:E2112,E1103)=1,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IF(COUNTIFS($E$3:E2112,E1104)=1,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IF(COUNTIFS($E$3:E2112,E1105)=1,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IF(COUNTIFS($E$3:E2112,E1106)=1,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IF(COUNTIFS($E$3:E2112,E1107)=1,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IF(COUNTIFS($E$3:E2112,E1108)=1,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IF(COUNTIFS($E$3:E2112,E1109)=1,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IF(COUNTIFS($E$3:E2112,E1110)=1,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IF(COUNTIFS($E$3:E2112,E1111)=1,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IF(COUNTIFS($E$3:E2112,E1118)=1,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IF(COUNTIFS($E$3:E2112,E1119)=1,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IF(COUNTIFS($E$3:E2112,E1120)=1,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IF(COUNTIFS($E$3:E2112,E1121)=1,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IF(COUNTIFS($E$3:E2112,E1122)=1,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IF(COUNTIFS($E$3:E2112,E1123)=1,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IF(COUNTIFS($E$3:E2112,E1124)=1,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IF(COUNTIFS($E$3:E2112,E1125)=1,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IF(COUNTIFS($E$3:E2112,E1126)=1,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IF(COUNTIFS($E$3:E2112,E1127)=1,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IF(COUNTIFS($E$3:E2112,E1128)=1,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IF(COUNTIFS($E$3:E2112,E1129)=1,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IF(COUNTIFS($E$3:E2112,E1130)=1,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IF(COUNTIFS($E$3:E2112,E1131)=1,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IF(COUNTIFS($E$3:E2112,E1132)=1,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IF(COUNTIFS($E$3:E2112,E1133)=1,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IF(COUNTIFS($E$3:E2112,E1134)=1,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IF(COUNTIFS($E$3:E2112,E1135)=1,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IF(COUNTIFS($E$3:E2112,E1136)=1,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IF(COUNTIFS($E$3:E2112,E1137)=1,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IF(COUNTIFS($E$3:E2112,E1138)=1,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IF(COUNTIFS($E$3:E2112,E1139)=1,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IF(COUNTIFS($E$3:E2112,E1140)=1,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IF(COUNTIFS($E$3:E2112,E1141)=1,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IF(COUNTIFS($E$3:E2112,E1142)=1,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IF(COUNTIFS($E$3:E2112,E1143)=1,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IF(COUNTIFS($E$3:E2112,E1144)=1,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IF(COUNTIFS($E$3:E2112,E1145)=1,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IF(COUNTIFS($E$3:E2112,E1146)=1,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IF(COUNTIFS($E$3:E2112,E1147)=1,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IF(COUNTIFS($E$3:E2112,E1148)=1,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IF(COUNTIFS($E$3:E2112,E1149)=1,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IF(COUNTIFS($E$3:E2112,E1150)=1,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IF(COUNTIFS($E$3:E2112,E1151)=1,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IF(COUNTIFS($E$3:E2112,E1152)=1,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IF(COUNTIFS($E$3:E2112,E1153)=1,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IF(COUNTIFS($E$3:E2112,E1154)=1,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IF(COUNTIFS($E$3:E2112,E1155)=1,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IF(COUNTIFS($E$3:E2112,E1156)=1,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IF(COUNTIFS($E$3:E2112,E1157)=1,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IF(COUNTIFS($E$3:E2112,E1158)=1,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IF(COUNTIFS($E$3:E2112,E1159)=1,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IF(COUNTIFS($E$3:E2112,E1160)=1,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IF(COUNTIFS($E$3:E2112,E1161)=1,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IF(COUNTIFS($E$3:E2112,E1162)=1,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IF(COUNTIFS($E$3:E2112,E1163)=1,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IF(COUNTIFS($E$3:E2112,E1164)=1,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IF(COUNTIFS($E$3:E2112,E1165)=1,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IF(COUNTIFS($E$3:E2112,E1166)=1,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IF(COUNTIFS($E$3:E2112,E1167)=1,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IF(COUNTIFS($E$3:E2112,E1168)=1,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IF(COUNTIFS($E$3:E2112,E1169)=1,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IF(COUNTIFS($E$3:E2112,E1170)=1,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IF(COUNTIFS($E$3:E2112,E1171)=1,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IF(COUNTIFS($E$3:E2112,E1172)=1,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IF(COUNTIFS($E$3:E2112,E1173)=1,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IF(COUNTIFS($E$3:E2112,E1174)=1,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IF(COUNTIFS($E$3:E2112,E1175)=1,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IF(COUNTIFS($E$3:E2112,E1176)=1,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IF(COUNTIFS($E$3:E2112,E1177)=1,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IF(COUNTIFS($E$3:E2112,E1178)=1,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IF(COUNTIFS($E$3:E2112,E1179)=1,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IF(COUNTIFS($E$3:E2112,E1180)=1,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IF(COUNTIFS($E$3:E2112,E1181)=1,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IF(COUNTIFS($E$3:E2112,E1182)=1,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IF(COUNTIFS($E$3:E2112,E1183)=1,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IF(COUNTIFS($E$3:E2112,E1184)=1,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IF(COUNTIFS($E$3:E2112,E1185)=1,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IF(COUNTIFS($E$3:E2112,E1186)=1,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IF(COUNTIFS($E$3:E2112,E1187)=1,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IF(COUNTIFS($E$3:E2112,E1188)=1,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IF(COUNTIFS($E$3:E2112,E1189)=1,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IF(COUNTIFS($E$3:E2112,E1190)=1,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IF(COUNTIFS($E$3:E2112,E1191)=1,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IF(COUNTIFS($E$3:E2112,E1192)=1,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IF(COUNTIFS($E$3:E2112,E1193)=1,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IF(COUNTIFS($E$3:E2112,E1194)=1,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IF(COUNTIFS($E$3:E2112,E1195)=1,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IF(COUNTIFS($E$3:E2112,E1196)=1,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IF(COUNTIFS($E$3:E2112,E1197)=1,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IF(COUNTIFS($E$3:E2112,E1198)=1,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IF(COUNTIFS($E$3:E2112,E1199)=1,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IF(COUNTIFS($E$3:E2112,E1200)=1,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IF(COUNTIFS($E$3:E2112,E1201)=1,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IF(COUNTIFS($E$3:E2112,E1202)=1,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IF(COUNTIFS($E$3:E2112,E1203)=1,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IF(COUNTIFS($E$3:E2112,E1204)=1,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IF(COUNTIFS($E$3:E2112,E1205)=1,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IF(COUNTIFS($E$3:E2112,E1206)=1,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IF(COUNTIFS($E$3:E2112,E1207)=1,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IF(COUNTIFS($E$3:E2112,E1208)=1,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IF(COUNTIFS($E$3:E2112,E1209)=1,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IF(COUNTIFS($E$3:E2112,E1210)=1,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IF(COUNTIFS($E$3:E2112,E1211)=1,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IF(COUNTIFS($E$3:E2112,E1212)=1,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IF(COUNTIFS($E$3:E2112,E1213)=1,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IF(COUNTIFS($E$3:E2112,E1214)=1,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IF(COUNTIFS($E$3:E2112,E1215)=1,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IF(COUNTIFS($E$3:E2112,E1216)=1,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IF(COUNTIFS($E$3:E2112,E1217)=1,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IF(COUNTIFS($E$3:E2112,E1218)=1,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IF(COUNTIFS($E$3:E2112,E1219)=1,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IF(COUNTIFS($E$3:E2112,E1220)=1,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IF(COUNTIFS($E$3:E2112,E1221)=1,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IF(COUNTIFS($E$3:E2112,E1222)=1,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IF(COUNTIFS($E$3:E2112,E1223)=1,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IF(COUNTIFS($E$3:E2112,E1224)=1,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IF(COUNTIFS($E$3:E2112,E1225)=1,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IF(COUNTIFS($E$3:E2112,E1226)=1,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IF(COUNTIFS($E$3:E2112,E1227)=1,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IF(COUNTIFS($E$3:E2112,E1228)=1,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IF(COUNTIFS($E$3:E2112,E1229)=1,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IF(COUNTIFS($E$3:E2112,E1230)=1,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IF(COUNTIFS($E$3:E2112,E1231)=1,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IF(COUNTIFS($E$3:E2112,E1232)=1,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IF(COUNTIFS($E$3:E2112,E1233)=1,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IF(COUNTIFS($E$3:E2112,E1234)=1,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IF(COUNTIFS($E$3:E2112,E1235)=1,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IF(COUNTIFS($E$3:E2112,E1236)=1,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IF(COUNTIFS($E$3:E2112,E1237)=1,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IF(COUNTIFS($E$3:E2112,E1238)=1,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IF(COUNTIFS($E$3:E2112,E1239)=1,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IF(COUNTIFS($E$3:E2112,E1240)=1,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IF(COUNTIFS($E$3:E2112,E1241)=1,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IF(COUNTIFS($E$3:E2112,E1242)=1,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IF(COUNTIFS($E$3:E2112,E1243)=1,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IF(COUNTIFS($E$3:E2112,E1244)=1,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IF(COUNTIFS($E$3:E2112,E1245)=1,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IF(COUNTIFS($E$3:E2112,E1246)=1,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IF(COUNTIFS($E$3:E2112,E1247)=1,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IF(COUNTIFS($E$3:E2112,E1248)=1,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IF(COUNTIFS($E$3:E2112,E1249)=1,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IF(COUNTIFS($E$3:E2112,E1250)=1,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IF(COUNTIFS($E$3:E2112,E1251)=1,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IF(COUNTIFS($E$3:E2112,E1252)=1,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IF(COUNTIFS($E$3:E2112,E1253)=1,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IF(COUNTIFS($E$3:E2112,E1254)=1,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IF(COUNTIFS($E$3:E2112,E1255)=1,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IF(COUNTIFS($E$3:E2112,E1256)=1,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IF(COUNTIFS($E$3:E2112,E1257)=1,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IF(COUNTIFS($E$3:E2112,E1258)=1,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IF(COUNTIFS($E$3:E2112,E1259)=1,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IF(COUNTIFS($E$3:E2112,E1260)=1,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IF(COUNTIFS($E$3:E2112,E1261)=1,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IF(COUNTIFS($E$3:E2112,E1262)=1,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IF(COUNTIFS($E$3:E2112,E1263)=1,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IF(COUNTIFS($E$3:E2112,E1264)=1,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IF(COUNTIFS($E$3:E2112,E1265)=1,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IF(COUNTIFS($E$3:E2112,E1266)=1,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IF(COUNTIFS($E$3:E2112,E1267)=1,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IF(COUNTIFS($E$3:E2112,E1268)=1,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IF(COUNTIFS($E$3:E2112,E1269)=1,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IF(COUNTIFS($E$3:E2112,E1270)=1,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IF(COUNTIFS($E$3:E2112,E1271)=1,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IF(COUNTIFS($E$3:E2112,E1272)=1,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IF(COUNTIFS($E$3:E2112,E1273)=1,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IF(COUNTIFS($E$3:E2112,E1274)=1,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IF(COUNTIFS($E$3:E2112,E1275)=1,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IF(COUNTIFS($E$3:E2112,E1276)=1,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IF(COUNTIFS($E$3:E2112,E1277)=1,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IF(COUNTIFS($E$3:E2112,E1278)=1,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IF(COUNTIFS($E$3:E2112,E1279)=1,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IF(COUNTIFS($E$3:E2112,E1280)=1,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IF(COUNTIFS($E$3:E2112,E1281)=1,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IF(COUNTIFS($E$3:E2112,E1282)=1,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IF(COUNTIFS($E$3:E2112,E1283)=1,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IF(COUNTIFS($E$3:E2112,E1284)=1,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IF(COUNTIFS($E$3:E2112,E1285)=1,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IF(COUNTIFS($E$3:E2112,E1286)=1,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IF(COUNTIFS($E$3:E2112,E1287)=1,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IF(COUNTIFS($E$3:E2112,E1288)=1,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IF(COUNTIFS($E$3:E2112,E1289)=1,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IF(COUNTIFS($E$3:E2112,E1290)=1,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IF(COUNTIFS($E$3:E2112,E1291)=1,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IF(COUNTIFS($E$3:E2112,E1292)=1,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IF(COUNTIFS($E$3:E2112,E1293)=1,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IF(COUNTIFS($E$3:E2112,E1294)=1,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IF(COUNTIFS($E$3:E2112,E1295)=1,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IF(COUNTIFS($E$3:E2112,E1296)=1,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IF(COUNTIFS($E$3:E2112,E1297)=1,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IF(COUNTIFS($E$3:E2112,E1298)=1,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IF(COUNTIFS($E$3:E2112,E1299)=1,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IF(COUNTIFS($E$3:E2112,E1300)=1,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IF(COUNTIFS($E$3:E2112,E1301)=1,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IF(COUNTIFS($E$3:E2112,E1302)=1,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IF(COUNTIFS($E$3:E2112,E1303)=1,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IF(COUNTIFS($E$3:E2112,E1304)=1,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IF(COUNTIFS($E$3:E2112,E1306)=1,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IF(COUNTIFS($E$3:E2112,E1307)=1,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IF(COUNTIFS($E$3:E2112,E1308)=1,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IF(COUNTIFS($E$3:E2112,E1309)=1,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IF(COUNTIFS($E$3:E2112,E1311)=1,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IF(COUNTIFS($E$3:E2112,E1323)=1,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IF(COUNTIFS($E$3:E2112,E1324)=1,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IF(COUNTIFS($E$3:E2112,E1325)=1,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IF(COUNTIFS($E$3:E2112,E1326)=1,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IF(COUNTIFS($E$3:E2112,E1329)=1,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IF(COUNTIFS($E$3:E2112,E1330)=1,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IF(COUNTIFS($E$3:E2112,E1331)=1,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IF(COUNTIFS($E$3:E2112,E1332)=1,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IF(COUNTIFS($E$3:E2112,E1333)=1,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IF(COUNTIFS($E$3:E2112,E1334)=1,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IF(COUNTIFS($E$3:E2112,E1335)=1,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IF(COUNTIFS($E$3:E2112,E1336)=1,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IF(COUNTIFS($E$3:E2112,E1338)=1,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IF(COUNTIFS($E$3:E2112,E1339)=1,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IF(COUNTIFS($E$3:E2112,E1341)=1,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IF(COUNTIFS($E$3:E2112,E1344)=1,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IF(COUNTIFS($E$3:E2112,E1345)=1,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IF(COUNTIFS($E$3:E2112,E1347)=1,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IF(COUNTIFS($E$3:E2112,E1349)=1,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IF(COUNTIFS($E$3:E2112,E1350)=1,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IF(COUNTIFS($E$3:E2112,E1351)=1,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IF(COUNTIFS($E$3:E2112,E1353)=1,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IF(COUNTIFS($E$3:E2112,E1354)=1,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IF(COUNTIFS($E$3:E2112,E1355)=1,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IF(COUNTIFS($E$3:E2112,E1356)=1,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IF(COUNTIFS($E$3:E2112,E1357)=1,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IF(COUNTIFS($E$3:E2112,E1358)=1,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IF(COUNTIFS($E$3:E2112,E1359)=1,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IF(COUNTIFS($E$3:E2112,E1360)=1,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IF(COUNTIFS($E$3:E2112,E1361)=1,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IF(COUNTIFS($E$3:E2112,E1362)=1,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IF(COUNTIFS($E$3:E2112,E1363)=1,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IF(COUNTIFS($E$3:E2112,E1364)=1,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IF(COUNTIFS($E$3:E2112,E1365)=1,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IF(COUNTIFS($E$3:E2112,E1366)=1,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IF(COUNTIFS($E$3:E2112,E1367)=1,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IF(COUNTIFS($E$3:E2112,E1368)=1,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IF(COUNTIFS($E$3:E2112,E1369)=1,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IF(COUNTIFS($E$3:E2112,E1370)=1,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IF(COUNTIFS($E$3:E2112,E1371)=1,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IF(COUNTIFS($E$3:E2112,E1372)=1,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IF(COUNTIFS($E$3:E2112,E1373)=1,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IF(COUNTIFS($E$3:E2112,E1374)=1,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IF(COUNTIFS($E$3:E2112,E1375)=1,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IF(COUNTIFS($E$3:E2112,E1376)=1,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IF(COUNTIFS($E$3:E2112,E1377)=1,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IF(COUNTIFS($E$3:E2112,E1378)=1,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IF(COUNTIFS($E$3:E2112,E1379)=1,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IF(COUNTIFS($E$3:E2112,E1380)=1,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IF(COUNTIFS($E$3:E2112,E1381)=1,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IF(COUNTIFS($E$3:E2112,E1382)=1,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IF(COUNTIFS($E$3:E2112,E1383)=1,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IF(COUNTIFS($E$3:E2112,E1384)=1,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IF(COUNTIFS($E$3:E2112,E1385)=1,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IF(COUNTIFS($E$3:E2112,E1386)=1,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IF(COUNTIFS($E$3:E2112,E1387)=1,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IF(COUNTIFS($E$3:E2112,E1388)=1,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IF(COUNTIFS($E$3:E2112,E1389)=1,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IF(COUNTIFS($E$3:E2112,E1390)=1,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IF(COUNTIFS($E$3:E2112,E1391)=1,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IF(COUNTIFS($E$3:E2112,E1392)=1,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IF(COUNTIFS($E$3:E2112,E1393)=1,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IF(COUNTIFS($E$3:E2112,E1394)=1,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IF(COUNTIFS($E$3:E2112,E1395)=1,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IF(COUNTIFS($E$3:E2112,E1396)=1,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IF(COUNTIFS($E$3:E2112,E1397)=1,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IF(COUNTIFS($E$3:E2112,E1398)=1,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IF(COUNTIFS($E$3:E2112,E1399)=1,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IF(COUNTIFS($E$3:E2112,E1400)=1,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IF(COUNTIFS($E$3:E2112,E1401)=1,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IF(COUNTIFS($E$3:E2112,E1402)=1,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IF(COUNTIFS($E$3:E2112,E1403)=1,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IF(COUNTIFS($E$3:E2112,E1404)=1,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IF(COUNTIFS($E$3:E2112,E1405)=1,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IF(COUNTIFS($E$3:E2112,E1406)=1,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IF(COUNTIFS($E$3:E2112,E1407)=1,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IF(COUNTIFS($E$3:E2112,E1408)=1,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IF(COUNTIFS($E$3:E2112,E1409)=1,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IF(COUNTIFS($E$3:E2112,E1410)=1,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IF(COUNTIFS($E$3:E2112,E1411)=1,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IF(COUNTIFS($E$3:E2112,E1415)=1,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IF(COUNTIFS($E$3:E2112,E1416)=1,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IF(COUNTIFS($E$3:E2112,E1417)=1,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IF(COUNTIFS($E$3:E2112,E1418)=1,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IF(COUNTIFS($E$3:E2112,E1419)=1,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IF(COUNTIFS($E$3:E2112,E1420)=1,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IF(COUNTIFS($E$3:E2112,E1421)=1,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IF(COUNTIFS($E$3:E2112,E1422)=1,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IF(COUNTIFS($E$3:E2112,E1423)=1,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IF(COUNTIFS($E$3:E2112,E1424)=1,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IF(COUNTIFS($E$3:E2112,E1425)=1,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IF(COUNTIFS($E$3:E2112,E1426)=1,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IF(COUNTIFS($E$3:E2112,E1427)=1,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IF(COUNTIFS($E$3:E2112,E1428)=1,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IF(COUNTIFS($E$3:E2112,E1429)=1,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IF(COUNTIFS($E$3:E2112,E1430)=1,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IF(COUNTIFS($E$3:E2112,E1431)=1,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IF(COUNTIFS($E$3:E2112,E1432)=1,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IF(COUNTIFS($E$3:E2112,E1433)=1,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IF(COUNTIFS($E$3:E2112,E1434)=1,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IF(COUNTIFS($E$3:E2112,E1435)=1,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IF(COUNTIFS($E$3:E2112,E1436)=1,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IF(COUNTIFS($E$3:E2112,E1437)=1,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IF(COUNTIFS($E$3:E2112,E1438)=1,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IF(COUNTIFS($E$3:E2112,E1439)=1,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IF(COUNTIFS($E$3:E2112,E1440)=1,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IF(COUNTIFS($E$3:E2112,E1441)=1,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IF(COUNTIFS($E$3:E2112,E1442)=1,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IF(COUNTIFS($E$3:E2112,E1443)=1,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IF(COUNTIFS($E$3:E2112,E1444)=1,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IF(COUNTIFS($E$3:E2112,E1445)=1,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IF(COUNTIFS($E$3:E2112,E1446)=1,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IF(COUNTIFS($E$3:E2112,E1447)=1,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IF(COUNTIFS($E$3:E2112,E1448)=1,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IF(COUNTIFS($E$3:E2112,E1449)=1,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IF(COUNTIFS($E$3:E2112,E1450)=1,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IF(COUNTIFS($E$3:E2112,E1451)=1,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IF(COUNTIFS($E$3:E2112,E1452)=1,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IF(COUNTIFS($E$3:E2112,E1453)=1,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IF(COUNTIFS($E$3:E2112,E1454)=1,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IF(COUNTIFS($E$3:E2112,E1455)=1,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IF(COUNTIFS($E$3:E2112,E1456)=1,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IF(COUNTIFS($E$3:E2112,E1457)=1,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IF(COUNTIFS($E$3:E2112,E1458)=1,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IF(COUNTIFS($E$3:E2112,E1459)=1,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IF(COUNTIFS($E$3:E2112,E1460)=1,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IF(COUNTIFS($E$3:E2112,E1461)=1,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IF(COUNTIFS($E$3:E2112,E1462)=1,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IF(COUNTIFS($E$3:E2112,E1463)=1,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IF(COUNTIFS($E$3:E2112,E1464)=1,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IF(COUNTIFS($E$3:E2112,E1465)=1,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IF(COUNTIFS($E$3:E2112,E1466)=1,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IF(COUNTIFS($E$3:E2112,E1467)=1,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IF(COUNTIFS($E$3:E2112,E1468)=1,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IF(COUNTIFS($E$3:E2112,E1469)=1,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IF(COUNTIFS($E$3:E2112,E1470)=1,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IF(COUNTIFS($E$3:E2112,E1471)=1,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IF(COUNTIFS($E$3:E2112,E1472)=1,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IF(COUNTIFS($E$3:E2112,E1473)=1,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IF(COUNTIFS($E$3:E2112,E1474)=1,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IF(COUNTIFS($E$3:E2112,E1475)=1,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IF(COUNTIFS($E$3:E2112,E1476)=1,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IF(COUNTIFS($E$3:E2112,E1477)=1,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IF(COUNTIFS($E$3:E2112,E1478)=1,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IF(COUNTIFS($E$3:E2112,E1479)=1,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IF(COUNTIFS($E$3:E2112,E1480)=1,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IF(COUNTIFS($E$3:E2112,E1481)=1,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IF(COUNTIFS($E$3:E2112,E1482)=1,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IF(COUNTIFS($E$3:E2112,E1483)=1,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IF(COUNTIFS($E$3:E2112,E1484)=1,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IF(COUNTIFS($E$3:E2112,E1485)=1,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IF(COUNTIFS($E$3:E2112,E1486)=1,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IF(COUNTIFS($E$3:E2112,E1487)=1,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IF(COUNTIFS($E$3:E2112,E1488)=1,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IF(COUNTIFS($E$3:E2112,E1489)=1,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IF(COUNTIFS($E$3:E2112,E1490)=1,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IF(COUNTIFS($E$3:E2112,E1491)=1,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IF(COUNTIFS($E$3:E2112,E1492)=1,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IF(COUNTIFS($E$3:E2112,E1493)=1,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IF(COUNTIFS($E$3:E2113,E1494)=1,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IF(COUNTIFS($E$3:E2114,E1495)=1,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IF(COUNTIFS($E$3:E2115,E1496)=1,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IF(COUNTIFS($E$3:E2116,E1497)=1,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IF(COUNTIFS($E$3:E2117,E1498)=1,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IF(COUNTIFS($E$3:E2118,E1499)=1,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IF(COUNTIFS($E$3:E2119,E1500)=1,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IF(COUNTIFS($E$3:E2120,E1501)=1,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IF(COUNTIFS($E$3:E2121,E1502)=1,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IF(COUNTIFS($E$3:E2122,E1503)=1,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IF(COUNTIFS($E$3:E2123,E1504)=1,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IF(COUNTIFS($E$3:E2124,E1505)=1,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IF(COUNTIFS($E$3:E2125,E1506)=1,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IF(COUNTIFS($E$3:E2126,E1507)=1,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IF(COUNTIFS($E$3:E2127,E1508)=1,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IF(COUNTIFS($E$3:E2128,E1509)=1,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IF(COUNTIFS($E$3:E2129,E1510)=1,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IF(COUNTIFS($E$3:E2130,E1511)=1,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IF(COUNTIFS($E$3:E2131,E1512)=1,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IF(COUNTIFS($E$3:E2132,E1513)=1,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IF(COUNTIFS($E$3:E2133,E1514)=1,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IF(COUNTIFS($E$3:E2134,E1515)=1,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IF(COUNTIFS($E$3:E2135,E1516)=1,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IF(COUNTIFS($E$3:E2136,E1517)=1,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IF(COUNTIFS($E$3:E2137,E1518)=1,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IF(COUNTIFS($E$3:E2138,E1519)=1,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IF(COUNTIFS($E$3:E2139,E1520)=1,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IF(COUNTIFS($E$3:E2140,E1521)=1,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IF(COUNTIFS($E$3:E2141,E1522)=1,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IF(COUNTIFS($E$3:E2142,E1523)=1,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IF(COUNTIFS($E$3:E2143,E1524)=1,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IF(COUNTIFS($E$3:E2144,E1525)=1,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IF(COUNTIFS($E$3:E2145,E1526)=1,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IF(COUNTIFS($E$3:E2146,E1527)=1,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IF(COUNTIFS($E$3:E2147,E1528)=1,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IF(COUNTIFS($E$3:E2148,E1529)=1,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IF(COUNTIFS($E$3:E2149,E1530)=1,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IF(COUNTIFS($E$3:E2150,E1531)=1,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IF(COUNTIFS($E$3:E2151,E1532)=1,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IF(COUNTIFS($E$3:E2152,E1533)=1,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IF(COUNTIFS($E$3:E2153,E1534)=1,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IF(COUNTIFS($E$3:E2154,E1535)=1,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IF(COUNTIFS($E$3:E2155,E1536)=1,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IF(COUNTIFS($E$3:E2156,E1537)=1,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IF(COUNTIFS($E$3:E2157,E1538)=1,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IF(COUNTIFS($E$3:E2158,E1539)=1,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IF(COUNTIFS($E$3:E2159,E1540)=1,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IF(COUNTIFS($E$3:E2160,E1541)=1,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IF(COUNTIFS($E$3:E2161,E1542)=1,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IF(COUNTIFS($E$3:E2162,E1543)=1,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IF(COUNTIFS($E$3:E2163,E1544)=1,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IF(COUNTIFS($E$3:E2164,E1545)=1,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IF(COUNTIFS($E$3:E2165,E1546)=1,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IF(COUNTIFS($E$3:E2166,E1547)=1,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IF(COUNTIFS($E$3:E2167,E1548)=1,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IF(COUNTIFS($E$3:E2168,E1549)=1,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IF(COUNTIFS($E$3:E2169,E1550)=1,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IF(COUNTIFS($E$3:E2170,E1551)=1,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IF(COUNTIFS($E$3:E2171,E1552)=1,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IF(COUNTIFS($E$3:E2172,E1553)=1,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IF(COUNTIFS($E$3:E2173,E1554)=1,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IF(COUNTIFS($E$3:E2174,E1555)=1,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IF(COUNTIFS($E$3:E2175,E1556)=1,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IF(COUNTIFS($E$3:E2176,E1557)=1,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IF(COUNTIFS($E$3:E2177,E1558)=1,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IF(COUNTIFS($E$3:E2178,E1559)=1,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IF(COUNTIFS($E$3:E2202,E1583)=1,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IF(COUNTIFS($E$3:E2203,E1584)=1,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IF(COUNTIFS($E$3:E2204,E1585)=1,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IF(COUNTIFS($E$3:E2205,E1586)=1,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IF(COUNTIFS($E$3:E2206,E1587)=1,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IF(COUNTIFS($E$3:E2207,E1588)=1,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IF(COUNTIFS($E$3:E2208,E1589)=1,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IF(COUNTIFS($E$3:E2209,E1590)=1,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IF(COUNTIFS($E$3:E2210,E1591)=1,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IF(COUNTIFS($E$3:E2211,E1592)=1,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IF(COUNTIFS($E$3:E2212,E1593)=1,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IF(COUNTIFS($E$3:E2213,E1594)=1,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IF(COUNTIFS($E$3:E2241,E1622)=1,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IF(COUNTIFS($E$3:E2242,E1623)=1,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IF(COUNTIFS($E$3:E2243,E1624)=1,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IF(COUNTIFS($E$3:E2244,E1625)=1,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IF(COUNTIFS($E$3:E2245,E1626)=1,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IF(COUNTIFS($E$3:E2246,E1627)=1,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IF(COUNTIFS($E$3:E2247,E1628)=1,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IF(COUNTIFS($E$3:E2248,E1629)=1,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IF(COUNTIFS($E$3:E2249,E1630)=1,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IF(COUNTIFS($E$3:E2250,E1631)=1,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IF(COUNTIFS($E$3:E2251,E1632)=1,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IF(COUNTIFS($E$3:E2252,E1633)=1,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IF(COUNTIFS($E$3:E2253,E1634)=1,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IF(COUNTIFS($E$3:E2254,E1635)=1,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IF(COUNTIFS($E$3:E2255,E1636)=1,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IF(COUNTIFS($E$3:E2256,E1637)=1,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IF(COUNTIFS($E$3:E2257,E1638)=1,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IF(COUNTIFS($E$3:E2258,E1639)=1,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IF(COUNTIFS($E$3:E2259,E1640)=1,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IF(COUNTIFS($E$3:E2260,E1641)=1,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IF(COUNTIFS($E$3:E2261,E1642)=1,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IF(COUNTIFS($E$3:E2262,E1643)=1,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IF(COUNTIFS($E$3:E2263,E1644)=1,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IF(COUNTIFS($E$3:E2264,E1645)=1,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IF(COUNTIFS($E$3:E2265,E1646)=1,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IF(COUNTIFS($E$3:E2266,E1647)=1,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IF(COUNTIFS($E$3:E2267,E1648)=1,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IF(COUNTIFS($E$3:E2268,E1649)=1,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IF(COUNTIFS($E$3:E2269,E1650)=1,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IF(COUNTIFS($E$3:E2270,E1651)=1,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IF(COUNTIFS($E$3:E2271,E1652)=1,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IF(COUNTIFS($E$3:E2272,E1653)=1,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IF(COUNTIFS($E$3:E2273,E1654)=1,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IF(COUNTIFS($E$3:E2274,E1655)=1,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IF(COUNTIFS($E$3:E2275,E1656)=1,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IF(COUNTIFS($E$3:E2276,E1657)=1,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IF(COUNTIFS($E$3:E2277,E1658)=1,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IF(COUNTIFS($E$3:E2278,E1659)=1,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IF(COUNTIFS($E$3:E2279,E1660)=1,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IF(COUNTIFS($E$3:E2280,E1661)=1,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IF(COUNTIFS($E$3:E2281,E1662)=1,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IF(COUNTIFS($E$3:E2282,E1663)=1,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IF(COUNTIFS($E$3:E2283,E1664)=1,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IF(COUNTIFS($E$3:E2284,E1665)=1,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IF(COUNTIFS($E$3:E2285,E1666)=1,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IF(COUNTIFS($E$3:E2286,E1667)=1,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IF(COUNTIFS($E$3:E2287,E1668)=1,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IF(COUNTIFS($E$3:E2288,E1669)=1,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IF(COUNTIFS($E$3:E2289,E1670)=1,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IF(COUNTIFS($E$3:E2290,E1671)=1,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IF(COUNTIFS($E$3:E2291,E1672)=1,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IF(COUNTIFS($E$3:E2292,E1673)=1,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IF(COUNTIFS($E$3:E2293,E1674)=1,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IF(COUNTIFS($E$3:E2294,E1675)=1,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IF(COUNTIFS($E$3:E2295,E1676)=1,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IF(COUNTIFS($E$3:E2296,E1677)=1,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IF(COUNTIFS($E$3:E2297,E1678)=1,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IF(COUNTIFS($E$3:E2298,E1679)=1,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IF(COUNTIFS($E$3:E2299,E1680)=1,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IF(COUNTIFS($E$3:E2300,E1681)=1,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IF(COUNTIFS($E$3:E2301,E1682)=1,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IF(COUNTIFS($E$3:E2302,E1683)=1,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IF(COUNTIFS($E$3:E2303,E1684)=1,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IF(COUNTIFS($E$3:E2304,E1685)=1,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IF(COUNTIFS($E$3:E2305,E1686)=1,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IF(COUNTIFS($E$3:E2306,E1687)=1,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IF(COUNTIFS($E$3:E2307,E1688)=1,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IF(COUNTIFS($E$3:E2308,E1689)=1,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IF(COUNTIFS($E$3:E2309,E1690)=1,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IF(COUNTIFS($E$3:E2310,E1691)=1,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IF(COUNTIFS($E$3:E2311,E1692)=1,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IF(COUNTIFS($E$3:E2312,E1693)=1,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IF(COUNTIFS($E$3:E2313,E1694)=1,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IF(COUNTIFS($E$3:E2314,E1695)=1,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IF(COUNTIFS($E$3:E2315,E1696)=1,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IF(COUNTIFS($E$3:E2316,E1697)=1,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IF(COUNTIFS($E$3:E2317,E1698)=1,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IF(COUNTIFS($E$3:E2318,E1699)=1,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IF(COUNTIFS($E$3:E2319,E1700)=1,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IF(COUNTIFS($E$3:E2320,E1701)=1,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IF(COUNTIFS($E$3:E2321,E1702)=1,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IF(COUNTIFS($E$3:E2322,E1703)=1,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IF(COUNTIFS($E$3:E2323,E1704)=1,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IF(COUNTIFS($E$3:E2324,E1705)=1,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IF(COUNTIFS($E$3:E2325,E1706)=1,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IF(COUNTIFS($E$3:E2326,E1707)=1,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IF(COUNTIFS($E$3:E2327,E1708)=1,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IF(COUNTIFS($E$3:E2328,E1709)=1,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IF(COUNTIFS($E$3:E2329,E1710)=1,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IF(COUNTIFS($E$3:E2330,E1711)=1,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IF(COUNTIFS($E$3:E2331,E1712)=1,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35" t="s">
        <v>1308</v>
      </c>
      <c r="C1978" s="35" t="s">
        <v>1512</v>
      </c>
      <c r="D1978" s="60" t="s">
        <v>1447</v>
      </c>
      <c r="E1978" s="35" t="s">
        <v>2738</v>
      </c>
      <c r="F1978" s="48"/>
      <c r="G1978" s="35" t="s">
        <v>509</v>
      </c>
      <c r="H1978" s="57" t="s">
        <v>359</v>
      </c>
      <c r="I1978" s="57" t="str">
        <f t="shared" ref="I1978:I1990" si="211">IF(RIGHT(G1978,1)="M","M","Non-M")</f>
        <v>M</v>
      </c>
      <c r="J1978" s="58"/>
      <c r="K1978" s="79"/>
    </row>
    <row r="1979" spans="1:11" ht="41.25" customHeight="1">
      <c r="A1979" s="18" t="s">
        <v>2739</v>
      </c>
      <c r="B1979" s="35" t="s">
        <v>1308</v>
      </c>
      <c r="C1979" s="35" t="s">
        <v>1512</v>
      </c>
      <c r="D1979" s="60" t="s">
        <v>1447</v>
      </c>
      <c r="E1979" s="35" t="s">
        <v>2738</v>
      </c>
      <c r="F1979" s="48"/>
      <c r="G1979" s="35" t="s">
        <v>152</v>
      </c>
      <c r="H1979" s="57" t="s">
        <v>152</v>
      </c>
      <c r="I1979" s="57" t="str">
        <f t="shared" si="211"/>
        <v>Non-M</v>
      </c>
      <c r="J1979" s="58"/>
      <c r="K1979" s="79"/>
    </row>
    <row r="1980" spans="1:11" ht="41.25" customHeight="1">
      <c r="A1980" s="18" t="s">
        <v>2740</v>
      </c>
      <c r="B1980" s="35" t="s">
        <v>1308</v>
      </c>
      <c r="C1980" s="35" t="s">
        <v>1512</v>
      </c>
      <c r="D1980" s="60" t="s">
        <v>1447</v>
      </c>
      <c r="E1980" s="35" t="s">
        <v>2738</v>
      </c>
      <c r="F1980" s="48"/>
      <c r="G1980" s="35" t="s">
        <v>145</v>
      </c>
      <c r="H1980" s="57" t="str">
        <f t="shared" ref="H1980:H1990" si="212">IF(RIGHT(G1980,1)="M", LEFT(G1980,LEN(G1980)-1), G1980)</f>
        <v>DC402</v>
      </c>
      <c r="I1980" s="57" t="str">
        <f t="shared" si="211"/>
        <v>Non-M</v>
      </c>
      <c r="J1980" s="58"/>
      <c r="K1980" s="79"/>
    </row>
    <row r="1981" spans="1:11" ht="41.25" customHeight="1">
      <c r="A1981" s="18" t="s">
        <v>2741</v>
      </c>
      <c r="B1981" s="35" t="s">
        <v>1308</v>
      </c>
      <c r="C1981" s="35" t="s">
        <v>1512</v>
      </c>
      <c r="D1981" s="60" t="s">
        <v>1447</v>
      </c>
      <c r="E1981" s="35" t="s">
        <v>2738</v>
      </c>
      <c r="F1981" s="48"/>
      <c r="G1981" s="35" t="s">
        <v>99</v>
      </c>
      <c r="H1981" s="57" t="str">
        <f t="shared" si="212"/>
        <v>PK201</v>
      </c>
      <c r="I1981" s="57" t="str">
        <f t="shared" si="211"/>
        <v>Non-M</v>
      </c>
      <c r="J1981" s="58"/>
      <c r="K1981" s="79"/>
    </row>
    <row r="1982" spans="1:11" ht="41.25" customHeight="1">
      <c r="A1982" s="18" t="s">
        <v>2742</v>
      </c>
      <c r="B1982" s="35" t="s">
        <v>1308</v>
      </c>
      <c r="C1982" s="35" t="s">
        <v>1512</v>
      </c>
      <c r="D1982" s="60" t="s">
        <v>1447</v>
      </c>
      <c r="E1982" s="35" t="s">
        <v>2738</v>
      </c>
      <c r="F1982" s="48"/>
      <c r="G1982" s="35" t="s">
        <v>512</v>
      </c>
      <c r="H1982" s="57" t="str">
        <f t="shared" si="212"/>
        <v>PK103</v>
      </c>
      <c r="I1982" s="57" t="str">
        <f t="shared" si="211"/>
        <v>Non-M</v>
      </c>
      <c r="J1982" s="58" t="s">
        <v>2743</v>
      </c>
      <c r="K1982" s="79"/>
    </row>
    <row r="1983" spans="1:11" ht="41.25" customHeight="1">
      <c r="A1983" s="18" t="s">
        <v>2744</v>
      </c>
      <c r="B1983" s="35" t="s">
        <v>1308</v>
      </c>
      <c r="C1983" s="35" t="s">
        <v>1512</v>
      </c>
      <c r="D1983" s="60" t="s">
        <v>1447</v>
      </c>
      <c r="E1983" s="35" t="s">
        <v>2738</v>
      </c>
      <c r="F1983" s="48"/>
      <c r="G1983" s="35" t="s">
        <v>1056</v>
      </c>
      <c r="H1983" s="57" t="str">
        <f t="shared" si="212"/>
        <v>JS111</v>
      </c>
      <c r="I1983" s="57" t="str">
        <f t="shared" si="211"/>
        <v>Non-M</v>
      </c>
      <c r="J1983" s="58"/>
      <c r="K1983" s="79"/>
    </row>
    <row r="1984" spans="1:11" ht="41.25" customHeight="1">
      <c r="A1984" s="18" t="s">
        <v>2745</v>
      </c>
      <c r="B1984" s="35" t="s">
        <v>1308</v>
      </c>
      <c r="C1984" s="35" t="s">
        <v>1512</v>
      </c>
      <c r="D1984" s="60" t="s">
        <v>1447</v>
      </c>
      <c r="E1984" s="35" t="s">
        <v>2738</v>
      </c>
      <c r="F1984" s="48"/>
      <c r="G1984" s="35" t="s">
        <v>120</v>
      </c>
      <c r="H1984" s="57" t="str">
        <f t="shared" si="212"/>
        <v>JS124</v>
      </c>
      <c r="I1984" s="57" t="str">
        <f t="shared" si="211"/>
        <v>Non-M</v>
      </c>
      <c r="J1984" s="58"/>
      <c r="K1984" s="79"/>
    </row>
    <row r="1985" spans="1:12" ht="41.25" customHeight="1">
      <c r="A1985" s="18" t="s">
        <v>2746</v>
      </c>
      <c r="B1985" s="35" t="s">
        <v>1308</v>
      </c>
      <c r="C1985" s="35" t="s">
        <v>1512</v>
      </c>
      <c r="D1985" s="60" t="s">
        <v>1447</v>
      </c>
      <c r="E1985" s="35" t="s">
        <v>2738</v>
      </c>
      <c r="F1985" s="48"/>
      <c r="G1985" s="35" t="s">
        <v>1317</v>
      </c>
      <c r="H1985" s="57" t="str">
        <f t="shared" si="212"/>
        <v>GT206</v>
      </c>
      <c r="I1985" s="57" t="str">
        <f t="shared" si="211"/>
        <v>Non-M</v>
      </c>
      <c r="J1985" s="58"/>
      <c r="K1985" s="79"/>
    </row>
    <row r="1986" spans="1:12" ht="41.25" customHeight="1">
      <c r="A1986" s="18" t="s">
        <v>2747</v>
      </c>
      <c r="B1986" s="35" t="s">
        <v>1308</v>
      </c>
      <c r="C1986" s="35" t="s">
        <v>1512</v>
      </c>
      <c r="D1986" s="60" t="s">
        <v>1447</v>
      </c>
      <c r="E1986" s="35" t="s">
        <v>2738</v>
      </c>
      <c r="F1986" s="48"/>
      <c r="G1986" s="35" t="s">
        <v>1395</v>
      </c>
      <c r="H1986" s="57" t="str">
        <f t="shared" si="212"/>
        <v>HM404</v>
      </c>
      <c r="I1986" s="57" t="str">
        <f t="shared" si="211"/>
        <v>Non-M</v>
      </c>
      <c r="J1986" s="58"/>
      <c r="K1986" s="79"/>
    </row>
    <row r="1987" spans="1:12" ht="41.25" customHeight="1">
      <c r="A1987" s="18" t="s">
        <v>2748</v>
      </c>
      <c r="B1987" s="35" t="s">
        <v>1308</v>
      </c>
      <c r="C1987" s="35" t="s">
        <v>1512</v>
      </c>
      <c r="D1987" s="60" t="s">
        <v>1447</v>
      </c>
      <c r="E1987" s="35" t="s">
        <v>2738</v>
      </c>
      <c r="F1987" s="48"/>
      <c r="G1987" s="35" t="s">
        <v>71</v>
      </c>
      <c r="H1987" s="57" t="str">
        <f t="shared" si="212"/>
        <v>HM500</v>
      </c>
      <c r="I1987" s="57" t="str">
        <f t="shared" si="211"/>
        <v>Non-M</v>
      </c>
      <c r="J1987" s="58"/>
      <c r="K1987" s="79"/>
    </row>
    <row r="1988" spans="1:12" ht="41.25" customHeight="1">
      <c r="A1988" s="18" t="s">
        <v>2749</v>
      </c>
      <c r="B1988" s="19" t="s">
        <v>1308</v>
      </c>
      <c r="C1988" s="19" t="s">
        <v>1199</v>
      </c>
      <c r="D1988" s="89" t="s">
        <v>1447</v>
      </c>
      <c r="E1988" s="19" t="s">
        <v>2750</v>
      </c>
      <c r="F1988" s="21"/>
      <c r="G1988" s="19" t="s">
        <v>700</v>
      </c>
      <c r="H1988" s="25" t="str">
        <f t="shared" si="212"/>
        <v>WB202</v>
      </c>
      <c r="I1988" s="25" t="str">
        <f t="shared" si="211"/>
        <v>M</v>
      </c>
      <c r="J1988" s="90"/>
      <c r="K1988" s="79"/>
    </row>
    <row r="1989" spans="1:12" ht="41.25" customHeight="1">
      <c r="A1989" s="18" t="s">
        <v>2751</v>
      </c>
      <c r="B1989" s="19" t="s">
        <v>1308</v>
      </c>
      <c r="C1989" s="19" t="s">
        <v>1199</v>
      </c>
      <c r="D1989" s="89" t="s">
        <v>1447</v>
      </c>
      <c r="E1989" s="19" t="s">
        <v>2750</v>
      </c>
      <c r="F1989" s="21"/>
      <c r="G1989" s="19" t="s">
        <v>1344</v>
      </c>
      <c r="H1989" s="25" t="str">
        <f t="shared" si="212"/>
        <v>JS105</v>
      </c>
      <c r="I1989" s="25" t="str">
        <f t="shared" si="211"/>
        <v>Non-M</v>
      </c>
      <c r="J1989" s="90"/>
      <c r="K1989" s="79"/>
    </row>
    <row r="1990" spans="1:12" ht="41.25" customHeight="1">
      <c r="A1990" s="18" t="s">
        <v>2752</v>
      </c>
      <c r="B1990" s="19" t="s">
        <v>1308</v>
      </c>
      <c r="C1990" s="19" t="s">
        <v>1199</v>
      </c>
      <c r="D1990" s="89" t="s">
        <v>1447</v>
      </c>
      <c r="E1990" s="19" t="s">
        <v>2750</v>
      </c>
      <c r="F1990" s="21"/>
      <c r="G1990" s="19" t="s">
        <v>1743</v>
      </c>
      <c r="H1990" s="25" t="str">
        <f t="shared" si="212"/>
        <v>HM306</v>
      </c>
      <c r="I1990" s="25" t="str">
        <f t="shared" si="211"/>
        <v>Non-M</v>
      </c>
      <c r="J1990" s="90"/>
      <c r="K1990" s="79"/>
    </row>
    <row r="1991" spans="1:12" ht="41.25" customHeight="1">
      <c r="A1991" s="18" t="s">
        <v>2753</v>
      </c>
      <c r="B1991" s="19" t="s">
        <v>1308</v>
      </c>
      <c r="C1991" s="19" t="s">
        <v>1199</v>
      </c>
      <c r="D1991" s="89" t="s">
        <v>1447</v>
      </c>
      <c r="E1991" s="19" t="s">
        <v>2750</v>
      </c>
      <c r="F1991" s="21"/>
      <c r="G1991" s="19" t="s">
        <v>1325</v>
      </c>
      <c r="H1991" s="25" t="str">
        <f t="shared" ref="H1991:H1992" si="213">IF(RIGHT(G1991,1)="M", LEFT(G1991,LEN(G1991)-1), G1991)</f>
        <v>GT211</v>
      </c>
      <c r="I1991" s="25" t="str">
        <f t="shared" ref="I1991:I1992" si="214">IF(RIGHT(G1991,1)="M","M","Non-M")</f>
        <v>Non-M</v>
      </c>
      <c r="J1991" s="90"/>
      <c r="K1991" s="79"/>
    </row>
    <row r="1992" spans="1:12" ht="41.25" customHeight="1">
      <c r="A1992" s="18" t="s">
        <v>2754</v>
      </c>
      <c r="B1992" s="19" t="s">
        <v>1308</v>
      </c>
      <c r="C1992" s="19" t="s">
        <v>1199</v>
      </c>
      <c r="D1992" s="89" t="s">
        <v>1447</v>
      </c>
      <c r="E1992" s="19" t="s">
        <v>2755</v>
      </c>
      <c r="F1992" s="21"/>
      <c r="G1992" s="19" t="s">
        <v>282</v>
      </c>
      <c r="H1992" s="25" t="str">
        <f t="shared" si="213"/>
        <v>NK510</v>
      </c>
      <c r="I1992" s="25" t="str">
        <f t="shared" si="214"/>
        <v>Non-M</v>
      </c>
      <c r="J1992" s="90"/>
      <c r="K1992" s="79"/>
      <c r="L1992" s="103"/>
    </row>
    <row r="1993" spans="1:12" ht="41.25" customHeight="1">
      <c r="A1993" s="18" t="s">
        <v>2756</v>
      </c>
      <c r="B1993" s="19" t="s">
        <v>1308</v>
      </c>
      <c r="C1993" s="19" t="s">
        <v>1199</v>
      </c>
      <c r="D1993" s="89" t="s">
        <v>1447</v>
      </c>
      <c r="E1993" s="19" t="s">
        <v>2755</v>
      </c>
      <c r="F1993" s="21"/>
      <c r="G1993" s="19" t="s">
        <v>286</v>
      </c>
      <c r="H1993" s="25" t="str">
        <f t="shared" ref="H1993:H1994" si="215">IF(RIGHT(G1993,1)="M", LEFT(G1993,LEN(G1993)-1), G1993)</f>
        <v>ZP101</v>
      </c>
      <c r="I1993" s="25" t="str">
        <f t="shared" ref="I1993:I1994" si="216">IF(RIGHT(G1993,1)="M","M","Non-M")</f>
        <v>Non-M</v>
      </c>
      <c r="J1993" s="90" t="s">
        <v>2757</v>
      </c>
      <c r="K1993" s="79"/>
      <c r="L1993" s="103"/>
    </row>
    <row r="1994" spans="1:12" ht="41.25" customHeight="1">
      <c r="A1994" s="18" t="s">
        <v>2758</v>
      </c>
      <c r="B1994" s="19" t="s">
        <v>1308</v>
      </c>
      <c r="C1994" s="19" t="s">
        <v>1199</v>
      </c>
      <c r="D1994" s="89" t="s">
        <v>1447</v>
      </c>
      <c r="E1994" s="19" t="s">
        <v>2755</v>
      </c>
      <c r="F1994" s="21"/>
      <c r="G1994" s="19" t="s">
        <v>1056</v>
      </c>
      <c r="H1994" s="25" t="str">
        <f t="shared" si="215"/>
        <v>JS111</v>
      </c>
      <c r="I1994" s="25" t="str">
        <f t="shared" si="216"/>
        <v>Non-M</v>
      </c>
      <c r="J1994" s="90"/>
      <c r="K1994" s="79"/>
      <c r="L1994" s="103"/>
    </row>
    <row r="1995" spans="1:12" ht="41.25" customHeight="1">
      <c r="A1995" s="18" t="s">
        <v>2759</v>
      </c>
      <c r="B1995" s="19" t="s">
        <v>1308</v>
      </c>
      <c r="C1995" s="19" t="s">
        <v>1199</v>
      </c>
      <c r="D1995" s="89" t="s">
        <v>1447</v>
      </c>
      <c r="E1995" s="19" t="s">
        <v>2755</v>
      </c>
      <c r="F1995" s="21"/>
      <c r="G1995" s="19" t="s">
        <v>1190</v>
      </c>
      <c r="H1995" s="25" t="str">
        <f t="shared" ref="H1995:H1997" si="217">IF(RIGHT(G1995,1)="M", LEFT(G1995,LEN(G1995)-1), G1995)</f>
        <v>JS105</v>
      </c>
      <c r="I1995" s="25" t="str">
        <f t="shared" ref="I1995:I1997" si="218">IF(RIGHT(G1995,1)="M","M","Non-M")</f>
        <v>M</v>
      </c>
      <c r="J1995" s="90" t="s">
        <v>1290</v>
      </c>
      <c r="K1995" s="79"/>
      <c r="L1995" s="103"/>
    </row>
    <row r="1996" spans="1:12" ht="41.25" customHeight="1">
      <c r="A1996" s="18" t="s">
        <v>2760</v>
      </c>
      <c r="B1996" s="19" t="s">
        <v>1308</v>
      </c>
      <c r="C1996" s="19" t="s">
        <v>1199</v>
      </c>
      <c r="D1996" s="89" t="s">
        <v>1447</v>
      </c>
      <c r="E1996" s="19" t="s">
        <v>2755</v>
      </c>
      <c r="F1996" s="21"/>
      <c r="G1996" s="19" t="s">
        <v>284</v>
      </c>
      <c r="H1996" s="25" t="str">
        <f t="shared" si="217"/>
        <v>PK208</v>
      </c>
      <c r="I1996" s="25" t="str">
        <f t="shared" si="218"/>
        <v>Non-M</v>
      </c>
      <c r="J1996" s="90"/>
      <c r="K1996" s="79"/>
      <c r="L1996" s="103"/>
    </row>
    <row r="1997" spans="1:12" ht="41.25" customHeight="1">
      <c r="A1997" s="18" t="s">
        <v>2761</v>
      </c>
      <c r="B1997" s="19" t="s">
        <v>1308</v>
      </c>
      <c r="C1997" s="19" t="s">
        <v>1199</v>
      </c>
      <c r="D1997" s="89" t="s">
        <v>1447</v>
      </c>
      <c r="E1997" s="19" t="s">
        <v>2755</v>
      </c>
      <c r="F1997" s="21"/>
      <c r="G1997" s="19" t="s">
        <v>1054</v>
      </c>
      <c r="H1997" s="25" t="str">
        <f t="shared" si="217"/>
        <v>PB206</v>
      </c>
      <c r="I1997" s="25" t="str">
        <f t="shared" si="218"/>
        <v>M</v>
      </c>
      <c r="J1997" s="90"/>
      <c r="K1997" s="79"/>
      <c r="L1997" s="103"/>
    </row>
    <row r="1998" spans="1:12" ht="41.25" customHeight="1">
      <c r="A1998" s="18" t="s">
        <v>2762</v>
      </c>
      <c r="B1998" s="19" t="s">
        <v>1308</v>
      </c>
      <c r="C1998" s="19" t="s">
        <v>1199</v>
      </c>
      <c r="D1998" s="89" t="s">
        <v>1447</v>
      </c>
      <c r="E1998" s="19" t="s">
        <v>2755</v>
      </c>
      <c r="F1998" s="21"/>
      <c r="G1998" s="19" t="s">
        <v>71</v>
      </c>
      <c r="H1998" s="25" t="str">
        <f t="shared" ref="H1998:H2002" si="219">IF(RIGHT(G1998,1)="M", LEFT(G1998,LEN(G1998)-1), G1998)</f>
        <v>HM500</v>
      </c>
      <c r="I1998" s="25" t="str">
        <f t="shared" ref="I1998:I2002" si="220">IF(RIGHT(G1998,1)="M","M","Non-M")</f>
        <v>Non-M</v>
      </c>
      <c r="J1998" s="90"/>
      <c r="K1998" s="79"/>
      <c r="L1998" s="103"/>
    </row>
    <row r="1999" spans="1:12" ht="41.25" customHeight="1">
      <c r="A1999" s="18" t="s">
        <v>2763</v>
      </c>
      <c r="B1999" s="19" t="s">
        <v>1308</v>
      </c>
      <c r="C1999" s="19" t="s">
        <v>1199</v>
      </c>
      <c r="D1999" s="89" t="s">
        <v>1447</v>
      </c>
      <c r="E1999" s="19" t="s">
        <v>2755</v>
      </c>
      <c r="F1999" s="21"/>
      <c r="G1999" s="19" t="s">
        <v>157</v>
      </c>
      <c r="H1999" s="25" t="str">
        <f t="shared" si="219"/>
        <v>HM504</v>
      </c>
      <c r="I1999" s="25" t="str">
        <f t="shared" si="220"/>
        <v>Non-M</v>
      </c>
      <c r="J1999" s="90"/>
      <c r="K1999" s="79"/>
      <c r="L1999" s="103"/>
    </row>
    <row r="2000" spans="1:12" ht="41.25" customHeight="1">
      <c r="A2000" s="18" t="s">
        <v>2764</v>
      </c>
      <c r="B2000" s="19" t="s">
        <v>1308</v>
      </c>
      <c r="C2000" s="19" t="s">
        <v>741</v>
      </c>
      <c r="D2000" s="89" t="s">
        <v>1447</v>
      </c>
      <c r="E2000" s="19" t="s">
        <v>2765</v>
      </c>
      <c r="F2000" s="21"/>
      <c r="G2000" s="19" t="s">
        <v>924</v>
      </c>
      <c r="H2000" s="25" t="str">
        <f t="shared" si="219"/>
        <v>WB503</v>
      </c>
      <c r="I2000" s="25" t="str">
        <f t="shared" si="220"/>
        <v>Non-M</v>
      </c>
      <c r="J2000" s="90"/>
      <c r="K2000" s="79"/>
      <c r="L2000" s="103"/>
    </row>
    <row r="2001" spans="1:12" ht="41.25" customHeight="1">
      <c r="A2001" s="18" t="s">
        <v>2766</v>
      </c>
      <c r="B2001" s="19" t="s">
        <v>1308</v>
      </c>
      <c r="C2001" s="19" t="s">
        <v>741</v>
      </c>
      <c r="D2001" s="89" t="s">
        <v>1447</v>
      </c>
      <c r="E2001" s="19" t="s">
        <v>2765</v>
      </c>
      <c r="F2001" s="21"/>
      <c r="G2001" s="19" t="s">
        <v>61</v>
      </c>
      <c r="H2001" s="25" t="str">
        <f t="shared" si="219"/>
        <v>DC101</v>
      </c>
      <c r="I2001" s="25" t="str">
        <f t="shared" si="220"/>
        <v>Non-M</v>
      </c>
      <c r="J2001" s="90"/>
      <c r="K2001" s="79"/>
      <c r="L2001" s="103"/>
    </row>
    <row r="2002" spans="1:12" ht="41.25" customHeight="1">
      <c r="A2002" s="18" t="s">
        <v>2767</v>
      </c>
      <c r="B2002" s="19" t="s">
        <v>1308</v>
      </c>
      <c r="C2002" s="19" t="s">
        <v>741</v>
      </c>
      <c r="D2002" s="89" t="s">
        <v>1447</v>
      </c>
      <c r="E2002" s="19" t="s">
        <v>2765</v>
      </c>
      <c r="F2002" s="21"/>
      <c r="G2002" s="19" t="s">
        <v>94</v>
      </c>
      <c r="H2002" s="25" t="str">
        <f t="shared" si="219"/>
        <v>DC202</v>
      </c>
      <c r="I2002" s="25" t="str">
        <f t="shared" si="220"/>
        <v>Non-M</v>
      </c>
      <c r="J2002" s="90"/>
      <c r="K2002" s="79"/>
      <c r="L2002" s="103"/>
    </row>
    <row r="2003" spans="1:12" ht="41.25" customHeight="1">
      <c r="A2003" s="18" t="s">
        <v>2768</v>
      </c>
      <c r="B2003" s="19" t="s">
        <v>1308</v>
      </c>
      <c r="C2003" s="19" t="s">
        <v>741</v>
      </c>
      <c r="D2003" s="89" t="s">
        <v>1447</v>
      </c>
      <c r="E2003" s="19" t="s">
        <v>2765</v>
      </c>
      <c r="F2003" s="21"/>
      <c r="G2003" s="19" t="s">
        <v>96</v>
      </c>
      <c r="H2003" s="25" t="str">
        <f t="shared" ref="H2003:H2008" si="221">IF(RIGHT(G2003,1)="M", LEFT(G2003,LEN(G2003)-1), G2003)</f>
        <v>DC300</v>
      </c>
      <c r="I2003" s="25" t="str">
        <f t="shared" ref="I2003:I2008" si="222">IF(RIGHT(G2003,1)="M","M","Non-M")</f>
        <v>Non-M</v>
      </c>
      <c r="J2003" s="90"/>
      <c r="K2003" s="79"/>
      <c r="L2003" s="103"/>
    </row>
    <row r="2004" spans="1:12" ht="41.25" customHeight="1">
      <c r="A2004" s="18" t="s">
        <v>2769</v>
      </c>
      <c r="B2004" s="19" t="s">
        <v>1308</v>
      </c>
      <c r="C2004" s="19" t="s">
        <v>741</v>
      </c>
      <c r="D2004" s="89" t="s">
        <v>1447</v>
      </c>
      <c r="E2004" s="19" t="s">
        <v>2765</v>
      </c>
      <c r="F2004" s="21"/>
      <c r="G2004" s="19" t="s">
        <v>145</v>
      </c>
      <c r="H2004" s="25" t="str">
        <f t="shared" si="221"/>
        <v>DC402</v>
      </c>
      <c r="I2004" s="25" t="str">
        <f t="shared" si="222"/>
        <v>Non-M</v>
      </c>
      <c r="J2004" s="90"/>
      <c r="K2004" s="79"/>
      <c r="L2004" s="103"/>
    </row>
    <row r="2005" spans="1:12" ht="41.25" customHeight="1">
      <c r="A2005" s="18" t="s">
        <v>2770</v>
      </c>
      <c r="B2005" s="19" t="s">
        <v>1308</v>
      </c>
      <c r="C2005" s="19" t="s">
        <v>741</v>
      </c>
      <c r="D2005" s="89" t="s">
        <v>1447</v>
      </c>
      <c r="E2005" s="19" t="s">
        <v>2765</v>
      </c>
      <c r="F2005" s="21"/>
      <c r="G2005" s="19" t="s">
        <v>99</v>
      </c>
      <c r="H2005" s="25" t="str">
        <f t="shared" si="221"/>
        <v>PK201</v>
      </c>
      <c r="I2005" s="25" t="str">
        <f t="shared" si="222"/>
        <v>Non-M</v>
      </c>
      <c r="J2005" s="90"/>
      <c r="K2005" s="79"/>
      <c r="L2005" s="103"/>
    </row>
    <row r="2006" spans="1:12" ht="41.25" customHeight="1">
      <c r="A2006" s="18" t="s">
        <v>2771</v>
      </c>
      <c r="B2006" s="19" t="s">
        <v>1308</v>
      </c>
      <c r="C2006" s="19" t="s">
        <v>741</v>
      </c>
      <c r="D2006" s="89" t="s">
        <v>1447</v>
      </c>
      <c r="E2006" s="19" t="s">
        <v>2765</v>
      </c>
      <c r="F2006" s="21"/>
      <c r="G2006" s="19" t="s">
        <v>155</v>
      </c>
      <c r="H2006" s="25" t="str">
        <f t="shared" si="221"/>
        <v>PB204</v>
      </c>
      <c r="I2006" s="25" t="str">
        <f t="shared" si="222"/>
        <v>Non-M</v>
      </c>
      <c r="J2006" s="90"/>
      <c r="K2006" s="79"/>
      <c r="L2006" s="103"/>
    </row>
    <row r="2007" spans="1:12" ht="41.25" customHeight="1">
      <c r="A2007" s="18" t="s">
        <v>2772</v>
      </c>
      <c r="B2007" s="19" t="s">
        <v>1308</v>
      </c>
      <c r="C2007" s="19" t="s">
        <v>741</v>
      </c>
      <c r="D2007" s="89" t="s">
        <v>1447</v>
      </c>
      <c r="E2007" s="19" t="s">
        <v>2765</v>
      </c>
      <c r="F2007" s="21"/>
      <c r="G2007" s="19" t="s">
        <v>1344</v>
      </c>
      <c r="H2007" s="25" t="str">
        <f t="shared" si="221"/>
        <v>JS105</v>
      </c>
      <c r="I2007" s="25" t="str">
        <f t="shared" si="222"/>
        <v>Non-M</v>
      </c>
      <c r="J2007" s="90"/>
      <c r="K2007" s="79"/>
      <c r="L2007" s="103"/>
    </row>
    <row r="2008" spans="1:12" ht="41.25" customHeight="1">
      <c r="A2008" s="18" t="s">
        <v>2773</v>
      </c>
      <c r="B2008" s="19" t="s">
        <v>1308</v>
      </c>
      <c r="C2008" s="19" t="s">
        <v>741</v>
      </c>
      <c r="D2008" s="89" t="s">
        <v>1447</v>
      </c>
      <c r="E2008" s="19" t="s">
        <v>2765</v>
      </c>
      <c r="F2008" s="21"/>
      <c r="G2008" s="19" t="s">
        <v>1398</v>
      </c>
      <c r="H2008" s="25" t="str">
        <f t="shared" si="221"/>
        <v>JS121</v>
      </c>
      <c r="I2008" s="25" t="str">
        <f t="shared" si="222"/>
        <v>Non-M</v>
      </c>
      <c r="J2008" s="90"/>
      <c r="K2008" s="79"/>
      <c r="L2008" s="103"/>
    </row>
    <row r="2009" spans="1:12" ht="41.25" customHeight="1">
      <c r="A2009" s="18" t="s">
        <v>2774</v>
      </c>
      <c r="B2009" s="19" t="s">
        <v>1308</v>
      </c>
      <c r="C2009" s="19" t="s">
        <v>741</v>
      </c>
      <c r="D2009" s="89" t="s">
        <v>1447</v>
      </c>
      <c r="E2009" s="19" t="s">
        <v>2765</v>
      </c>
      <c r="F2009" s="21"/>
      <c r="G2009" s="19" t="s">
        <v>2775</v>
      </c>
      <c r="H2009" s="25" t="str">
        <f t="shared" ref="H2009:H2012" si="223">IF(RIGHT(G2009,1)="M", LEFT(G2009,LEN(G2009)-1), G2009)</f>
        <v>GT205</v>
      </c>
      <c r="I2009" s="25" t="str">
        <f t="shared" ref="I2009:I2012" si="224">IF(RIGHT(G2009,1)="M","M","Non-M")</f>
        <v>M</v>
      </c>
      <c r="J2009" s="90"/>
      <c r="K2009" s="79"/>
      <c r="L2009" s="103"/>
    </row>
    <row r="2010" spans="1:12" ht="41.25" customHeight="1">
      <c r="A2010" s="18" t="s">
        <v>2776</v>
      </c>
      <c r="B2010" s="19" t="s">
        <v>1308</v>
      </c>
      <c r="C2010" s="19" t="s">
        <v>741</v>
      </c>
      <c r="D2010" s="89" t="s">
        <v>1447</v>
      </c>
      <c r="E2010" s="19" t="s">
        <v>2765</v>
      </c>
      <c r="F2010" s="21"/>
      <c r="G2010" s="19" t="s">
        <v>401</v>
      </c>
      <c r="H2010" s="25" t="str">
        <f t="shared" si="223"/>
        <v>VT805</v>
      </c>
      <c r="I2010" s="25" t="str">
        <f t="shared" si="224"/>
        <v>Non-M</v>
      </c>
      <c r="J2010" s="90"/>
      <c r="K2010" s="79"/>
      <c r="L2010" s="103"/>
    </row>
    <row r="2011" spans="1:12" ht="41.25" customHeight="1">
      <c r="A2011" s="18" t="s">
        <v>2777</v>
      </c>
      <c r="B2011" s="19" t="s">
        <v>1308</v>
      </c>
      <c r="C2011" s="19" t="s">
        <v>741</v>
      </c>
      <c r="D2011" s="89" t="s">
        <v>1447</v>
      </c>
      <c r="E2011" s="19" t="s">
        <v>2765</v>
      </c>
      <c r="F2011" s="21"/>
      <c r="G2011" s="19" t="s">
        <v>1981</v>
      </c>
      <c r="H2011" s="25" t="str">
        <f t="shared" si="223"/>
        <v>PK806</v>
      </c>
      <c r="I2011" s="25" t="str">
        <f t="shared" si="224"/>
        <v>Non-M</v>
      </c>
      <c r="J2011" s="90"/>
      <c r="K2011" s="79"/>
      <c r="L2011" s="103"/>
    </row>
    <row r="2012" spans="1:12" ht="41.25" customHeight="1">
      <c r="A2012" s="18" t="s">
        <v>2778</v>
      </c>
      <c r="B2012" s="19" t="s">
        <v>1308</v>
      </c>
      <c r="C2012" s="19" t="s">
        <v>741</v>
      </c>
      <c r="D2012" s="89" t="s">
        <v>1447</v>
      </c>
      <c r="E2012" s="19" t="s">
        <v>2765</v>
      </c>
      <c r="F2012" s="21"/>
      <c r="G2012" s="19" t="s">
        <v>827</v>
      </c>
      <c r="H2012" s="25" t="str">
        <f t="shared" si="223"/>
        <v>HM422</v>
      </c>
      <c r="I2012" s="25" t="str">
        <f t="shared" si="224"/>
        <v>Non-M</v>
      </c>
      <c r="J2012" s="90"/>
      <c r="K2012" s="79"/>
      <c r="L2012" s="103"/>
    </row>
    <row r="2013" spans="1:12" ht="41.25" customHeight="1">
      <c r="A2013" s="18" t="s">
        <v>2779</v>
      </c>
      <c r="B2013" s="19" t="s">
        <v>1308</v>
      </c>
      <c r="C2013" s="19" t="s">
        <v>1199</v>
      </c>
      <c r="D2013" s="89" t="s">
        <v>1447</v>
      </c>
      <c r="E2013" s="19" t="s">
        <v>2780</v>
      </c>
      <c r="F2013" s="21"/>
      <c r="G2013" s="19" t="s">
        <v>914</v>
      </c>
      <c r="H2013" s="25" t="str">
        <f t="shared" ref="H2013:H2023" si="225">IF(RIGHT(G2013,1)="M", LEFT(G2013,LEN(G2013)-1), G2013)</f>
        <v>CL504</v>
      </c>
      <c r="I2013" s="25" t="str">
        <f t="shared" ref="I2013:I2023" si="226">IF(RIGHT(G2013,1)="M","M","Non-M")</f>
        <v>Non-M</v>
      </c>
      <c r="J2013" s="90"/>
      <c r="K2013" s="79"/>
      <c r="L2013" s="103"/>
    </row>
    <row r="2014" spans="1:12" ht="41.25" customHeight="1">
      <c r="A2014" s="18" t="s">
        <v>2781</v>
      </c>
      <c r="B2014" s="19" t="s">
        <v>1308</v>
      </c>
      <c r="C2014" s="19" t="s">
        <v>1199</v>
      </c>
      <c r="D2014" s="89" t="s">
        <v>1447</v>
      </c>
      <c r="E2014" s="19" t="s">
        <v>2780</v>
      </c>
      <c r="F2014" s="21"/>
      <c r="G2014" s="19" t="s">
        <v>220</v>
      </c>
      <c r="H2014" s="25" t="str">
        <f t="shared" si="225"/>
        <v>ZP106</v>
      </c>
      <c r="I2014" s="25" t="str">
        <f t="shared" si="226"/>
        <v>Non-M</v>
      </c>
      <c r="J2014" s="90"/>
      <c r="K2014" s="79"/>
      <c r="L2014" s="103"/>
    </row>
    <row r="2015" spans="1:12" ht="41.25" customHeight="1">
      <c r="A2015" s="18" t="s">
        <v>2782</v>
      </c>
      <c r="B2015" s="19" t="s">
        <v>1308</v>
      </c>
      <c r="C2015" s="19" t="s">
        <v>1199</v>
      </c>
      <c r="D2015" s="89" t="s">
        <v>1447</v>
      </c>
      <c r="E2015" s="19" t="s">
        <v>2780</v>
      </c>
      <c r="F2015" s="21"/>
      <c r="G2015" s="19" t="s">
        <v>343</v>
      </c>
      <c r="H2015" s="25" t="str">
        <f t="shared" si="225"/>
        <v>ZP202</v>
      </c>
      <c r="I2015" s="25" t="str">
        <f t="shared" si="226"/>
        <v>Non-M</v>
      </c>
      <c r="J2015" s="90"/>
      <c r="K2015" s="79"/>
      <c r="L2015" s="103"/>
    </row>
    <row r="2016" spans="1:12" ht="41.25" customHeight="1">
      <c r="A2016" s="18" t="s">
        <v>2783</v>
      </c>
      <c r="B2016" s="19" t="s">
        <v>1308</v>
      </c>
      <c r="C2016" s="19" t="s">
        <v>1199</v>
      </c>
      <c r="D2016" s="89" t="s">
        <v>1447</v>
      </c>
      <c r="E2016" s="19" t="s">
        <v>2780</v>
      </c>
      <c r="F2016" s="21"/>
      <c r="G2016" s="19" t="s">
        <v>1190</v>
      </c>
      <c r="H2016" s="25" t="str">
        <f t="shared" si="225"/>
        <v>JS105</v>
      </c>
      <c r="I2016" s="25" t="str">
        <f t="shared" si="226"/>
        <v>M</v>
      </c>
      <c r="J2016" s="90" t="s">
        <v>1290</v>
      </c>
      <c r="K2016" s="79"/>
      <c r="L2016" s="103"/>
    </row>
    <row r="2017" spans="1:12" ht="41.25" customHeight="1">
      <c r="A2017" s="18" t="s">
        <v>2784</v>
      </c>
      <c r="B2017" s="19" t="s">
        <v>1308</v>
      </c>
      <c r="C2017" s="19" t="s">
        <v>1199</v>
      </c>
      <c r="D2017" s="89" t="s">
        <v>1447</v>
      </c>
      <c r="E2017" s="19" t="s">
        <v>2780</v>
      </c>
      <c r="F2017" s="21"/>
      <c r="G2017" s="19" t="s">
        <v>2785</v>
      </c>
      <c r="H2017" s="25" t="str">
        <f t="shared" si="225"/>
        <v>PK204</v>
      </c>
      <c r="I2017" s="25" t="str">
        <f t="shared" si="226"/>
        <v>M</v>
      </c>
      <c r="J2017" s="90" t="s">
        <v>1968</v>
      </c>
      <c r="K2017" s="79"/>
      <c r="L2017" s="103"/>
    </row>
    <row r="2018" spans="1:12" ht="41.25" customHeight="1">
      <c r="A2018" s="18" t="s">
        <v>2786</v>
      </c>
      <c r="B2018" s="19" t="s">
        <v>1308</v>
      </c>
      <c r="C2018" s="19" t="s">
        <v>1199</v>
      </c>
      <c r="D2018" s="89" t="s">
        <v>1447</v>
      </c>
      <c r="E2018" s="19" t="s">
        <v>2780</v>
      </c>
      <c r="F2018" s="21"/>
      <c r="G2018" s="19" t="s">
        <v>951</v>
      </c>
      <c r="H2018" s="25" t="str">
        <f t="shared" si="225"/>
        <v>HM507</v>
      </c>
      <c r="I2018" s="25" t="str">
        <f t="shared" si="226"/>
        <v>M</v>
      </c>
      <c r="J2018" s="90"/>
      <c r="K2018" s="79"/>
      <c r="L2018" s="103"/>
    </row>
    <row r="2019" spans="1:12" ht="41.25" customHeight="1">
      <c r="A2019" s="18" t="s">
        <v>2787</v>
      </c>
      <c r="B2019" s="19" t="s">
        <v>1308</v>
      </c>
      <c r="C2019" s="19" t="s">
        <v>1199</v>
      </c>
      <c r="D2019" s="89" t="s">
        <v>1447</v>
      </c>
      <c r="E2019" s="19" t="s">
        <v>2780</v>
      </c>
      <c r="F2019" s="21"/>
      <c r="G2019" s="19" t="s">
        <v>729</v>
      </c>
      <c r="H2019" s="25" t="str">
        <f t="shared" si="225"/>
        <v>HM512</v>
      </c>
      <c r="I2019" s="25" t="str">
        <f t="shared" si="226"/>
        <v>Non-M</v>
      </c>
      <c r="J2019" s="90" t="s">
        <v>2788</v>
      </c>
      <c r="K2019" s="79"/>
      <c r="L2019" s="103"/>
    </row>
    <row r="2020" spans="1:12" ht="41.25" customHeight="1">
      <c r="A2020" s="18" t="s">
        <v>2789</v>
      </c>
      <c r="B2020" s="19" t="s">
        <v>1308</v>
      </c>
      <c r="C2020" s="19" t="s">
        <v>302</v>
      </c>
      <c r="D2020" s="89" t="s">
        <v>1447</v>
      </c>
      <c r="E2020" s="19" t="s">
        <v>2790</v>
      </c>
      <c r="F2020" s="21"/>
      <c r="G2020" s="19" t="s">
        <v>412</v>
      </c>
      <c r="H2020" s="25" t="str">
        <f t="shared" si="225"/>
        <v>WB306</v>
      </c>
      <c r="I2020" s="25" t="str">
        <f t="shared" si="226"/>
        <v>Non-M</v>
      </c>
      <c r="J2020" s="90"/>
      <c r="K2020" s="79"/>
      <c r="L2020" s="103"/>
    </row>
    <row r="2021" spans="1:12" ht="41.25" customHeight="1">
      <c r="A2021" s="18" t="s">
        <v>2791</v>
      </c>
      <c r="B2021" s="19" t="s">
        <v>1308</v>
      </c>
      <c r="C2021" s="19" t="s">
        <v>302</v>
      </c>
      <c r="D2021" s="89" t="s">
        <v>1447</v>
      </c>
      <c r="E2021" s="19" t="s">
        <v>2790</v>
      </c>
      <c r="F2021" s="21"/>
      <c r="G2021" s="19" t="s">
        <v>2532</v>
      </c>
      <c r="H2021" s="25" t="str">
        <f t="shared" si="225"/>
        <v>DC105</v>
      </c>
      <c r="I2021" s="25" t="str">
        <f t="shared" si="226"/>
        <v>Non-M</v>
      </c>
      <c r="J2021" s="90"/>
      <c r="K2021" s="79"/>
      <c r="L2021" s="103"/>
    </row>
    <row r="2022" spans="1:12" ht="41.25" customHeight="1">
      <c r="A2022" s="18" t="s">
        <v>2792</v>
      </c>
      <c r="B2022" s="19" t="s">
        <v>1308</v>
      </c>
      <c r="C2022" s="19" t="s">
        <v>302</v>
      </c>
      <c r="D2022" s="89" t="s">
        <v>1447</v>
      </c>
      <c r="E2022" s="19" t="s">
        <v>2790</v>
      </c>
      <c r="F2022" s="21"/>
      <c r="G2022" s="19" t="s">
        <v>135</v>
      </c>
      <c r="H2022" s="25" t="str">
        <f t="shared" si="225"/>
        <v>DC200</v>
      </c>
      <c r="I2022" s="25" t="str">
        <f t="shared" si="226"/>
        <v>Non-M</v>
      </c>
      <c r="J2022" s="90"/>
      <c r="K2022" s="79"/>
      <c r="L2022" s="103"/>
    </row>
    <row r="2023" spans="1:12" ht="41.25" customHeight="1">
      <c r="A2023" s="18" t="s">
        <v>2793</v>
      </c>
      <c r="B2023" s="19" t="s">
        <v>1308</v>
      </c>
      <c r="C2023" s="19" t="s">
        <v>302</v>
      </c>
      <c r="D2023" s="89" t="s">
        <v>1447</v>
      </c>
      <c r="E2023" s="19" t="s">
        <v>2790</v>
      </c>
      <c r="F2023" s="21"/>
      <c r="G2023" s="19" t="s">
        <v>152</v>
      </c>
      <c r="H2023" s="25" t="str">
        <f t="shared" si="225"/>
        <v>DC400</v>
      </c>
      <c r="I2023" s="25" t="str">
        <f t="shared" si="226"/>
        <v>Non-M</v>
      </c>
      <c r="J2023" s="90"/>
      <c r="K2023" s="79"/>
      <c r="L2023" s="103"/>
    </row>
    <row r="2024" spans="1:12" ht="41.25" customHeight="1">
      <c r="A2024" s="18" t="s">
        <v>2794</v>
      </c>
      <c r="B2024" s="19" t="s">
        <v>1308</v>
      </c>
      <c r="C2024" s="19" t="s">
        <v>302</v>
      </c>
      <c r="D2024" s="89" t="s">
        <v>1447</v>
      </c>
      <c r="E2024" s="19" t="s">
        <v>2790</v>
      </c>
      <c r="F2024" s="21"/>
      <c r="G2024" s="19" t="s">
        <v>188</v>
      </c>
      <c r="H2024" s="25" t="str">
        <f t="shared" ref="H2024:H2026" si="227">IF(RIGHT(G2024,1)="M", LEFT(G2024,LEN(G2024)-1), G2024)</f>
        <v>PK301</v>
      </c>
      <c r="I2024" s="25" t="str">
        <f t="shared" ref="I2024:I2026" si="228">IF(RIGHT(G2024,1)="M","M","Non-M")</f>
        <v>M</v>
      </c>
      <c r="J2024" s="90"/>
      <c r="K2024" s="79"/>
      <c r="L2024" s="103"/>
    </row>
    <row r="2025" spans="1:12" ht="41.25" customHeight="1">
      <c r="A2025" s="18" t="s">
        <v>2795</v>
      </c>
      <c r="B2025" s="19" t="s">
        <v>1308</v>
      </c>
      <c r="C2025" s="19" t="s">
        <v>302</v>
      </c>
      <c r="D2025" s="89" t="s">
        <v>1447</v>
      </c>
      <c r="E2025" s="19" t="s">
        <v>2790</v>
      </c>
      <c r="F2025" s="21"/>
      <c r="G2025" s="19" t="s">
        <v>963</v>
      </c>
      <c r="H2025" s="25" t="str">
        <f t="shared" si="227"/>
        <v>PK405</v>
      </c>
      <c r="I2025" s="25" t="str">
        <f t="shared" si="228"/>
        <v>M</v>
      </c>
      <c r="J2025" s="90"/>
      <c r="K2025" s="79"/>
      <c r="L2025" s="103"/>
    </row>
    <row r="2026" spans="1:12" ht="41.25" customHeight="1">
      <c r="A2026" s="18" t="s">
        <v>2796</v>
      </c>
      <c r="B2026" s="19" t="s">
        <v>1308</v>
      </c>
      <c r="C2026" s="19" t="s">
        <v>302</v>
      </c>
      <c r="D2026" s="89" t="s">
        <v>1447</v>
      </c>
      <c r="E2026" s="19" t="s">
        <v>2790</v>
      </c>
      <c r="F2026" s="21"/>
      <c r="G2026" s="19" t="s">
        <v>272</v>
      </c>
      <c r="H2026" s="25" t="str">
        <f t="shared" si="227"/>
        <v>PB301</v>
      </c>
      <c r="I2026" s="25" t="str">
        <f t="shared" si="228"/>
        <v>Non-M</v>
      </c>
      <c r="J2026" s="90"/>
      <c r="K2026" s="79"/>
      <c r="L2026" s="103"/>
    </row>
    <row r="2027" spans="1:12" ht="41.25" customHeight="1">
      <c r="A2027" s="18" t="s">
        <v>2797</v>
      </c>
      <c r="B2027" s="19" t="s">
        <v>1308</v>
      </c>
      <c r="C2027" s="19" t="s">
        <v>302</v>
      </c>
      <c r="D2027" s="89" t="s">
        <v>1447</v>
      </c>
      <c r="E2027" s="19" t="s">
        <v>2790</v>
      </c>
      <c r="F2027" s="21"/>
      <c r="G2027" s="19" t="s">
        <v>1344</v>
      </c>
      <c r="H2027" s="25" t="str">
        <f t="shared" ref="H2027:H2029" si="229">IF(RIGHT(G2027,1)="M", LEFT(G2027,LEN(G2027)-1), G2027)</f>
        <v>JS105</v>
      </c>
      <c r="I2027" s="25" t="str">
        <f t="shared" ref="I2027:I2029" si="230">IF(RIGHT(G2027,1)="M","M","Non-M")</f>
        <v>Non-M</v>
      </c>
      <c r="J2027" s="90"/>
      <c r="K2027" s="79"/>
      <c r="L2027" s="103"/>
    </row>
    <row r="2028" spans="1:12" ht="41.25" customHeight="1">
      <c r="A2028" s="18" t="s">
        <v>2798</v>
      </c>
      <c r="B2028" s="19" t="s">
        <v>1308</v>
      </c>
      <c r="C2028" s="19" t="s">
        <v>302</v>
      </c>
      <c r="D2028" s="89" t="s">
        <v>1447</v>
      </c>
      <c r="E2028" s="19" t="s">
        <v>2790</v>
      </c>
      <c r="F2028" s="21"/>
      <c r="G2028" s="19" t="s">
        <v>1635</v>
      </c>
      <c r="H2028" s="25" t="str">
        <f t="shared" si="229"/>
        <v>GT207</v>
      </c>
      <c r="I2028" s="25" t="str">
        <f t="shared" si="230"/>
        <v>M</v>
      </c>
      <c r="J2028" s="90"/>
      <c r="K2028" s="79"/>
      <c r="L2028" s="103"/>
    </row>
    <row r="2029" spans="1:12" ht="41.25" customHeight="1">
      <c r="A2029" s="18" t="s">
        <v>2799</v>
      </c>
      <c r="B2029" s="19" t="s">
        <v>1308</v>
      </c>
      <c r="C2029" s="19" t="s">
        <v>302</v>
      </c>
      <c r="D2029" s="89" t="s">
        <v>1447</v>
      </c>
      <c r="E2029" s="19" t="s">
        <v>2790</v>
      </c>
      <c r="F2029" s="21"/>
      <c r="G2029" s="19" t="s">
        <v>71</v>
      </c>
      <c r="H2029" s="25" t="str">
        <f t="shared" si="229"/>
        <v>HM500</v>
      </c>
      <c r="I2029" s="25" t="str">
        <f t="shared" si="230"/>
        <v>Non-M</v>
      </c>
      <c r="J2029" s="90"/>
      <c r="K2029" s="79"/>
      <c r="L2029" s="103"/>
    </row>
    <row r="2030" spans="1:12" ht="41.25" customHeight="1">
      <c r="A2030" s="18" t="s">
        <v>2800</v>
      </c>
      <c r="B2030" s="19" t="s">
        <v>1308</v>
      </c>
      <c r="C2030" s="19" t="s">
        <v>1199</v>
      </c>
      <c r="D2030" s="89" t="s">
        <v>1447</v>
      </c>
      <c r="E2030" s="19" t="s">
        <v>2037</v>
      </c>
      <c r="F2030" s="21"/>
      <c r="G2030" s="19" t="s">
        <v>465</v>
      </c>
      <c r="H2030" s="25" t="str">
        <f t="shared" ref="H2030:H2036" si="231">IF(RIGHT(G2030,1)="M", LEFT(G2030,LEN(G2030)-1), G2030)</f>
        <v>CL210</v>
      </c>
      <c r="I2030" s="25" t="str">
        <f t="shared" ref="I2030:I2036" si="232">IF(RIGHT(G2030,1)="M","M","Non-M")</f>
        <v>M</v>
      </c>
      <c r="J2030" s="90"/>
      <c r="K2030" s="79"/>
      <c r="L2030" s="103"/>
    </row>
    <row r="2031" spans="1:12" ht="41.25" customHeight="1">
      <c r="A2031" s="18" t="s">
        <v>2801</v>
      </c>
      <c r="B2031" s="19" t="s">
        <v>1308</v>
      </c>
      <c r="C2031" s="19" t="s">
        <v>1199</v>
      </c>
      <c r="D2031" s="89" t="s">
        <v>1447</v>
      </c>
      <c r="E2031" s="19" t="s">
        <v>2037</v>
      </c>
      <c r="F2031" s="21"/>
      <c r="G2031" s="19" t="s">
        <v>286</v>
      </c>
      <c r="H2031" s="25" t="str">
        <f t="shared" si="231"/>
        <v>ZP101</v>
      </c>
      <c r="I2031" s="25" t="str">
        <f t="shared" si="232"/>
        <v>Non-M</v>
      </c>
      <c r="J2031" s="90"/>
      <c r="K2031" s="79"/>
      <c r="L2031" s="103"/>
    </row>
    <row r="2032" spans="1:12" ht="41.25" customHeight="1">
      <c r="A2032" s="18" t="s">
        <v>2802</v>
      </c>
      <c r="B2032" s="19" t="s">
        <v>1308</v>
      </c>
      <c r="C2032" s="19" t="s">
        <v>1199</v>
      </c>
      <c r="D2032" s="89" t="s">
        <v>1447</v>
      </c>
      <c r="E2032" s="19" t="s">
        <v>2037</v>
      </c>
      <c r="F2032" s="21"/>
      <c r="G2032" s="19" t="s">
        <v>1190</v>
      </c>
      <c r="H2032" s="25" t="str">
        <f t="shared" si="231"/>
        <v>JS105</v>
      </c>
      <c r="I2032" s="25" t="str">
        <f t="shared" si="232"/>
        <v>M</v>
      </c>
      <c r="J2032" s="90" t="s">
        <v>1290</v>
      </c>
      <c r="K2032" s="79"/>
      <c r="L2032" s="103"/>
    </row>
    <row r="2033" spans="1:12" ht="41.25" customHeight="1">
      <c r="A2033" s="18" t="s">
        <v>2803</v>
      </c>
      <c r="B2033" s="19" t="s">
        <v>1308</v>
      </c>
      <c r="C2033" s="19" t="s">
        <v>1199</v>
      </c>
      <c r="D2033" s="89" t="s">
        <v>1447</v>
      </c>
      <c r="E2033" s="19" t="s">
        <v>2037</v>
      </c>
      <c r="F2033" s="21"/>
      <c r="G2033" s="19" t="s">
        <v>120</v>
      </c>
      <c r="H2033" s="25" t="str">
        <f t="shared" si="231"/>
        <v>JS124</v>
      </c>
      <c r="I2033" s="25" t="str">
        <f t="shared" si="232"/>
        <v>Non-M</v>
      </c>
      <c r="J2033" s="90" t="s">
        <v>2804</v>
      </c>
      <c r="K2033" s="79"/>
      <c r="L2033" s="103"/>
    </row>
    <row r="2034" spans="1:12" ht="41.25" customHeight="1">
      <c r="A2034" s="18" t="s">
        <v>2805</v>
      </c>
      <c r="B2034" s="19" t="s">
        <v>1308</v>
      </c>
      <c r="C2034" s="19" t="s">
        <v>1199</v>
      </c>
      <c r="D2034" s="89" t="s">
        <v>1447</v>
      </c>
      <c r="E2034" s="19" t="s">
        <v>2037</v>
      </c>
      <c r="F2034" s="21"/>
      <c r="G2034" s="19" t="s">
        <v>71</v>
      </c>
      <c r="H2034" s="25" t="str">
        <f t="shared" si="231"/>
        <v>HM500</v>
      </c>
      <c r="I2034" s="25" t="str">
        <f t="shared" si="232"/>
        <v>Non-M</v>
      </c>
      <c r="J2034" s="90"/>
      <c r="K2034" s="79"/>
      <c r="L2034" s="103"/>
    </row>
    <row r="2035" spans="1:12" ht="41.25" customHeight="1">
      <c r="A2035" s="18" t="s">
        <v>2806</v>
      </c>
      <c r="B2035" s="19" t="s">
        <v>1308</v>
      </c>
      <c r="C2035" s="19" t="s">
        <v>302</v>
      </c>
      <c r="D2035" s="89" t="s">
        <v>1447</v>
      </c>
      <c r="E2035" s="19" t="s">
        <v>2807</v>
      </c>
      <c r="F2035" s="21"/>
      <c r="G2035" s="19" t="s">
        <v>412</v>
      </c>
      <c r="H2035" s="25" t="str">
        <f t="shared" si="231"/>
        <v>WB306</v>
      </c>
      <c r="I2035" s="25" t="str">
        <f t="shared" si="232"/>
        <v>Non-M</v>
      </c>
      <c r="J2035" s="90"/>
      <c r="K2035" s="79"/>
      <c r="L2035" s="103"/>
    </row>
    <row r="2036" spans="1:12" ht="41.25" customHeight="1">
      <c r="A2036" s="18" t="s">
        <v>2808</v>
      </c>
      <c r="B2036" s="19" t="s">
        <v>1308</v>
      </c>
      <c r="C2036" s="19" t="s">
        <v>302</v>
      </c>
      <c r="D2036" s="89" t="s">
        <v>1447</v>
      </c>
      <c r="E2036" s="19" t="s">
        <v>2807</v>
      </c>
      <c r="F2036" s="21"/>
      <c r="G2036" s="19" t="s">
        <v>2532</v>
      </c>
      <c r="H2036" s="25" t="str">
        <f t="shared" si="231"/>
        <v>DC105</v>
      </c>
      <c r="I2036" s="25" t="str">
        <f t="shared" si="232"/>
        <v>Non-M</v>
      </c>
      <c r="J2036" s="90"/>
      <c r="K2036" s="79"/>
      <c r="L2036" s="103"/>
    </row>
    <row r="2037" spans="1:12" ht="41.25" customHeight="1">
      <c r="A2037" s="18" t="s">
        <v>2809</v>
      </c>
      <c r="B2037" s="19" t="s">
        <v>1308</v>
      </c>
      <c r="C2037" s="19" t="s">
        <v>302</v>
      </c>
      <c r="D2037" s="89" t="s">
        <v>1447</v>
      </c>
      <c r="E2037" s="19" t="s">
        <v>2807</v>
      </c>
      <c r="F2037" s="21"/>
      <c r="G2037" s="19" t="s">
        <v>135</v>
      </c>
      <c r="H2037" s="25" t="str">
        <f t="shared" ref="H2037:H2039" si="233">IF(RIGHT(G2037,1)="M", LEFT(G2037,LEN(G2037)-1), G2037)</f>
        <v>DC200</v>
      </c>
      <c r="I2037" s="25" t="str">
        <f t="shared" ref="I2037:I2039" si="234">IF(RIGHT(G2037,1)="M","M","Non-M")</f>
        <v>Non-M</v>
      </c>
      <c r="J2037" s="90"/>
      <c r="K2037" s="79"/>
      <c r="L2037" s="103"/>
    </row>
    <row r="2038" spans="1:12" ht="41.25" customHeight="1">
      <c r="A2038" s="18" t="s">
        <v>2810</v>
      </c>
      <c r="B2038" s="19" t="s">
        <v>1308</v>
      </c>
      <c r="C2038" s="19" t="s">
        <v>302</v>
      </c>
      <c r="D2038" s="89" t="s">
        <v>1447</v>
      </c>
      <c r="E2038" s="19" t="s">
        <v>2807</v>
      </c>
      <c r="F2038" s="21"/>
      <c r="G2038" s="19" t="s">
        <v>152</v>
      </c>
      <c r="H2038" s="25" t="str">
        <f t="shared" si="233"/>
        <v>DC400</v>
      </c>
      <c r="I2038" s="25" t="str">
        <f t="shared" si="234"/>
        <v>Non-M</v>
      </c>
      <c r="J2038" s="90"/>
      <c r="K2038" s="79"/>
      <c r="L2038" s="103"/>
    </row>
    <row r="2039" spans="1:12" ht="41.25" customHeight="1">
      <c r="A2039" s="18" t="s">
        <v>2811</v>
      </c>
      <c r="B2039" s="19" t="s">
        <v>1308</v>
      </c>
      <c r="C2039" s="19" t="s">
        <v>302</v>
      </c>
      <c r="D2039" s="89" t="s">
        <v>1447</v>
      </c>
      <c r="E2039" s="19" t="s">
        <v>2807</v>
      </c>
      <c r="F2039" s="21"/>
      <c r="G2039" s="19" t="s">
        <v>188</v>
      </c>
      <c r="H2039" s="25" t="str">
        <f t="shared" si="233"/>
        <v>PK301</v>
      </c>
      <c r="I2039" s="25" t="str">
        <f t="shared" si="234"/>
        <v>M</v>
      </c>
      <c r="J2039" s="90"/>
      <c r="K2039" s="79"/>
      <c r="L2039" s="103"/>
    </row>
    <row r="2040" spans="1:12" ht="41.25" customHeight="1">
      <c r="A2040" s="18" t="s">
        <v>2812</v>
      </c>
      <c r="B2040" s="19" t="s">
        <v>1308</v>
      </c>
      <c r="C2040" s="19" t="s">
        <v>302</v>
      </c>
      <c r="D2040" s="89" t="s">
        <v>1447</v>
      </c>
      <c r="E2040" s="19" t="s">
        <v>2807</v>
      </c>
      <c r="F2040" s="21"/>
      <c r="G2040" s="19" t="s">
        <v>963</v>
      </c>
      <c r="H2040" s="25" t="str">
        <f t="shared" ref="H2040:H2042" si="235">IF(RIGHT(G2040,1)="M", LEFT(G2040,LEN(G2040)-1), G2040)</f>
        <v>PK405</v>
      </c>
      <c r="I2040" s="25" t="str">
        <f t="shared" ref="I2040:I2042" si="236">IF(RIGHT(G2040,1)="M","M","Non-M")</f>
        <v>M</v>
      </c>
      <c r="J2040" s="90"/>
      <c r="K2040" s="79"/>
      <c r="L2040" s="103"/>
    </row>
    <row r="2041" spans="1:12" ht="41.25" customHeight="1">
      <c r="A2041" s="18" t="s">
        <v>2813</v>
      </c>
      <c r="B2041" s="19" t="s">
        <v>1308</v>
      </c>
      <c r="C2041" s="19" t="s">
        <v>302</v>
      </c>
      <c r="D2041" s="89" t="s">
        <v>1447</v>
      </c>
      <c r="E2041" s="19" t="s">
        <v>2807</v>
      </c>
      <c r="F2041" s="21"/>
      <c r="G2041" s="19" t="s">
        <v>272</v>
      </c>
      <c r="H2041" s="25" t="str">
        <f t="shared" si="235"/>
        <v>PB301</v>
      </c>
      <c r="I2041" s="25" t="str">
        <f t="shared" si="236"/>
        <v>Non-M</v>
      </c>
      <c r="J2041" s="90"/>
      <c r="K2041" s="79"/>
      <c r="L2041" s="103"/>
    </row>
    <row r="2042" spans="1:12" ht="41.25" customHeight="1">
      <c r="A2042" s="18" t="s">
        <v>2814</v>
      </c>
      <c r="B2042" s="19" t="s">
        <v>1308</v>
      </c>
      <c r="C2042" s="19" t="s">
        <v>302</v>
      </c>
      <c r="D2042" s="89" t="s">
        <v>1447</v>
      </c>
      <c r="E2042" s="19" t="s">
        <v>2807</v>
      </c>
      <c r="F2042" s="21"/>
      <c r="G2042" s="19" t="s">
        <v>2815</v>
      </c>
      <c r="H2042" s="25" t="str">
        <f t="shared" si="235"/>
        <v>PK216</v>
      </c>
      <c r="I2042" s="25" t="str">
        <f t="shared" si="236"/>
        <v>M</v>
      </c>
      <c r="J2042" s="90" t="s">
        <v>2816</v>
      </c>
      <c r="K2042" s="79"/>
      <c r="L2042" s="103"/>
    </row>
    <row r="2043" spans="1:12" ht="41.25" customHeight="1">
      <c r="A2043" s="18" t="s">
        <v>2817</v>
      </c>
      <c r="B2043" s="19" t="s">
        <v>1308</v>
      </c>
      <c r="C2043" s="19" t="s">
        <v>302</v>
      </c>
      <c r="D2043" s="89" t="s">
        <v>1447</v>
      </c>
      <c r="E2043" s="19" t="s">
        <v>2807</v>
      </c>
      <c r="F2043" s="21"/>
      <c r="G2043" s="19" t="s">
        <v>2818</v>
      </c>
      <c r="H2043" s="25" t="str">
        <f t="shared" ref="H2043:H2047" si="237">IF(RIGHT(G2043,1)="M", LEFT(G2043,LEN(G2043)-1), G2043)</f>
        <v>PB106</v>
      </c>
      <c r="I2043" s="25" t="str">
        <f t="shared" ref="I2043:I2047" si="238">IF(RIGHT(G2043,1)="M","M","Non-M")</f>
        <v>Non-M</v>
      </c>
      <c r="J2043" s="90"/>
      <c r="K2043" s="79"/>
      <c r="L2043" s="103"/>
    </row>
    <row r="2044" spans="1:12" ht="41.25" customHeight="1">
      <c r="A2044" s="18" t="s">
        <v>2819</v>
      </c>
      <c r="B2044" s="19" t="s">
        <v>1308</v>
      </c>
      <c r="C2044" s="19" t="s">
        <v>302</v>
      </c>
      <c r="D2044" s="89" t="s">
        <v>1447</v>
      </c>
      <c r="E2044" s="19" t="s">
        <v>2807</v>
      </c>
      <c r="F2044" s="21"/>
      <c r="G2044" s="19" t="s">
        <v>1344</v>
      </c>
      <c r="H2044" s="25" t="str">
        <f t="shared" si="237"/>
        <v>JS105</v>
      </c>
      <c r="I2044" s="25" t="str">
        <f t="shared" si="238"/>
        <v>Non-M</v>
      </c>
      <c r="J2044" s="90"/>
      <c r="K2044" s="79"/>
      <c r="L2044" s="103"/>
    </row>
    <row r="2045" spans="1:12" ht="41.25" customHeight="1">
      <c r="A2045" s="18" t="s">
        <v>2820</v>
      </c>
      <c r="B2045" s="19" t="s">
        <v>1308</v>
      </c>
      <c r="C2045" s="19" t="s">
        <v>302</v>
      </c>
      <c r="D2045" s="89" t="s">
        <v>1447</v>
      </c>
      <c r="E2045" s="19" t="s">
        <v>2807</v>
      </c>
      <c r="F2045" s="21"/>
      <c r="G2045" s="19" t="s">
        <v>1398</v>
      </c>
      <c r="H2045" s="25" t="str">
        <f t="shared" si="237"/>
        <v>JS121</v>
      </c>
      <c r="I2045" s="25" t="str">
        <f t="shared" si="238"/>
        <v>Non-M</v>
      </c>
      <c r="J2045" s="90"/>
      <c r="K2045" s="79"/>
      <c r="L2045" s="103"/>
    </row>
    <row r="2046" spans="1:12" ht="41.25" customHeight="1">
      <c r="A2046" s="18" t="s">
        <v>2821</v>
      </c>
      <c r="B2046" s="19" t="s">
        <v>1308</v>
      </c>
      <c r="C2046" s="19" t="s">
        <v>302</v>
      </c>
      <c r="D2046" s="89" t="s">
        <v>1447</v>
      </c>
      <c r="E2046" s="19" t="s">
        <v>2807</v>
      </c>
      <c r="F2046" s="21"/>
      <c r="G2046" s="19" t="s">
        <v>1635</v>
      </c>
      <c r="H2046" s="25" t="str">
        <f t="shared" si="237"/>
        <v>GT207</v>
      </c>
      <c r="I2046" s="25" t="str">
        <f t="shared" si="238"/>
        <v>M</v>
      </c>
      <c r="J2046" s="90"/>
      <c r="K2046" s="79"/>
      <c r="L2046" s="103"/>
    </row>
    <row r="2047" spans="1:12" ht="41.25" customHeight="1">
      <c r="A2047" s="18" t="s">
        <v>2822</v>
      </c>
      <c r="B2047" s="19" t="s">
        <v>1308</v>
      </c>
      <c r="C2047" s="19" t="s">
        <v>302</v>
      </c>
      <c r="D2047" s="89" t="s">
        <v>1447</v>
      </c>
      <c r="E2047" s="19" t="s">
        <v>2807</v>
      </c>
      <c r="F2047" s="21"/>
      <c r="G2047" s="19" t="s">
        <v>401</v>
      </c>
      <c r="H2047" s="25" t="str">
        <f t="shared" si="237"/>
        <v>VT805</v>
      </c>
      <c r="I2047" s="25" t="str">
        <f t="shared" si="238"/>
        <v>Non-M</v>
      </c>
      <c r="J2047" s="90"/>
      <c r="K2047" s="79"/>
      <c r="L2047" s="103"/>
    </row>
    <row r="2048" spans="1:12" ht="41.25" customHeight="1">
      <c r="A2048" s="18" t="s">
        <v>2823</v>
      </c>
      <c r="B2048" s="19" t="s">
        <v>1308</v>
      </c>
      <c r="C2048" s="19" t="s">
        <v>302</v>
      </c>
      <c r="D2048" s="89" t="s">
        <v>1447</v>
      </c>
      <c r="E2048" s="19" t="s">
        <v>2807</v>
      </c>
      <c r="F2048" s="21"/>
      <c r="G2048" s="19" t="s">
        <v>71</v>
      </c>
      <c r="H2048" s="25" t="str">
        <f>IF(RIGHT(G2048,1)="M", LEFT(G2048,LEN(G2048)-1), G2048)</f>
        <v>HM500</v>
      </c>
      <c r="I2048" s="25" t="str">
        <f>IF(RIGHT(G2048,1)="M","M","Non-M")</f>
        <v>Non-M</v>
      </c>
      <c r="J2048" s="90"/>
      <c r="K2048" s="79"/>
      <c r="L2048" s="103"/>
    </row>
    <row r="2049" spans="1:12" ht="41.25" customHeight="1">
      <c r="A2049" s="18" t="s">
        <v>2824</v>
      </c>
      <c r="B2049" s="19" t="s">
        <v>1308</v>
      </c>
      <c r="C2049" s="19" t="s">
        <v>348</v>
      </c>
      <c r="D2049" s="89" t="s">
        <v>1447</v>
      </c>
      <c r="E2049" s="19" t="s">
        <v>2046</v>
      </c>
      <c r="F2049" s="21"/>
      <c r="G2049" s="19" t="s">
        <v>901</v>
      </c>
      <c r="H2049" s="25" t="str">
        <f t="shared" ref="H2049:H2053" si="239">IF(RIGHT(G2049,1)="M", LEFT(G2049,LEN(G2049)-1), G2049)</f>
        <v>DC102</v>
      </c>
      <c r="I2049" s="25" t="str">
        <f t="shared" ref="I2049:I2053" si="240">IF(RIGHT(G2049,1)="M","M","Non-M")</f>
        <v>Non-M</v>
      </c>
      <c r="J2049" s="90"/>
      <c r="K2049" s="79"/>
      <c r="L2049" s="103"/>
    </row>
    <row r="2050" spans="1:12" ht="41.25" customHeight="1">
      <c r="A2050" s="18" t="s">
        <v>2825</v>
      </c>
      <c r="B2050" s="19" t="s">
        <v>1308</v>
      </c>
      <c r="C2050" s="19" t="s">
        <v>348</v>
      </c>
      <c r="D2050" s="89" t="s">
        <v>1447</v>
      </c>
      <c r="E2050" s="19" t="s">
        <v>2046</v>
      </c>
      <c r="F2050" s="21"/>
      <c r="G2050" s="19" t="s">
        <v>94</v>
      </c>
      <c r="H2050" s="25" t="str">
        <f t="shared" si="239"/>
        <v>DC202</v>
      </c>
      <c r="I2050" s="25" t="str">
        <f t="shared" si="240"/>
        <v>Non-M</v>
      </c>
      <c r="J2050" s="90"/>
      <c r="K2050" s="79"/>
      <c r="L2050" s="103"/>
    </row>
    <row r="2051" spans="1:12" ht="41.25" customHeight="1">
      <c r="A2051" s="18" t="s">
        <v>2826</v>
      </c>
      <c r="B2051" s="19" t="s">
        <v>1308</v>
      </c>
      <c r="C2051" s="19" t="s">
        <v>348</v>
      </c>
      <c r="D2051" s="89" t="s">
        <v>1447</v>
      </c>
      <c r="E2051" s="19" t="s">
        <v>2046</v>
      </c>
      <c r="F2051" s="21"/>
      <c r="G2051" s="19" t="s">
        <v>96</v>
      </c>
      <c r="H2051" s="25" t="str">
        <f t="shared" si="239"/>
        <v>DC300</v>
      </c>
      <c r="I2051" s="25" t="str">
        <f t="shared" si="240"/>
        <v>Non-M</v>
      </c>
      <c r="J2051" s="90"/>
      <c r="K2051" s="79"/>
      <c r="L2051" s="103"/>
    </row>
    <row r="2052" spans="1:12" ht="41.25" customHeight="1">
      <c r="A2052" s="18" t="s">
        <v>2827</v>
      </c>
      <c r="B2052" s="19" t="s">
        <v>1308</v>
      </c>
      <c r="C2052" s="19" t="s">
        <v>348</v>
      </c>
      <c r="D2052" s="89" t="s">
        <v>1447</v>
      </c>
      <c r="E2052" s="19" t="s">
        <v>2046</v>
      </c>
      <c r="F2052" s="21"/>
      <c r="G2052" s="19" t="s">
        <v>152</v>
      </c>
      <c r="H2052" s="25" t="str">
        <f t="shared" si="239"/>
        <v>DC400</v>
      </c>
      <c r="I2052" s="25" t="str">
        <f t="shared" si="240"/>
        <v>Non-M</v>
      </c>
      <c r="J2052" s="90"/>
      <c r="K2052" s="79"/>
      <c r="L2052" s="103"/>
    </row>
    <row r="2053" spans="1:12" ht="41.25" customHeight="1">
      <c r="A2053" s="18" t="s">
        <v>2828</v>
      </c>
      <c r="B2053" s="19" t="s">
        <v>1308</v>
      </c>
      <c r="C2053" s="19" t="s">
        <v>348</v>
      </c>
      <c r="D2053" s="89" t="s">
        <v>1447</v>
      </c>
      <c r="E2053" s="19" t="s">
        <v>2046</v>
      </c>
      <c r="F2053" s="21"/>
      <c r="G2053" s="19" t="s">
        <v>2829</v>
      </c>
      <c r="H2053" s="25" t="str">
        <f t="shared" si="239"/>
        <v>WB205</v>
      </c>
      <c r="I2053" s="25" t="str">
        <f t="shared" si="240"/>
        <v>Non-M</v>
      </c>
      <c r="J2053" s="90"/>
      <c r="K2053" s="79"/>
      <c r="L2053" s="103"/>
    </row>
    <row r="2054" spans="1:12" ht="41.25" customHeight="1">
      <c r="A2054" s="18" t="s">
        <v>2830</v>
      </c>
      <c r="B2054" s="19" t="s">
        <v>1308</v>
      </c>
      <c r="C2054" s="19" t="s">
        <v>348</v>
      </c>
      <c r="D2054" s="89" t="s">
        <v>1447</v>
      </c>
      <c r="E2054" s="19" t="s">
        <v>2046</v>
      </c>
      <c r="F2054" s="21"/>
      <c r="G2054" s="19" t="s">
        <v>568</v>
      </c>
      <c r="H2054" s="25" t="str">
        <f t="shared" ref="H2054:H2057" si="241">IF(RIGHT(G2054,1)="M", LEFT(G2054,LEN(G2054)-1), G2054)</f>
        <v>PK200</v>
      </c>
      <c r="I2054" s="25" t="str">
        <f t="shared" ref="I2054:I2057" si="242">IF(RIGHT(G2054,1)="M","M","Non-M")</f>
        <v>Non-M</v>
      </c>
      <c r="J2054" s="90"/>
      <c r="K2054" s="79"/>
      <c r="L2054" s="103"/>
    </row>
    <row r="2055" spans="1:12" ht="41.25" customHeight="1">
      <c r="A2055" s="18" t="s">
        <v>2831</v>
      </c>
      <c r="B2055" s="19" t="s">
        <v>1308</v>
      </c>
      <c r="C2055" s="19" t="s">
        <v>348</v>
      </c>
      <c r="D2055" s="89" t="s">
        <v>1447</v>
      </c>
      <c r="E2055" s="19" t="s">
        <v>2046</v>
      </c>
      <c r="F2055" s="21"/>
      <c r="G2055" s="19" t="s">
        <v>1382</v>
      </c>
      <c r="H2055" s="25" t="str">
        <f t="shared" si="241"/>
        <v>PB214</v>
      </c>
      <c r="I2055" s="25" t="str">
        <f t="shared" si="242"/>
        <v>Non-M</v>
      </c>
      <c r="J2055" s="90"/>
      <c r="K2055" s="79"/>
      <c r="L2055" s="103"/>
    </row>
    <row r="2056" spans="1:12" ht="41.25" customHeight="1">
      <c r="A2056" s="18" t="s">
        <v>2832</v>
      </c>
      <c r="B2056" s="19" t="s">
        <v>1308</v>
      </c>
      <c r="C2056" s="19" t="s">
        <v>348</v>
      </c>
      <c r="D2056" s="89" t="s">
        <v>1447</v>
      </c>
      <c r="E2056" s="19" t="s">
        <v>2046</v>
      </c>
      <c r="F2056" s="21"/>
      <c r="G2056" s="19" t="s">
        <v>120</v>
      </c>
      <c r="H2056" s="25" t="str">
        <f t="shared" si="241"/>
        <v>JS124</v>
      </c>
      <c r="I2056" s="25" t="str">
        <f t="shared" si="242"/>
        <v>Non-M</v>
      </c>
      <c r="J2056" s="90"/>
      <c r="K2056" s="79"/>
      <c r="L2056" s="103"/>
    </row>
    <row r="2057" spans="1:12" ht="41.25" customHeight="1">
      <c r="A2057" s="18" t="s">
        <v>2833</v>
      </c>
      <c r="B2057" s="19" t="s">
        <v>1308</v>
      </c>
      <c r="C2057" s="19" t="s">
        <v>348</v>
      </c>
      <c r="D2057" s="89" t="s">
        <v>1447</v>
      </c>
      <c r="E2057" s="19" t="s">
        <v>2046</v>
      </c>
      <c r="F2057" s="21"/>
      <c r="G2057" s="19" t="s">
        <v>1190</v>
      </c>
      <c r="H2057" s="25" t="str">
        <f t="shared" si="241"/>
        <v>JS105</v>
      </c>
      <c r="I2057" s="25" t="str">
        <f t="shared" si="242"/>
        <v>M</v>
      </c>
      <c r="J2057" s="90" t="s">
        <v>1290</v>
      </c>
      <c r="K2057" s="79"/>
      <c r="L2057" s="103"/>
    </row>
    <row r="2058" spans="1:12" ht="41.25" customHeight="1">
      <c r="A2058" s="18" t="s">
        <v>2834</v>
      </c>
      <c r="B2058" s="19" t="s">
        <v>1308</v>
      </c>
      <c r="C2058" s="19" t="s">
        <v>348</v>
      </c>
      <c r="D2058" s="89" t="s">
        <v>1447</v>
      </c>
      <c r="E2058" s="19" t="s">
        <v>2046</v>
      </c>
      <c r="F2058" s="21"/>
      <c r="G2058" s="19" t="s">
        <v>2835</v>
      </c>
      <c r="H2058" s="25" t="str">
        <f t="shared" ref="H2058:H2067" si="243">IF(RIGHT(G2058,1)="M", LEFT(G2058,LEN(G2058)-1), G2058)</f>
        <v>VT601</v>
      </c>
      <c r="I2058" s="25" t="str">
        <f t="shared" ref="I2058:I2067" si="244">IF(RIGHT(G2058,1)="M","M","Non-M")</f>
        <v>Non-M</v>
      </c>
      <c r="J2058" s="90"/>
      <c r="K2058" s="79"/>
      <c r="L2058" s="103"/>
    </row>
    <row r="2059" spans="1:12" ht="41.25" customHeight="1">
      <c r="A2059" s="18" t="s">
        <v>2836</v>
      </c>
      <c r="B2059" s="19" t="s">
        <v>1308</v>
      </c>
      <c r="C2059" s="19" t="s">
        <v>348</v>
      </c>
      <c r="D2059" s="89" t="s">
        <v>1447</v>
      </c>
      <c r="E2059" s="19" t="s">
        <v>2046</v>
      </c>
      <c r="F2059" s="21"/>
      <c r="G2059" s="19" t="s">
        <v>50</v>
      </c>
      <c r="H2059" s="25" t="str">
        <f t="shared" si="243"/>
        <v>HM311</v>
      </c>
      <c r="I2059" s="25" t="str">
        <f t="shared" si="244"/>
        <v>Non-M</v>
      </c>
      <c r="J2059" s="90"/>
      <c r="K2059" s="79"/>
      <c r="L2059" s="103"/>
    </row>
    <row r="2060" spans="1:12" ht="41.25" customHeight="1">
      <c r="A2060" s="18" t="s">
        <v>2837</v>
      </c>
      <c r="B2060" s="19" t="s">
        <v>1308</v>
      </c>
      <c r="C2060" s="19" t="s">
        <v>302</v>
      </c>
      <c r="D2060" s="89" t="s">
        <v>1447</v>
      </c>
      <c r="E2060" s="19" t="s">
        <v>2838</v>
      </c>
      <c r="F2060" s="21"/>
      <c r="G2060" s="19" t="s">
        <v>678</v>
      </c>
      <c r="H2060" s="25" t="str">
        <f t="shared" si="243"/>
        <v>JS107</v>
      </c>
      <c r="I2060" s="25" t="str">
        <f t="shared" si="244"/>
        <v>Non-M</v>
      </c>
      <c r="J2060" s="90"/>
      <c r="K2060" s="79"/>
      <c r="L2060" s="103"/>
    </row>
    <row r="2061" spans="1:12" ht="41.25" customHeight="1">
      <c r="B2061" s="19" t="s">
        <v>1308</v>
      </c>
      <c r="C2061" s="19" t="s">
        <v>302</v>
      </c>
      <c r="D2061" s="89" t="s">
        <v>1447</v>
      </c>
      <c r="E2061" s="19" t="s">
        <v>2838</v>
      </c>
      <c r="F2061" s="21"/>
      <c r="G2061" s="19" t="s">
        <v>2673</v>
      </c>
      <c r="H2061" s="25" t="str">
        <f>IF(RIGHT(G2061,1)="M", LEFT(G2061,LEN(G2061)-1), G2061)</f>
        <v>DC102</v>
      </c>
      <c r="I2061" s="25" t="str">
        <f>IF(RIGHT(G2061,1)="M","M","Non-M")</f>
        <v>M</v>
      </c>
      <c r="J2061" s="90"/>
      <c r="K2061" s="79"/>
      <c r="L2061" s="103"/>
    </row>
    <row r="2062" spans="1:12" ht="41.25" customHeight="1">
      <c r="A2062" s="18" t="s">
        <v>2839</v>
      </c>
      <c r="B2062" s="19" t="s">
        <v>1308</v>
      </c>
      <c r="C2062" s="19" t="s">
        <v>302</v>
      </c>
      <c r="D2062" s="89" t="s">
        <v>1447</v>
      </c>
      <c r="E2062" s="19" t="s">
        <v>2838</v>
      </c>
      <c r="F2062" s="21"/>
      <c r="G2062" s="19" t="s">
        <v>892</v>
      </c>
      <c r="H2062" s="25" t="str">
        <f t="shared" si="243"/>
        <v>ZP207</v>
      </c>
      <c r="I2062" s="25" t="str">
        <f t="shared" si="244"/>
        <v>Non-M</v>
      </c>
      <c r="J2062" s="90"/>
      <c r="K2062" s="79"/>
      <c r="L2062" s="103"/>
    </row>
    <row r="2063" spans="1:12" ht="41.25" customHeight="1">
      <c r="A2063" s="18" t="s">
        <v>2840</v>
      </c>
      <c r="B2063" s="19" t="s">
        <v>1308</v>
      </c>
      <c r="C2063" s="19" t="s">
        <v>302</v>
      </c>
      <c r="D2063" s="89" t="s">
        <v>1447</v>
      </c>
      <c r="E2063" s="19" t="s">
        <v>2838</v>
      </c>
      <c r="F2063" s="21"/>
      <c r="G2063" s="19" t="s">
        <v>286</v>
      </c>
      <c r="H2063" s="25" t="str">
        <f t="shared" si="243"/>
        <v>ZP101</v>
      </c>
      <c r="I2063" s="25" t="str">
        <f t="shared" si="244"/>
        <v>Non-M</v>
      </c>
      <c r="J2063" s="90"/>
      <c r="K2063" s="79"/>
    </row>
    <row r="2064" spans="1:12" ht="41.25" customHeight="1">
      <c r="A2064" s="18" t="s">
        <v>2841</v>
      </c>
      <c r="B2064" s="19" t="s">
        <v>1308</v>
      </c>
      <c r="C2064" s="19" t="s">
        <v>302</v>
      </c>
      <c r="D2064" s="89" t="s">
        <v>1447</v>
      </c>
      <c r="E2064" s="19" t="s">
        <v>2838</v>
      </c>
      <c r="F2064" s="21"/>
      <c r="G2064" s="19" t="s">
        <v>1398</v>
      </c>
      <c r="H2064" s="25" t="str">
        <f t="shared" si="243"/>
        <v>JS121</v>
      </c>
      <c r="I2064" s="25" t="str">
        <f t="shared" si="244"/>
        <v>Non-M</v>
      </c>
      <c r="J2064" s="90"/>
      <c r="K2064" s="79"/>
    </row>
    <row r="2065" spans="1:11" ht="41.25" customHeight="1">
      <c r="A2065" s="18" t="s">
        <v>2842</v>
      </c>
      <c r="B2065" s="19" t="s">
        <v>1308</v>
      </c>
      <c r="C2065" s="19" t="s">
        <v>302</v>
      </c>
      <c r="D2065" s="89" t="s">
        <v>1447</v>
      </c>
      <c r="E2065" s="19" t="s">
        <v>2838</v>
      </c>
      <c r="F2065" s="21"/>
      <c r="G2065" s="19" t="s">
        <v>1344</v>
      </c>
      <c r="H2065" s="25" t="str">
        <f t="shared" si="243"/>
        <v>JS105</v>
      </c>
      <c r="I2065" s="25" t="str">
        <f t="shared" si="244"/>
        <v>Non-M</v>
      </c>
      <c r="J2065" s="90"/>
      <c r="K2065" s="79"/>
    </row>
    <row r="2066" spans="1:11" ht="41.25" customHeight="1">
      <c r="A2066" s="18" t="s">
        <v>2843</v>
      </c>
      <c r="B2066" s="19" t="s">
        <v>1308</v>
      </c>
      <c r="C2066" s="19" t="s">
        <v>302</v>
      </c>
      <c r="D2066" s="89" t="s">
        <v>1447</v>
      </c>
      <c r="E2066" s="19" t="s">
        <v>2838</v>
      </c>
      <c r="F2066" s="21"/>
      <c r="G2066" s="19" t="s">
        <v>1606</v>
      </c>
      <c r="H2066" s="25" t="str">
        <f t="shared" si="243"/>
        <v>LP104</v>
      </c>
      <c r="I2066" s="25" t="str">
        <f t="shared" si="244"/>
        <v>Non-M</v>
      </c>
      <c r="J2066" s="90"/>
      <c r="K2066" s="79"/>
    </row>
    <row r="2067" spans="1:11" ht="41.25" customHeight="1">
      <c r="A2067" s="18" t="s">
        <v>2844</v>
      </c>
      <c r="B2067" s="19" t="s">
        <v>1308</v>
      </c>
      <c r="C2067" s="19" t="s">
        <v>302</v>
      </c>
      <c r="D2067" s="89" t="s">
        <v>1447</v>
      </c>
      <c r="E2067" s="19" t="s">
        <v>2838</v>
      </c>
      <c r="F2067" s="21"/>
      <c r="G2067" s="19" t="s">
        <v>1056</v>
      </c>
      <c r="H2067" s="25" t="str">
        <f t="shared" si="243"/>
        <v>JS111</v>
      </c>
      <c r="I2067" s="25" t="str">
        <f t="shared" si="244"/>
        <v>Non-M</v>
      </c>
      <c r="J2067" s="90"/>
      <c r="K2067" s="79"/>
    </row>
    <row r="2068" spans="1:11" ht="41.25" customHeight="1">
      <c r="A2068" s="18" t="s">
        <v>2845</v>
      </c>
      <c r="B2068" s="19" t="s">
        <v>1308</v>
      </c>
      <c r="C2068" s="19" t="s">
        <v>302</v>
      </c>
      <c r="D2068" s="89" t="s">
        <v>1447</v>
      </c>
      <c r="E2068" s="19" t="s">
        <v>2838</v>
      </c>
      <c r="F2068" s="21"/>
      <c r="G2068" s="19" t="s">
        <v>44</v>
      </c>
      <c r="H2068" s="25" t="str">
        <f t="shared" ref="H2068:H2070" si="245">IF(RIGHT(G2068,1)="M", LEFT(G2068,LEN(G2068)-1), G2068)</f>
        <v>PK209</v>
      </c>
      <c r="I2068" s="25" t="str">
        <f t="shared" ref="I2068:I2070" si="246">IF(RIGHT(G2068,1)="M","M","Non-M")</f>
        <v>M</v>
      </c>
      <c r="J2068" s="90"/>
      <c r="K2068" s="79"/>
    </row>
    <row r="2069" spans="1:11" ht="41.25" customHeight="1">
      <c r="A2069" s="18" t="s">
        <v>2846</v>
      </c>
      <c r="B2069" s="19" t="s">
        <v>1308</v>
      </c>
      <c r="C2069" s="19" t="s">
        <v>302</v>
      </c>
      <c r="D2069" s="89" t="s">
        <v>1447</v>
      </c>
      <c r="E2069" s="19" t="s">
        <v>2838</v>
      </c>
      <c r="F2069" s="21"/>
      <c r="G2069" s="19" t="s">
        <v>82</v>
      </c>
      <c r="H2069" s="25" t="str">
        <f t="shared" si="245"/>
        <v>PB104</v>
      </c>
      <c r="I2069" s="25" t="str">
        <f t="shared" si="246"/>
        <v>Non-M</v>
      </c>
      <c r="J2069" s="90"/>
      <c r="K2069" s="79"/>
    </row>
    <row r="2070" spans="1:11" ht="41.25" customHeight="1">
      <c r="A2070" s="18" t="s">
        <v>2847</v>
      </c>
      <c r="B2070" s="19" t="s">
        <v>1308</v>
      </c>
      <c r="C2070" s="19" t="s">
        <v>302</v>
      </c>
      <c r="D2070" s="89" t="s">
        <v>1447</v>
      </c>
      <c r="E2070" s="19" t="s">
        <v>2838</v>
      </c>
      <c r="F2070" s="21"/>
      <c r="G2070" s="19" t="s">
        <v>50</v>
      </c>
      <c r="H2070" s="25" t="str">
        <f t="shared" si="245"/>
        <v>HM311</v>
      </c>
      <c r="I2070" s="25" t="str">
        <f t="shared" si="246"/>
        <v>Non-M</v>
      </c>
      <c r="J2070" s="90"/>
      <c r="K2070" s="79"/>
    </row>
    <row r="2071" spans="1:11" ht="41.25" customHeight="1">
      <c r="A2071" s="18" t="s">
        <v>2848</v>
      </c>
      <c r="B2071" s="19" t="s">
        <v>1308</v>
      </c>
      <c r="C2071" s="19" t="s">
        <v>302</v>
      </c>
      <c r="D2071" s="89" t="s">
        <v>1447</v>
      </c>
      <c r="E2071" s="19" t="s">
        <v>2838</v>
      </c>
      <c r="F2071" s="21"/>
      <c r="G2071" s="19" t="s">
        <v>345</v>
      </c>
      <c r="H2071" s="25" t="str">
        <f t="shared" ref="H2071:H2072" si="247">IF(RIGHT(G2071,1)="M", LEFT(G2071,LEN(G2071)-1), G2071)</f>
        <v>HM202</v>
      </c>
      <c r="I2071" s="25" t="str">
        <f t="shared" ref="I2071:I2072" si="248">IF(RIGHT(G2071,1)="M","M","Non-M")</f>
        <v>Non-M</v>
      </c>
      <c r="J2071" s="90"/>
      <c r="K2071" s="79"/>
    </row>
    <row r="2072" spans="1:11" ht="41.25" customHeight="1">
      <c r="A2072" s="18" t="s">
        <v>2849</v>
      </c>
      <c r="B2072" s="19" t="s">
        <v>1308</v>
      </c>
      <c r="C2072" s="19" t="s">
        <v>2850</v>
      </c>
      <c r="D2072" s="89" t="s">
        <v>1447</v>
      </c>
      <c r="E2072" s="19" t="s">
        <v>2851</v>
      </c>
      <c r="F2072" s="21"/>
      <c r="G2072" s="19" t="s">
        <v>2852</v>
      </c>
      <c r="H2072" s="25" t="str">
        <f t="shared" si="247"/>
        <v>WB107</v>
      </c>
      <c r="I2072" s="25" t="str">
        <f t="shared" si="248"/>
        <v>M</v>
      </c>
      <c r="J2072" s="90"/>
      <c r="K2072" s="79"/>
    </row>
    <row r="2073" spans="1:11" ht="41.25" customHeight="1">
      <c r="A2073" s="18" t="s">
        <v>2853</v>
      </c>
      <c r="B2073" s="19" t="s">
        <v>1308</v>
      </c>
      <c r="C2073" s="19" t="s">
        <v>2850</v>
      </c>
      <c r="D2073" s="89" t="s">
        <v>1447</v>
      </c>
      <c r="E2073" s="19" t="s">
        <v>2851</v>
      </c>
      <c r="F2073" s="21"/>
      <c r="G2073" s="19" t="s">
        <v>1327</v>
      </c>
      <c r="H2073" s="25" t="str">
        <f>IF(RIGHT(G2073,1)="M", LEFT(G2073,LEN(G2073)-1), G2073)</f>
        <v>PK801</v>
      </c>
      <c r="I2073" s="25" t="str">
        <f>IF(RIGHT(G2073,1)="M","M","Non-M")</f>
        <v>Non-M</v>
      </c>
      <c r="J2073" s="90"/>
      <c r="K2073" s="79"/>
    </row>
    <row r="2074" spans="1:11" ht="41.25" customHeight="1">
      <c r="A2074" s="18" t="s">
        <v>2854</v>
      </c>
      <c r="B2074" s="19" t="s">
        <v>1308</v>
      </c>
      <c r="C2074" s="19" t="s">
        <v>2850</v>
      </c>
      <c r="D2074" s="89" t="s">
        <v>1447</v>
      </c>
      <c r="E2074" s="19" t="s">
        <v>2851</v>
      </c>
      <c r="F2074" s="21"/>
      <c r="G2074" s="19" t="s">
        <v>2855</v>
      </c>
      <c r="H2074" s="25" t="str">
        <f t="shared" ref="H2074:H2075" si="249">IF(RIGHT(G2074,1)="M", LEFT(G2074,LEN(G2074)-1), G2074)</f>
        <v>GT200</v>
      </c>
      <c r="I2074" s="25" t="str">
        <f t="shared" ref="I2074:I2082" si="250">IF(RIGHT(G2074,1)="M","M","Non-M")</f>
        <v>Non-M</v>
      </c>
      <c r="J2074" s="90"/>
      <c r="K2074" s="79"/>
    </row>
    <row r="2075" spans="1:11" ht="41.25" customHeight="1">
      <c r="A2075" s="18" t="s">
        <v>2856</v>
      </c>
      <c r="B2075" s="19" t="s">
        <v>1308</v>
      </c>
      <c r="C2075" s="19" t="s">
        <v>2850</v>
      </c>
      <c r="D2075" s="89" t="s">
        <v>1447</v>
      </c>
      <c r="E2075" s="19" t="s">
        <v>2851</v>
      </c>
      <c r="F2075" s="21"/>
      <c r="G2075" s="19" t="s">
        <v>308</v>
      </c>
      <c r="H2075" s="25" t="str">
        <f t="shared" si="249"/>
        <v>HM409</v>
      </c>
      <c r="I2075" s="25" t="str">
        <f t="shared" si="250"/>
        <v>Non-M</v>
      </c>
      <c r="J2075" s="90"/>
      <c r="K2075" s="79"/>
    </row>
    <row r="2076" spans="1:11" ht="41.25" customHeight="1">
      <c r="A2076" s="18" t="s">
        <v>2857</v>
      </c>
      <c r="B2076" s="19" t="s">
        <v>1308</v>
      </c>
      <c r="C2076" s="19" t="s">
        <v>2850</v>
      </c>
      <c r="D2076" s="89" t="s">
        <v>1447</v>
      </c>
      <c r="E2076" s="19" t="s">
        <v>2851</v>
      </c>
      <c r="F2076" s="21"/>
      <c r="G2076" s="19" t="s">
        <v>1344</v>
      </c>
      <c r="H2076" s="25" t="str">
        <f t="shared" ref="H2076:H2085" si="251">IF(RIGHT(G2076,1)="M", LEFT(G2076,LEN(G2076)-1), G2076)</f>
        <v>JS105</v>
      </c>
      <c r="I2076" s="25" t="str">
        <f t="shared" si="250"/>
        <v>Non-M</v>
      </c>
      <c r="J2076" s="90"/>
      <c r="K2076" s="79"/>
    </row>
    <row r="2077" spans="1:11" ht="41.25" customHeight="1">
      <c r="A2077" s="18" t="s">
        <v>2858</v>
      </c>
      <c r="B2077" s="19" t="s">
        <v>1308</v>
      </c>
      <c r="C2077" s="19" t="s">
        <v>2850</v>
      </c>
      <c r="D2077" s="89" t="s">
        <v>1447</v>
      </c>
      <c r="E2077" s="19" t="s">
        <v>2851</v>
      </c>
      <c r="F2077" s="21"/>
      <c r="G2077" s="104" t="s">
        <v>120</v>
      </c>
      <c r="H2077" s="104" t="str">
        <f>IF(RIGHT(G2077,1)="M", LEFT(G2077,LEN(G2077)-1), G2077)</f>
        <v>JS124</v>
      </c>
      <c r="I2077" s="104" t="str">
        <f>IF(RIGHT(G2077,1)="M","M","Non-M")</f>
        <v>Non-M</v>
      </c>
      <c r="J2077" s="105"/>
      <c r="K2077" s="79"/>
    </row>
    <row r="2078" spans="1:11" ht="41.25" customHeight="1">
      <c r="A2078" s="18" t="s">
        <v>2859</v>
      </c>
      <c r="B2078" s="19" t="s">
        <v>1308</v>
      </c>
      <c r="C2078" s="19" t="s">
        <v>2850</v>
      </c>
      <c r="D2078" s="89" t="s">
        <v>1447</v>
      </c>
      <c r="E2078" s="19" t="s">
        <v>2851</v>
      </c>
      <c r="F2078" s="21"/>
      <c r="G2078" s="104" t="s">
        <v>1949</v>
      </c>
      <c r="H2078" s="104" t="str">
        <f>IF(RIGHT(G2078,1)="M", LEFT(G2078,LEN(G2078)-1), G2078)</f>
        <v>HM304</v>
      </c>
      <c r="I2078" s="104" t="str">
        <f t="shared" si="250"/>
        <v>Non-M</v>
      </c>
      <c r="J2078" s="105"/>
      <c r="K2078" s="79"/>
    </row>
    <row r="2079" spans="1:11" ht="41.25" customHeight="1">
      <c r="A2079" s="18" t="s">
        <v>2860</v>
      </c>
      <c r="B2079" s="19" t="s">
        <v>1308</v>
      </c>
      <c r="C2079" s="19" t="s">
        <v>2850</v>
      </c>
      <c r="D2079" s="89" t="s">
        <v>1447</v>
      </c>
      <c r="E2079" s="19" t="s">
        <v>2851</v>
      </c>
      <c r="F2079" s="21"/>
      <c r="G2079" s="104" t="s">
        <v>2861</v>
      </c>
      <c r="H2079" s="104" t="str">
        <f t="shared" si="251"/>
        <v>VT302</v>
      </c>
      <c r="I2079" s="104" t="str">
        <f t="shared" si="250"/>
        <v>Non-M</v>
      </c>
      <c r="J2079" s="105"/>
      <c r="K2079" s="79"/>
    </row>
    <row r="2080" spans="1:11" ht="41.25" customHeight="1">
      <c r="B2080" s="19" t="s">
        <v>1308</v>
      </c>
      <c r="C2080" s="19" t="s">
        <v>2850</v>
      </c>
      <c r="D2080" s="89" t="s">
        <v>1447</v>
      </c>
      <c r="E2080" s="19" t="s">
        <v>2851</v>
      </c>
      <c r="F2080" s="21"/>
      <c r="G2080" s="19" t="s">
        <v>1312</v>
      </c>
      <c r="H2080" s="25" t="str">
        <f>IF(RIGHT(G2080,1)="M", LEFT(G2080,LEN(G2080)-1), G2080)</f>
        <v>JS118</v>
      </c>
      <c r="I2080" s="25" t="str">
        <f>IF(RIGHT(G2080,1)="M","M","Non-M")</f>
        <v>Non-M</v>
      </c>
      <c r="J2080" s="90"/>
      <c r="K2080" s="79"/>
    </row>
    <row r="2081" spans="1:11" ht="41.25" customHeight="1">
      <c r="B2081" s="19" t="s">
        <v>1308</v>
      </c>
      <c r="C2081" s="19" t="s">
        <v>2850</v>
      </c>
      <c r="D2081" s="89" t="s">
        <v>1447</v>
      </c>
      <c r="E2081" s="19" t="s">
        <v>2862</v>
      </c>
      <c r="F2081" s="21"/>
      <c r="G2081" s="19" t="s">
        <v>1312</v>
      </c>
      <c r="H2081" s="25" t="str">
        <f>IF(RIGHT(G2081,1)="M", LEFT(G2081,LEN(G2081)-1), G2081)</f>
        <v>JS118</v>
      </c>
      <c r="I2081" s="25" t="str">
        <f>IF(RIGHT(G2081,1)="M","M","Non-M")</f>
        <v>Non-M</v>
      </c>
      <c r="J2081" s="90"/>
      <c r="K2081" s="79"/>
    </row>
    <row r="2082" spans="1:11" ht="41.25" customHeight="1">
      <c r="A2082" s="18" t="s">
        <v>2863</v>
      </c>
      <c r="B2082" s="19" t="s">
        <v>1308</v>
      </c>
      <c r="C2082" s="19" t="s">
        <v>2850</v>
      </c>
      <c r="D2082" s="89" t="s">
        <v>1447</v>
      </c>
      <c r="E2082" s="19" t="s">
        <v>2862</v>
      </c>
      <c r="F2082" s="21"/>
      <c r="G2082" s="19" t="s">
        <v>2852</v>
      </c>
      <c r="H2082" s="25" t="str">
        <f t="shared" si="251"/>
        <v>WB107</v>
      </c>
      <c r="I2082" s="25" t="str">
        <f t="shared" si="250"/>
        <v>M</v>
      </c>
      <c r="J2082" s="90"/>
      <c r="K2082" s="79"/>
    </row>
    <row r="2083" spans="1:11" ht="41.25" customHeight="1">
      <c r="A2083" s="18" t="s">
        <v>2864</v>
      </c>
      <c r="B2083" s="19" t="s">
        <v>1308</v>
      </c>
      <c r="C2083" s="19" t="s">
        <v>2850</v>
      </c>
      <c r="D2083" s="89" t="s">
        <v>1447</v>
      </c>
      <c r="E2083" s="19" t="s">
        <v>2862</v>
      </c>
      <c r="F2083" s="21"/>
      <c r="G2083" s="19" t="s">
        <v>2855</v>
      </c>
      <c r="H2083" s="25" t="str">
        <f t="shared" si="251"/>
        <v>GT200</v>
      </c>
      <c r="I2083" s="25" t="str">
        <f t="shared" ref="I2083:I2089" si="252">IF(RIGHT(G2083,1)="M","M","Non-M")</f>
        <v>Non-M</v>
      </c>
      <c r="J2083" s="90"/>
      <c r="K2083" s="79"/>
    </row>
    <row r="2084" spans="1:11" ht="41.25" customHeight="1">
      <c r="A2084" s="18" t="s">
        <v>2865</v>
      </c>
      <c r="B2084" s="19" t="s">
        <v>1308</v>
      </c>
      <c r="C2084" s="19" t="s">
        <v>2850</v>
      </c>
      <c r="D2084" s="89" t="s">
        <v>1447</v>
      </c>
      <c r="E2084" s="19" t="s">
        <v>2862</v>
      </c>
      <c r="F2084" s="21"/>
      <c r="G2084" s="19" t="s">
        <v>2866</v>
      </c>
      <c r="H2084" s="25" t="str">
        <f t="shared" si="251"/>
        <v>GT400</v>
      </c>
      <c r="I2084" s="25" t="str">
        <f t="shared" si="252"/>
        <v>Non-M</v>
      </c>
      <c r="J2084" s="90"/>
      <c r="K2084" s="79"/>
    </row>
    <row r="2085" spans="1:11" ht="41.25" customHeight="1">
      <c r="A2085" s="18" t="s">
        <v>2867</v>
      </c>
      <c r="B2085" s="19" t="s">
        <v>1308</v>
      </c>
      <c r="C2085" s="19" t="s">
        <v>2850</v>
      </c>
      <c r="D2085" s="89" t="s">
        <v>1447</v>
      </c>
      <c r="E2085" s="19" t="s">
        <v>2862</v>
      </c>
      <c r="F2085" s="21"/>
      <c r="G2085" s="19" t="s">
        <v>2868</v>
      </c>
      <c r="H2085" s="25" t="str">
        <f t="shared" si="251"/>
        <v>HM408</v>
      </c>
      <c r="I2085" s="25" t="str">
        <f t="shared" si="252"/>
        <v>Non-M</v>
      </c>
      <c r="J2085" s="90"/>
      <c r="K2085" s="79"/>
    </row>
    <row r="2086" spans="1:11" ht="41.25" customHeight="1">
      <c r="A2086" s="18" t="s">
        <v>2869</v>
      </c>
      <c r="B2086" s="19" t="s">
        <v>1308</v>
      </c>
      <c r="C2086" s="19" t="s">
        <v>2850</v>
      </c>
      <c r="D2086" s="89" t="s">
        <v>1447</v>
      </c>
      <c r="E2086" s="19" t="s">
        <v>2862</v>
      </c>
      <c r="F2086" s="21"/>
      <c r="G2086" s="19" t="s">
        <v>1344</v>
      </c>
      <c r="H2086" s="25" t="str">
        <f t="shared" ref="H2086:H2089" si="253">IF(RIGHT(G2086,1)="M", LEFT(G2086,LEN(G2086)-1), G2086)</f>
        <v>JS105</v>
      </c>
      <c r="I2086" s="25" t="str">
        <f t="shared" si="252"/>
        <v>Non-M</v>
      </c>
      <c r="J2086" s="90"/>
      <c r="K2086" s="79"/>
    </row>
    <row r="2087" spans="1:11" ht="41.25" customHeight="1">
      <c r="A2087" s="18" t="s">
        <v>2870</v>
      </c>
      <c r="B2087" s="19" t="s">
        <v>1308</v>
      </c>
      <c r="C2087" s="19" t="s">
        <v>2850</v>
      </c>
      <c r="D2087" s="89" t="s">
        <v>1447</v>
      </c>
      <c r="E2087" s="19" t="s">
        <v>2862</v>
      </c>
      <c r="F2087" s="21"/>
      <c r="G2087" s="104" t="s">
        <v>120</v>
      </c>
      <c r="H2087" s="104" t="str">
        <f>IF(RIGHT(G2087,1)="M", LEFT(G2087,LEN(G2087)-1), G2087)</f>
        <v>JS124</v>
      </c>
      <c r="I2087" s="104" t="str">
        <f>IF(RIGHT(G2087,1)="M","M","Non-M")</f>
        <v>Non-M</v>
      </c>
      <c r="J2087" s="105"/>
      <c r="K2087" s="79"/>
    </row>
    <row r="2088" spans="1:11" ht="41.25" customHeight="1">
      <c r="A2088" s="18" t="s">
        <v>2871</v>
      </c>
      <c r="B2088" s="19" t="s">
        <v>1308</v>
      </c>
      <c r="C2088" s="19" t="s">
        <v>2850</v>
      </c>
      <c r="D2088" s="89" t="s">
        <v>1447</v>
      </c>
      <c r="E2088" s="19" t="s">
        <v>2862</v>
      </c>
      <c r="F2088" s="21"/>
      <c r="G2088" s="104" t="s">
        <v>1949</v>
      </c>
      <c r="H2088" s="104" t="str">
        <f>IF(RIGHT(G2088,1)="M", LEFT(G2088,LEN(G2088)-1), G2088)</f>
        <v>HM304</v>
      </c>
      <c r="I2088" s="104" t="str">
        <f t="shared" ref="I2088:I2089" si="254">IF(RIGHT(G2088,1)="M","M","Non-M")</f>
        <v>Non-M</v>
      </c>
      <c r="J2088" s="105"/>
      <c r="K2088" s="79"/>
    </row>
    <row r="2089" spans="1:11" ht="41.25" customHeight="1">
      <c r="A2089" s="18" t="s">
        <v>2872</v>
      </c>
      <c r="B2089" s="19" t="s">
        <v>1308</v>
      </c>
      <c r="C2089" s="19" t="s">
        <v>2850</v>
      </c>
      <c r="D2089" s="89" t="s">
        <v>1447</v>
      </c>
      <c r="E2089" s="19" t="s">
        <v>2862</v>
      </c>
      <c r="F2089" s="21"/>
      <c r="G2089" s="104" t="s">
        <v>2861</v>
      </c>
      <c r="H2089" s="104" t="str">
        <f t="shared" ref="H2089" si="255">IF(RIGHT(G2089,1)="M", LEFT(G2089,LEN(G2089)-1), G2089)</f>
        <v>VT302</v>
      </c>
      <c r="I2089" s="104" t="str">
        <f t="shared" si="254"/>
        <v>Non-M</v>
      </c>
      <c r="J2089" s="105"/>
      <c r="K2089" s="79"/>
    </row>
    <row r="2090" spans="1:11" ht="41.25" customHeight="1">
      <c r="A2090" s="18" t="s">
        <v>2873</v>
      </c>
      <c r="B2090" s="19" t="s">
        <v>2718</v>
      </c>
      <c r="C2090" s="19" t="s">
        <v>1527</v>
      </c>
      <c r="D2090" s="89" t="s">
        <v>1361</v>
      </c>
      <c r="E2090" s="19" t="s">
        <v>2874</v>
      </c>
      <c r="F2090" s="21"/>
      <c r="G2090" s="19" t="s">
        <v>1529</v>
      </c>
      <c r="H2090" s="25" t="str">
        <f>IF(RIGHT(G2090,1)="M", LEFT(G2090,LEN(G2090)-1), G2090)</f>
        <v>WB211</v>
      </c>
      <c r="I2090" s="25" t="str">
        <f>IF(RIGHT(G2090,1)="M","M","Non-M")</f>
        <v>M</v>
      </c>
      <c r="J2090" s="90"/>
      <c r="K2090" s="79"/>
    </row>
    <row r="2091" spans="1:11" ht="41.25" customHeight="1">
      <c r="A2091" s="18" t="s">
        <v>2875</v>
      </c>
      <c r="B2091" s="19" t="s">
        <v>2718</v>
      </c>
      <c r="C2091" s="19" t="s">
        <v>1527</v>
      </c>
      <c r="D2091" s="89" t="s">
        <v>1361</v>
      </c>
      <c r="E2091" s="19" t="s">
        <v>2874</v>
      </c>
      <c r="F2091" s="21"/>
      <c r="G2091" s="19" t="s">
        <v>61</v>
      </c>
      <c r="H2091" s="25" t="str">
        <f>IF(RIGHT(G2091,1)="M", LEFT(G2091,LEN(G2091)-1), G2091)</f>
        <v>DC101</v>
      </c>
      <c r="I2091" s="25" t="str">
        <f>IF(RIGHT(G2091,1)="M","M","Non-M")</f>
        <v>Non-M</v>
      </c>
      <c r="J2091" s="90"/>
      <c r="K2091" s="79"/>
    </row>
    <row r="2092" spans="1:11" ht="41.25" customHeight="1">
      <c r="A2092" s="18" t="s">
        <v>2876</v>
      </c>
      <c r="B2092" s="19" t="s">
        <v>2718</v>
      </c>
      <c r="C2092" s="19" t="s">
        <v>1527</v>
      </c>
      <c r="D2092" s="89" t="s">
        <v>1361</v>
      </c>
      <c r="E2092" s="19" t="s">
        <v>2874</v>
      </c>
      <c r="F2092" s="21"/>
      <c r="G2092" s="19" t="s">
        <v>94</v>
      </c>
      <c r="H2092" s="25" t="str">
        <f>IF(RIGHT(G2092,1)="M", LEFT(G2092,LEN(G2092)-1), G2092)</f>
        <v>DC202</v>
      </c>
      <c r="I2092" s="25" t="str">
        <f>IF(RIGHT(G2092,1)="M","M","Non-M")</f>
        <v>Non-M</v>
      </c>
      <c r="J2092" s="90"/>
      <c r="K2092" s="79"/>
    </row>
    <row r="2093" spans="1:11" ht="41.25" customHeight="1">
      <c r="A2093" s="18" t="s">
        <v>2877</v>
      </c>
      <c r="B2093" s="19" t="s">
        <v>2718</v>
      </c>
      <c r="C2093" s="19" t="s">
        <v>1527</v>
      </c>
      <c r="D2093" s="89" t="s">
        <v>1361</v>
      </c>
      <c r="E2093" s="19" t="s">
        <v>2874</v>
      </c>
      <c r="F2093" s="21"/>
      <c r="G2093" s="19" t="s">
        <v>152</v>
      </c>
      <c r="H2093" s="25" t="str">
        <f>IF(RIGHT(G2093,1)="M", LEFT(G2093,LEN(G2093)-1), G2093)</f>
        <v>DC400</v>
      </c>
      <c r="I2093" s="25" t="str">
        <f>IF(RIGHT(G2093,1)="M","M","Non-M")</f>
        <v>Non-M</v>
      </c>
      <c r="J2093" s="90"/>
      <c r="K2093" s="79"/>
    </row>
    <row r="2094" spans="1:11" ht="41.25" customHeight="1">
      <c r="A2094" s="18" t="s">
        <v>2878</v>
      </c>
      <c r="B2094" s="19" t="s">
        <v>2718</v>
      </c>
      <c r="C2094" s="19" t="s">
        <v>1527</v>
      </c>
      <c r="D2094" s="89" t="s">
        <v>1361</v>
      </c>
      <c r="E2094" s="19" t="s">
        <v>2874</v>
      </c>
      <c r="F2094" s="21"/>
      <c r="G2094" s="19" t="s">
        <v>2091</v>
      </c>
      <c r="H2094" s="25" t="str">
        <f>IF(RIGHT(G2094,1)="M", LEFT(G2094,LEN(G2094)-1), G2094)</f>
        <v>JS302</v>
      </c>
      <c r="I2094" s="25" t="str">
        <f>IF(RIGHT(G2094,1)="M","M","Non-M")</f>
        <v>Non-M</v>
      </c>
      <c r="J2094" s="90"/>
      <c r="K2094" s="79"/>
    </row>
    <row r="2095" spans="1:11" ht="41.25" customHeight="1">
      <c r="A2095" s="18" t="s">
        <v>2879</v>
      </c>
      <c r="B2095" s="19" t="s">
        <v>2718</v>
      </c>
      <c r="C2095" s="19" t="s">
        <v>1527</v>
      </c>
      <c r="D2095" s="89" t="s">
        <v>1361</v>
      </c>
      <c r="E2095" s="19" t="s">
        <v>2874</v>
      </c>
      <c r="F2095" s="21"/>
      <c r="G2095" s="19" t="s">
        <v>2561</v>
      </c>
      <c r="H2095" s="25" t="str">
        <f>IF(RIGHT(G2095,1)="M", LEFT(G2095,LEN(G2095)-1), G2095)</f>
        <v>JS100</v>
      </c>
      <c r="I2095" s="25" t="str">
        <f>IF(RIGHT(G2095,1)="M","M","Non-M")</f>
        <v>Non-M</v>
      </c>
      <c r="J2095" s="90"/>
      <c r="K2095" s="79"/>
    </row>
    <row r="2096" spans="1:11" ht="41.25" customHeight="1">
      <c r="A2096" s="18" t="s">
        <v>2880</v>
      </c>
      <c r="B2096" s="19" t="s">
        <v>2718</v>
      </c>
      <c r="C2096" s="19" t="s">
        <v>1527</v>
      </c>
      <c r="D2096" s="89" t="s">
        <v>1361</v>
      </c>
      <c r="E2096" s="19" t="s">
        <v>2874</v>
      </c>
      <c r="F2096" s="21"/>
      <c r="G2096" s="19" t="s">
        <v>1344</v>
      </c>
      <c r="H2096" s="25" t="str">
        <f>IF(RIGHT(G2096,1)="M", LEFT(G2096,LEN(G2096)-1), G2096)</f>
        <v>JS105</v>
      </c>
      <c r="I2096" s="25" t="str">
        <f>IF(RIGHT(G2096,1)="M","M","Non-M")</f>
        <v>Non-M</v>
      </c>
      <c r="J2096" s="90"/>
      <c r="K2096" s="79"/>
    </row>
    <row r="2097" spans="1:11" ht="41.25" customHeight="1">
      <c r="A2097" s="18" t="s">
        <v>2881</v>
      </c>
      <c r="B2097" s="19" t="s">
        <v>2718</v>
      </c>
      <c r="C2097" s="19" t="s">
        <v>1527</v>
      </c>
      <c r="D2097" s="89" t="s">
        <v>1361</v>
      </c>
      <c r="E2097" s="19" t="s">
        <v>2874</v>
      </c>
      <c r="F2097" s="21"/>
      <c r="G2097" s="19" t="s">
        <v>2015</v>
      </c>
      <c r="H2097" s="25" t="str">
        <f>IF(RIGHT(G2097,1)="M", LEFT(G2097,LEN(G2097)-1), G2097)</f>
        <v>JS123</v>
      </c>
      <c r="I2097" s="25" t="str">
        <f>IF(RIGHT(G2097,1)="M","M","Non-M")</f>
        <v>Non-M</v>
      </c>
      <c r="J2097" s="90"/>
      <c r="K2097" s="79"/>
    </row>
    <row r="2098" spans="1:11" ht="41.25" customHeight="1">
      <c r="A2098" s="18" t="s">
        <v>2882</v>
      </c>
      <c r="B2098" s="19" t="s">
        <v>2718</v>
      </c>
      <c r="C2098" s="19" t="s">
        <v>1527</v>
      </c>
      <c r="D2098" s="89" t="s">
        <v>1361</v>
      </c>
      <c r="E2098" s="19" t="s">
        <v>2874</v>
      </c>
      <c r="F2098" s="21"/>
      <c r="G2098" s="19" t="s">
        <v>222</v>
      </c>
      <c r="H2098" s="25" t="str">
        <f>IF(RIGHT(G2098,1)="M", LEFT(G2098,LEN(G2098)-1), G2098)</f>
        <v>PK200</v>
      </c>
      <c r="I2098" s="25" t="str">
        <f>IF(RIGHT(G2098,1)="M","M","Non-M")</f>
        <v>M</v>
      </c>
      <c r="J2098" s="90"/>
      <c r="K2098" s="79"/>
    </row>
    <row r="2099" spans="1:11" ht="41.25" customHeight="1">
      <c r="A2099" s="18" t="s">
        <v>2883</v>
      </c>
      <c r="B2099" s="19" t="s">
        <v>2718</v>
      </c>
      <c r="C2099" s="19" t="s">
        <v>1527</v>
      </c>
      <c r="D2099" s="89" t="s">
        <v>1361</v>
      </c>
      <c r="E2099" s="19" t="s">
        <v>2874</v>
      </c>
      <c r="F2099" s="21"/>
      <c r="G2099" s="19" t="s">
        <v>2884</v>
      </c>
      <c r="H2099" s="25" t="str">
        <f>IF(RIGHT(G2099,1)="M", LEFT(G2099,LEN(G2099)-1), G2099)</f>
        <v>PB303</v>
      </c>
      <c r="I2099" s="25" t="str">
        <f>IF(RIGHT(G2099,1)="M","M","Non-M")</f>
        <v>Non-M</v>
      </c>
      <c r="J2099" s="90"/>
      <c r="K2099" s="79"/>
    </row>
    <row r="2100" spans="1:11" ht="41.25" customHeight="1">
      <c r="A2100" s="18" t="s">
        <v>2885</v>
      </c>
      <c r="B2100" s="19" t="s">
        <v>2718</v>
      </c>
      <c r="C2100" s="19" t="s">
        <v>1527</v>
      </c>
      <c r="D2100" s="89" t="s">
        <v>1361</v>
      </c>
      <c r="E2100" s="19" t="s">
        <v>2874</v>
      </c>
      <c r="F2100" s="21"/>
      <c r="G2100" s="19" t="s">
        <v>502</v>
      </c>
      <c r="H2100" s="25" t="str">
        <f>IF(RIGHT(G2100,1)="M", LEFT(G2100,LEN(G2100)-1), G2100)</f>
        <v>HM414</v>
      </c>
      <c r="I2100" s="25" t="str">
        <f>IF(RIGHT(G2100,1)="M","M","Non-M")</f>
        <v>Non-M</v>
      </c>
      <c r="J2100" s="90"/>
      <c r="K2100" s="79"/>
    </row>
    <row r="2101" spans="1:11" ht="41.25" customHeight="1">
      <c r="A2101" s="18" t="s">
        <v>2886</v>
      </c>
      <c r="B2101" s="19" t="s">
        <v>2718</v>
      </c>
      <c r="C2101" s="19" t="s">
        <v>870</v>
      </c>
      <c r="D2101" s="89" t="s">
        <v>1047</v>
      </c>
      <c r="E2101" s="19" t="s">
        <v>2887</v>
      </c>
      <c r="F2101" s="21"/>
      <c r="G2101" s="19" t="s">
        <v>1612</v>
      </c>
      <c r="H2101" s="25" t="str">
        <f t="shared" ref="H2101:H2105" si="256">IF(RIGHT(G2101,1)="M", LEFT(G2101,LEN(G2101)-1), G2101)</f>
        <v>WB306</v>
      </c>
      <c r="I2101" s="25" t="str">
        <f t="shared" ref="I2101:I2105" si="257">IF(RIGHT(G2101,1)="M","M","Non-M")</f>
        <v>M</v>
      </c>
      <c r="J2101" s="90" t="s">
        <v>1769</v>
      </c>
      <c r="K2101" s="79"/>
    </row>
    <row r="2102" spans="1:11" ht="41.25" customHeight="1">
      <c r="A2102" s="18" t="s">
        <v>2888</v>
      </c>
      <c r="B2102" s="19" t="s">
        <v>2718</v>
      </c>
      <c r="C2102" s="19" t="s">
        <v>870</v>
      </c>
      <c r="D2102" s="89" t="s">
        <v>1047</v>
      </c>
      <c r="E2102" s="19" t="s">
        <v>2887</v>
      </c>
      <c r="F2102" s="21"/>
      <c r="G2102" s="19" t="s">
        <v>61</v>
      </c>
      <c r="H2102" s="25" t="str">
        <f t="shared" si="256"/>
        <v>DC101</v>
      </c>
      <c r="I2102" s="25" t="str">
        <f t="shared" si="257"/>
        <v>Non-M</v>
      </c>
      <c r="J2102" s="90"/>
      <c r="K2102" s="79"/>
    </row>
    <row r="2103" spans="1:11" ht="41.25" customHeight="1">
      <c r="A2103" s="18" t="s">
        <v>2889</v>
      </c>
      <c r="B2103" s="19" t="s">
        <v>2718</v>
      </c>
      <c r="C2103" s="19" t="s">
        <v>870</v>
      </c>
      <c r="D2103" s="89" t="s">
        <v>1047</v>
      </c>
      <c r="E2103" s="19" t="s">
        <v>2887</v>
      </c>
      <c r="F2103" s="21"/>
      <c r="G2103" s="19" t="s">
        <v>135</v>
      </c>
      <c r="H2103" s="25" t="str">
        <f t="shared" si="256"/>
        <v>DC200</v>
      </c>
      <c r="I2103" s="25" t="str">
        <f t="shared" si="257"/>
        <v>Non-M</v>
      </c>
      <c r="J2103" s="90"/>
      <c r="K2103" s="79"/>
    </row>
    <row r="2104" spans="1:11" ht="41.25" customHeight="1">
      <c r="A2104" s="18" t="s">
        <v>2890</v>
      </c>
      <c r="B2104" s="19" t="s">
        <v>2718</v>
      </c>
      <c r="C2104" s="19" t="s">
        <v>870</v>
      </c>
      <c r="D2104" s="89" t="s">
        <v>1047</v>
      </c>
      <c r="E2104" s="19" t="s">
        <v>2887</v>
      </c>
      <c r="F2104" s="21"/>
      <c r="G2104" s="19" t="s">
        <v>96</v>
      </c>
      <c r="H2104" s="25" t="str">
        <f t="shared" si="256"/>
        <v>DC300</v>
      </c>
      <c r="I2104" s="25" t="str">
        <f t="shared" si="257"/>
        <v>Non-M</v>
      </c>
      <c r="J2104" s="90"/>
      <c r="K2104" s="79"/>
    </row>
    <row r="2105" spans="1:11" ht="41.25" customHeight="1">
      <c r="A2105" s="18" t="s">
        <v>2891</v>
      </c>
      <c r="B2105" s="19" t="s">
        <v>2718</v>
      </c>
      <c r="C2105" s="19" t="s">
        <v>870</v>
      </c>
      <c r="D2105" s="89" t="s">
        <v>1047</v>
      </c>
      <c r="E2105" s="19" t="s">
        <v>2887</v>
      </c>
      <c r="F2105" s="21"/>
      <c r="G2105" s="19" t="s">
        <v>152</v>
      </c>
      <c r="H2105" s="25" t="str">
        <f t="shared" si="256"/>
        <v>DC400</v>
      </c>
      <c r="I2105" s="25" t="str">
        <f t="shared" si="257"/>
        <v>Non-M</v>
      </c>
      <c r="J2105" s="90"/>
      <c r="K2105" s="79"/>
    </row>
    <row r="2106" spans="1:11" ht="41.25" customHeight="1">
      <c r="A2106" s="18" t="s">
        <v>2892</v>
      </c>
      <c r="B2106" s="19" t="s">
        <v>2718</v>
      </c>
      <c r="C2106" s="19" t="s">
        <v>870</v>
      </c>
      <c r="D2106" s="89" t="s">
        <v>1047</v>
      </c>
      <c r="E2106" s="19" t="s">
        <v>2887</v>
      </c>
      <c r="F2106" s="21"/>
      <c r="G2106" s="19" t="s">
        <v>2785</v>
      </c>
      <c r="H2106" s="25" t="str">
        <f t="shared" ref="H2106:H2110" si="258">IF(RIGHT(G2106,1)="M", LEFT(G2106,LEN(G2106)-1), G2106)</f>
        <v>PK204</v>
      </c>
      <c r="I2106" s="25" t="str">
        <f t="shared" ref="I2106:I2110" si="259">IF(RIGHT(G2106,1)="M","M","Non-M")</f>
        <v>M</v>
      </c>
      <c r="J2106" s="90" t="s">
        <v>2816</v>
      </c>
      <c r="K2106" s="79"/>
    </row>
    <row r="2107" spans="1:11" ht="41.25" customHeight="1">
      <c r="A2107" s="18" t="s">
        <v>2893</v>
      </c>
      <c r="B2107" s="19" t="s">
        <v>2718</v>
      </c>
      <c r="C2107" s="19" t="s">
        <v>870</v>
      </c>
      <c r="D2107" s="89" t="s">
        <v>1047</v>
      </c>
      <c r="E2107" s="19" t="s">
        <v>2887</v>
      </c>
      <c r="F2107" s="21"/>
      <c r="G2107" s="19" t="s">
        <v>155</v>
      </c>
      <c r="H2107" s="25" t="str">
        <f t="shared" si="258"/>
        <v>PB204</v>
      </c>
      <c r="I2107" s="25" t="str">
        <f t="shared" si="259"/>
        <v>Non-M</v>
      </c>
      <c r="J2107" s="90"/>
      <c r="K2107" s="79"/>
    </row>
    <row r="2108" spans="1:11" ht="41.25" customHeight="1">
      <c r="A2108" s="18" t="s">
        <v>2894</v>
      </c>
      <c r="B2108" s="19" t="s">
        <v>2718</v>
      </c>
      <c r="C2108" s="19" t="s">
        <v>870</v>
      </c>
      <c r="D2108" s="89" t="s">
        <v>1047</v>
      </c>
      <c r="E2108" s="19" t="s">
        <v>2887</v>
      </c>
      <c r="F2108" s="21"/>
      <c r="G2108" s="19" t="s">
        <v>1357</v>
      </c>
      <c r="H2108" s="25" t="str">
        <f t="shared" si="258"/>
        <v>JS400</v>
      </c>
      <c r="I2108" s="25" t="str">
        <f t="shared" si="259"/>
        <v>Non-M</v>
      </c>
      <c r="J2108" s="90"/>
      <c r="K2108" s="79"/>
    </row>
    <row r="2109" spans="1:11" ht="41.25" customHeight="1">
      <c r="A2109" s="18" t="s">
        <v>2895</v>
      </c>
      <c r="B2109" s="19" t="s">
        <v>2718</v>
      </c>
      <c r="C2109" s="19" t="s">
        <v>870</v>
      </c>
      <c r="D2109" s="89" t="s">
        <v>1047</v>
      </c>
      <c r="E2109" s="19" t="s">
        <v>2887</v>
      </c>
      <c r="F2109" s="21"/>
      <c r="G2109" s="19" t="s">
        <v>1398</v>
      </c>
      <c r="H2109" s="25" t="str">
        <f t="shared" si="258"/>
        <v>JS121</v>
      </c>
      <c r="I2109" s="25" t="str">
        <f t="shared" si="259"/>
        <v>Non-M</v>
      </c>
      <c r="J2109" s="90"/>
      <c r="K2109" s="79"/>
    </row>
    <row r="2110" spans="1:11" ht="41.25" customHeight="1">
      <c r="A2110" s="18" t="s">
        <v>2896</v>
      </c>
      <c r="B2110" s="19" t="s">
        <v>2718</v>
      </c>
      <c r="C2110" s="19" t="s">
        <v>870</v>
      </c>
      <c r="D2110" s="89" t="s">
        <v>1047</v>
      </c>
      <c r="E2110" s="19" t="s">
        <v>2887</v>
      </c>
      <c r="F2110" s="21"/>
      <c r="G2110" s="19" t="s">
        <v>1344</v>
      </c>
      <c r="H2110" s="25" t="str">
        <f t="shared" si="258"/>
        <v>JS105</v>
      </c>
      <c r="I2110" s="25" t="str">
        <f t="shared" si="259"/>
        <v>Non-M</v>
      </c>
      <c r="J2110" s="90"/>
      <c r="K2110" s="79"/>
    </row>
    <row r="2111" spans="1:11" ht="41.25" customHeight="1">
      <c r="A2111" s="18" t="s">
        <v>2897</v>
      </c>
      <c r="B2111" s="19" t="s">
        <v>2718</v>
      </c>
      <c r="C2111" s="19" t="s">
        <v>870</v>
      </c>
      <c r="D2111" s="89" t="s">
        <v>1047</v>
      </c>
      <c r="E2111" s="19" t="s">
        <v>2887</v>
      </c>
      <c r="F2111" s="21"/>
      <c r="G2111" s="19" t="s">
        <v>1371</v>
      </c>
      <c r="H2111" s="25" t="str">
        <f>IF(RIGHT(G2111,1)="M", LEFT(G2111,LEN(G2111)-1), G2111)</f>
        <v>HM702</v>
      </c>
      <c r="I2111" s="25" t="str">
        <f>IF(RIGHT(G2111,1)="M","M","Non-M")</f>
        <v>Non-M</v>
      </c>
      <c r="J2111" s="90"/>
      <c r="K2111" s="79"/>
    </row>
    <row r="2112" spans="1:11" ht="41.25" customHeight="1">
      <c r="A2112" s="18" t="s">
        <v>2898</v>
      </c>
      <c r="B2112" s="19" t="s">
        <v>2718</v>
      </c>
      <c r="C2112" s="19" t="s">
        <v>870</v>
      </c>
      <c r="D2112" s="89" t="s">
        <v>1047</v>
      </c>
      <c r="E2112" s="19" t="s">
        <v>2887</v>
      </c>
      <c r="F2112" s="21"/>
      <c r="G2112" s="19" t="s">
        <v>538</v>
      </c>
      <c r="H2112" s="25" t="str">
        <f>IF(RIGHT(G2112,1)="M", LEFT(G2112,LEN(G2112)-1), G2112)</f>
        <v>HM506</v>
      </c>
      <c r="I2112" s="25" t="str">
        <f>IF(RIGHT(G2112,1)="M","M","Non-M")</f>
        <v>M</v>
      </c>
      <c r="J2112" s="90"/>
      <c r="K2112" s="79"/>
    </row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2899</v>
      </c>
      <c r="B2" s="8" t="s">
        <v>2900</v>
      </c>
      <c r="C2" s="8" t="s">
        <v>2901</v>
      </c>
      <c r="D2" s="8" t="s">
        <v>2902</v>
      </c>
      <c r="E2" s="8" t="s">
        <v>2903</v>
      </c>
      <c r="F2" s="8" t="s">
        <v>2904</v>
      </c>
      <c r="G2" s="80" t="s">
        <v>2905</v>
      </c>
      <c r="H2" s="8" t="s">
        <v>2906</v>
      </c>
      <c r="I2" s="8" t="s">
        <v>2907</v>
      </c>
      <c r="J2" s="75" t="s">
        <v>2908</v>
      </c>
      <c r="R2" s="83" t="s">
        <v>2909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2910</v>
      </c>
      <c r="E3" s="10">
        <v>0.1234</v>
      </c>
      <c r="F3" s="10" t="s">
        <v>2911</v>
      </c>
      <c r="G3" s="81">
        <f>Table2[[#This Row],[Current Total FG QTY]]*Table2[[#This Row],[SAM Improvement]]*$S$7</f>
        <v>22089.830484330483</v>
      </c>
      <c r="H3" s="10" t="s">
        <v>2912</v>
      </c>
      <c r="I3" s="10" t="s">
        <v>2913</v>
      </c>
      <c r="J3" s="76">
        <v>46140.696493055599</v>
      </c>
      <c r="R3" s="85" t="s">
        <v>2914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2910</v>
      </c>
      <c r="E4" s="10"/>
      <c r="F4" s="10" t="s">
        <v>2915</v>
      </c>
      <c r="G4" s="81">
        <f>Table2[[#This Row],[Current Total FG QTY]]*Table2[[#This Row],[SAM Improvement]]*$S$7</f>
        <v>0</v>
      </c>
      <c r="H4" s="10"/>
      <c r="I4" s="10" t="s">
        <v>2913</v>
      </c>
      <c r="J4" s="76">
        <v>46149.4283796296</v>
      </c>
      <c r="R4" s="85" t="s">
        <v>2916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2910</v>
      </c>
      <c r="E5" s="10"/>
      <c r="F5" s="10" t="s">
        <v>2915</v>
      </c>
      <c r="G5" s="81">
        <f>Table2[[#This Row],[Current Total FG QTY]]*Table2[[#This Row],[SAM Improvement]]*$S$7</f>
        <v>0</v>
      </c>
      <c r="H5" s="10"/>
      <c r="I5" s="10" t="s">
        <v>2913</v>
      </c>
      <c r="J5" s="76">
        <v>46149.428298611099</v>
      </c>
      <c r="R5" s="85" t="s">
        <v>2917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2910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2910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2913</v>
      </c>
      <c r="J7" s="76">
        <v>46149.4286111111</v>
      </c>
      <c r="R7" s="87" t="s">
        <v>2918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2910</v>
      </c>
      <c r="E8" s="10">
        <v>0.1401</v>
      </c>
      <c r="F8" s="10" t="s">
        <v>2919</v>
      </c>
      <c r="G8" s="81">
        <f>Table2[[#This Row],[Current Total FG QTY]]*Table2[[#This Row],[SAM Improvement]]*$S$7</f>
        <v>11703.17965811966</v>
      </c>
      <c r="H8" s="10" t="s">
        <v>2912</v>
      </c>
      <c r="I8" s="10" t="s">
        <v>2913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2910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2910</v>
      </c>
      <c r="E10" s="10">
        <v>0.1177</v>
      </c>
      <c r="F10" s="10" t="s">
        <v>2919</v>
      </c>
      <c r="G10" s="81">
        <f>Table2[[#This Row],[Current Total FG QTY]]*Table2[[#This Row],[SAM Improvement]]*$S$7</f>
        <v>8856.7573361823361</v>
      </c>
      <c r="H10" s="10"/>
      <c r="I10" s="10" t="s">
        <v>2913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2910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2910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2910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2910</v>
      </c>
      <c r="E14" s="10">
        <v>0</v>
      </c>
      <c r="F14" s="10" t="s">
        <v>2920</v>
      </c>
      <c r="G14" s="81">
        <f>Table2[[#This Row],[Current Total FG QTY]]*Table2[[#This Row],[SAM Improvement]]*$S$7</f>
        <v>0</v>
      </c>
      <c r="H14" s="10" t="s">
        <v>2912</v>
      </c>
      <c r="I14" s="10" t="s">
        <v>2913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2910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2910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2913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2910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2910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2910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2910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2910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2910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2921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2922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2923</v>
      </c>
      <c r="D76">
        <v>163</v>
      </c>
    </row>
    <row r="77" spans="2:4">
      <c r="B77" t="s">
        <v>2924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2925</v>
      </c>
      <c r="D167">
        <v>499</v>
      </c>
    </row>
    <row r="168" spans="2:4">
      <c r="B168" t="s">
        <v>2926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2927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2928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2929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2930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2931</v>
      </c>
      <c r="D210">
        <v>10</v>
      </c>
    </row>
    <row r="211" spans="2:4">
      <c r="B211" t="s">
        <v>2932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2933</v>
      </c>
      <c r="D218">
        <v>69</v>
      </c>
    </row>
    <row r="219" spans="2:4">
      <c r="B219" t="s">
        <v>2934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2935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2934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2936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2937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2938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2939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2940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2941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2942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2943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2944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2945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2946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2947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2948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2949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2829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2950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2951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2952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2953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2954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2955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2956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2957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2958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2959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2960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2961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2962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2963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2964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2965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2966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2967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2968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2969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2970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2971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2972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2861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2973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2974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2975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2976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2977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2978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2979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2980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2981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2982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2983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2984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2985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2026-05-19T15:30:04Z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