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31" documentId="13_ncr:1_{7EF57DF4-89AE-8C42-9C9C-3682908C3E34}" xr6:coauthVersionLast="47" xr6:coauthVersionMax="47" xr10:uidLastSave="{9827F495-A661-45D4-B36E-2608B9FAE64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1" i="5"/>
  <c r="H1552" i="5"/>
  <c r="H1553" i="5"/>
  <c r="H1554" i="5"/>
  <c r="H1555" i="5"/>
  <c r="H1556" i="5"/>
  <c r="H1557" i="5"/>
  <c r="I1551" i="5"/>
  <c r="I1552" i="5"/>
  <c r="I1553" i="5"/>
  <c r="I1554" i="5"/>
  <c r="I1555" i="5"/>
  <c r="I1556" i="5"/>
  <c r="I1557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<sst xmlns="http://schemas.openxmlformats.org/spreadsheetml/2006/main" count="9203" uniqueCount="2326">
  <si>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</si>
  <si>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</si>
  <si>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</si>
  <si>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</si>
  <si>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</si>
  <si>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</si>
  <si>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</si>
  <si>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</si>
  <si>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</si>
  <si>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</si>
  <si>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</si>
  <si>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</si>
  <si>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</si>
  <si>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</si>
  <si>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</si>
  <si>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</si>
  <si>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</si>
  <si>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</si>
  <si>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</si>
  <si>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</si>
  <si>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</si>
  <si>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</si>
  <si>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</si>
  <si>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</si>
  <si>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</si>
  <si>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</si>
  <si>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</si>
  <si>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</si>
  <si>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</si>
  <si>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</si>
  <si>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</si>
  <si>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</si>
  <si>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</si>
  <si>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</si>
  <si>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</si>
  <si>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</si>
  <si>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</si>
  <si>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</si>
  <si>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</si>
  <si>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</si>
  <si>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</si>
  <si>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</si>
  <si>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</si>
  <si>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</si>
  <si>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</si>
  <si>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</si>
  <si>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</si>
  <si>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</si>
  <si>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</si>
  <si>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</si>
  <si>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</si>
  <si>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</si>
  <si>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</si>
  <si>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</si>
  <si>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</si>
  <si>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</si>
  <si>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</si>
  <si>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</si>
  <si>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</si>
  <si>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</si>
  <si>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</si>
  <si>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</si>
  <si>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</si>
  <si>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</si>
  <si>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</si>
  <si>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</si>
  <si>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</si>
  <si>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</si>
  <si>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</si>
  <si>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</si>
  <si>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</si>
  <si>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</si>
  <si>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</si>
  <si>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</si>
  <si>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</si>
  <si>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</si>
  <si>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</si>
  <si>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</si>
  <si>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</si>
  <si>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</si>
  <si>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</si>
  <si>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</si>
  <si>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</si>
  <si>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</si>
  <si>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</si>
  <si>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</si>
  <si>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</si>
  <si>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</si>
  <si>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</si>
  <si>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</si>
  <si>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</si>
  <si>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</si>
  <si>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</si>
  <si>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</si>
  <si>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</si>
  <si>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</si>
  <si>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</si>
  <si>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</si>
  <si>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</si>
  <si>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</si>
  <si>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</si>
  <si>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</si>
  <si>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</si>
  <si>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</si>
  <si>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</si>
  <si>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</si>
  <si>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</si>
  <si>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</si>
  <si>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</si>
  <si>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</si>
  <si>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</si>
  <si>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</si>
  <si>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</si>
  <si>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</si>
  <si>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</si>
  <si>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</si>
  <si>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</si>
  <si>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</si>
  <si>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</si>
  <si>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</si>
  <si>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</si>
  <si>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</si>
  <si>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</si>
  <si>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</si>
  <si>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</si>
  <si>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</si>
  <si>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</si>
  <si>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</si>
  <si>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</si>
  <si>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</si>
  <si>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</si>
  <si>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</si>
  <si>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</si>
  <si>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</si>
  <si>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</si>
  <si>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</si>
  <si>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</si>
  <si>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</si>
  <si>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</si>
  <si>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</si>
  <si>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</si>
  <si>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</si>
  <si>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</si>
  <si>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</si>
  <si>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</si>
  <si>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</si>
  <si>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</si>
  <si>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</si>
  <si>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</si>
  <si>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</si>
  <si>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</si>
  <si>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</si>
  <si>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</si>
  <si>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</si>
  <si>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</si>
  <si>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</si>
  <si>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</si>
  <si>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</si>
  <si>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</si>
  <si>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</si>
  <si>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</si>
  <si>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</si>
  <si>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</si>
  <si>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</si>
  <si>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</si>
  <si>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</si>
  <si>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</si>
  <si>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</si>
  <si>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</si>
  <si>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</si>
  <si>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</si>
  <si>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</si>
  <si>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</si>
  <si>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</si>
  <si>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</si>
  <si>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</si>
  <si>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</si>
  <si>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</si>
  <si>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</si>
  <si>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</si>
  <si>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</si>
  <si>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</si>
  <si>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</si>
  <si>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</si>
  <si>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</si>
  <si>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</si>
  <si>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</si>
  <si>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</si>
  <si>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</si>
  <si>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</si>
  <si>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</si>
  <si>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</si>
  <si>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</si>
  <si>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</si>
  <si>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</si>
  <si>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</si>
  <si>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</si>
  <si>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</si>
  <si>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</si>
  <si>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</si>
  <si>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</si>
  <si>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</si>
  <si>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</si>
  <si>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</si>
  <si>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</si>
  <si>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</si>
  <si>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</si>
  <si>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</si>
  <si>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</si>
  <si>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</si>
  <si>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</si>
  <si>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</si>
  <si>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</si>
  <si>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</si>
  <si>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</si>
  <si>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</si>
  <si>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</si>
  <si>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</si>
  <si>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</si>
  <si>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</si>
  <si>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</si>
  <si>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</si>
  <si>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</si>
  <si>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</si>
  <si>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</si>
  <si>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</si>
  <si>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</si>
  <si>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</si>
  <si>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</si>
  <si>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</si>
  <si>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</si>
  <si>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</si>
  <si>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</si>
  <si>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</si>
  <si>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</si>
  <si>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</si>
  <si>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</si>
  <si>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</si>
  <si>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</si>
  <si>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</si>
  <si>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</si>
  <si>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</si>
  <si>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</si>
  <si>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</si>
  <si>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</si>
  <si>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</si>
  <si>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</si>
  <si>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</si>
  <si>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</si>
  <si>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</si>
  <si>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</si>
  <si>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</si>
  <si>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</si>
  <si>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</si>
  <si>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</si>
  <si>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</si>
  <si>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</si>
  <si>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</si>
  <si>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</si>
  <si>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</si>
  <si>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</si>
  <si>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</si>
  <si>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</si>
  <si>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</si>
  <si>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</si>
  <si>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</si>
  <si>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</si>
  <si>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</si>
  <si>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</si>
  <si>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</si>
  <si>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</si>
  <si>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</si>
  <si>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</si>
  <si>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</si>
  <si>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</si>
  <si>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</si>
  <si>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</si>
  <si>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</si>
  <si>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</si>
  <si>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</si>
  <si>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</si>
  <si>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</si>
  <si>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</si>
  <si>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</si>
  <si>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</si>
  <si>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</si>
  <si>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</si>
  <si>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</si>
  <si>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</si>
  <si>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</si>
  <si>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</si>
  <si>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</si>
  <si>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</si>
  <si>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</si>
  <si>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</si>
  <si>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</si>
  <si>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</si>
  <si>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</si>
  <si>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</si>
  <si>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</si>
  <si>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</si>
  <si>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</si>
  <si>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</si>
  <si>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</si>
  <si>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</si>
  <si>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</si>
  <si>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</si>
  <si>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</si>
  <si>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</si>
  <si>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</si>
  <si>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</si>
  <si>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</si>
  <si>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</si>
  <si>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</si>
  <si>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</si>
  <si>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</si>
  <si>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</si>
  <si>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</si>
  <si>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</si>
  <si>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</si>
  <si>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</si>
  <si>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</si>
  <si>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</si>
  <si>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</si>
  <si>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</si>
  <si>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</si>
  <si>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</si>
  <si>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</si>
  <si>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</si>
  <si>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</si>
  <si>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</si>
  <si>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</si>
  <si>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</si>
  <si>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</si>
  <si>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</si>
  <si>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</si>
  <si>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</si>
  <si>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</si>
  <si>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</si>
  <si>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</si>
  <si>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</si>
  <si>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</si>
  <si>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</si>
  <si>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</si>
  <si>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</si>
  <si>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</si>
  <si>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</si>
  <si>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</si>
  <si>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</si>
  <si>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</si>
  <si>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</si>
  <si>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</si>
  <si>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</si>
  <si>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</si>
  <si>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</si>
  <si>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</si>
  <si>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</si>
  <si>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</si>
  <si>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</si>
  <si>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</si>
  <si>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</si>
  <si>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</si>
  <si>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</si>
  <si>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</si>
  <si>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</si>
  <si>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</si>
  <si>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</si>
  <si>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</si>
  <si>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</si>
  <si>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</si>
  <si>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</si>
  <si>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</si>
  <si>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</si>
  <si>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</si>
  <si>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</si>
  <si>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</si>
  <si>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</si>
  <si>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</si>
  <si>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</si>
  <si>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</si>
  <si>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</si>
  <si>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</si>
  <si>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</si>
  <si>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</si>
  <si>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</si>
  <si>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</si>
  <si>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</si>
  <si>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</si>
  <si>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</si>
  <si>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</si>
  <si>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</si>
  <si>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</si>
  <si>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</si>
  <si>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</si>
  <si>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</si>
  <si>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</si>
  <si>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</si>
  <si>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</si>
  <si>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</si>
  <si>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</si>
  <si>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</si>
  <si>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</si>
  <si>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</si>
  <si>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</si>
  <si>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</si>
  <si>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</si>
  <si>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</si>
  <si>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</si>
  <si>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</si>
  <si>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</si>
  <si>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</si>
  <si>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</si>
  <si>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</si>
  <si>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</si>
  <si>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</si>
  <si>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</si>
  <si>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</si>
  <si>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</si>
  <si>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</si>
  <si>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</si>
  <si>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</si>
  <si>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</si>
  <si>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</si>
  <si>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</si>
  <si>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</si>
  <si>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</si>
  <si>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</si>
  <si>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</si>
  <si>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</si>
  <si>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</si>
  <si>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</si>
  <si>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</si>
  <si>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</si>
  <si>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</si>
  <si>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</si>
  <si>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</si>
  <si>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</si>
  <si>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</si>
  <si>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</si>
  <si>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</si>
  <si>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</si>
  <si>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</si>
  <si>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</si>
  <si>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</si>
  <si>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</si>
  <si>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</si>
  <si>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</si>
  <si>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</si>
  <si>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</si>
  <si>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</si>
  <si>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</si>
  <si>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</si>
  <si>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</si>
  <si>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</si>
  <si>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</si>
  <si>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</si>
  <si>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</si>
  <si>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</si>
  <si>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</si>
  <si>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</si>
  <si>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</si>
  <si>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</si>
  <si>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</si>
  <si>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</si>
  <si>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</si>
  <si>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</si>
  <si>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</si>
  <si>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</si>
  <si>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</si>
  <si>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</si>
  <si>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</si>
  <si>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</si>
  <si>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</si>
  <si>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</si>
  <si>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</si>
  <si>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</si>
  <si>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</si>
  <si>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</si>
  <si>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</si>
  <si>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</si>
  <si>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</si>
  <si>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</si>
  <si>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</si>
  <si>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</si>
  <si>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</si>
  <si>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</si>
  <si>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</si>
  <si>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</si>
  <si>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</si>
  <si>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</si>
  <si>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</si>
  <si>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</si>
  <si>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</si>
  <si>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</si>
  <si>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</si>
  <si>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</si>
  <si>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</si>
  <si>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</si>
  <si>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</si>
  <si>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</si>
  <si>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</si>
  <si>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</si>
  <si>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</si>
  <si>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</si>
  <si>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</si>
  <si>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</si>
  <si>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</si>
  <si>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</si>
  <si>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</si>
  <si>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</si>
  <si>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</si>
  <si>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</si>
  <si>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</si>
  <si>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</si>
  <si>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</si>
  <si>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</si>
  <si>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</si>
  <si>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</si>
  <si>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</si>
  <si>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</si>
  <si>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</si>
  <si>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</si>
  <si>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</si>
  <si>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</si>
  <si>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</si>
  <si>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</si>
  <si>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</si>
  <si>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</si>
  <si>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</si>
  <si>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</si>
  <si>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</si>
  <si>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</si>
  <si>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</si>
  <si>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</si>
  <si>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</si>
  <si>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</si>
  <si>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</si>
  <si>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</si>
  <si>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</si>
  <si>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</si>
  <si>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</si>
  <si>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</si>
  <si>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</si>
  <si>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</si>
  <si>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</si>
  <si>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</si>
  <si>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</si>
  <si>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</si>
  <si>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</si>
  <si>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</si>
  <si>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</si>
  <si>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</si>
  <si>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</si>
  <si>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</si>
  <si>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</si>
  <si>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</si>
  <si>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</si>
  <si>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</si>
  <si>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</si>
  <si>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</si>
  <si>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</si>
  <si>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</si>
  <si>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</si>
  <si>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</si>
  <si>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</si>
  <si>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</si>
  <si>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</si>
  <si>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</si>
  <si>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</si>
  <si>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</si>
  <si>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</si>
  <si>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</si>
  <si>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</si>
  <si>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</si>
  <si>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</si>
  <si>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</si>
  <si>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</si>
  <si>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</si>
  <si>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</si>
  <si>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</si>
  <si>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</si>
  <si>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</si>
  <si>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</si>
  <si>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</si>
  <si>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</si>
  <si>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</si>
  <si>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</si>
  <si>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</si>
  <si>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</si>
  <si>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</si>
  <si>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</si>
  <si>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</si>
  <si>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</si>
  <si>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</si>
  <si>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</si>
  <si>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</si>
  <si>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</si>
  <si>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</si>
  <si>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</si>
  <si>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</si>
  <si>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</si>
  <si>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</si>
  <si>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</si>
  <si>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</si>
  <si>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</si>
  <si>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</si>
  <si>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</si>
  <si>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</si>
  <si>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</si>
  <si>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</si>
  <si>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</si>
  <si>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</si>
  <si>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</si>
  <si>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</si>
  <si>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</si>
  <si>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</si>
  <si>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</si>
  <si>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</si>
  <si>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</si>
  <si>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</si>
  <si>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</si>
  <si>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</si>
  <si>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</si>
  <si>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</si>
  <si>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</si>
  <si>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</si>
  <si>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</si>
  <si>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</si>
  <si>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</si>
  <si>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</si>
  <si>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</si>
  <si>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</si>
  <si>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</si>
  <si>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</si>
  <si>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</si>
  <si>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</si>
  <si>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</si>
  <si>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</si>
  <si>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</si>
  <si>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</si>
  <si>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</si>
  <si>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</si>
  <si>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</si>
  <si>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</si>
  <si>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</si>
  <si>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</si>
  <si>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</si>
  <si>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</si>
  <si>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</si>
  <si>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</si>
  <si>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</si>
  <si>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</si>
  <si>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</si>
  <si>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</si>
  <si>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</si>
  <si>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</si>
  <si>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</si>
  <si>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</si>
  <si>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</si>
  <si>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</si>
  <si>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</si>
  <si>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</si>
  <si>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</si>
  <si>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</si>
  <si>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</si>
  <si>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</si>
  <si>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</si>
  <si>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</si>
  <si>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</si>
  <si>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</si>
  <si>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</si>
  <si>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</si>
  <si>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</si>
  <si>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</si>
  <si>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</si>
  <si>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</si>
  <si>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</si>
  <si>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</si>
  <si>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</si>
  <si>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</si>
  <si>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</si>
  <si>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</si>
  <si>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</si>
  <si>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</si>
  <si>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</si>
  <si>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</si>
  <si>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</si>
  <si>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</si>
  <si>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</si>
  <si>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</si>
  <si>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</si>
  <si>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</si>
  <si>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</si>
  <si>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</si>
  <si>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</si>
  <si>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</si>
  <si>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</si>
  <si>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</si>
  <si>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</si>
  <si>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</si>
  <si>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</si>
  <si>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</si>
  <si>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</si>
  <si>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</si>
  <si>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</si>
  <si>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</si>
  <si>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</si>
  <si>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</si>
  <si>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</si>
  <si>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</si>
  <si>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</si>
  <si>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</si>
  <si>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</si>
  <si>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</si>
  <si>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</si>
  <si>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</si>
  <si>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</si>
  <si>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</si>
  <si>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</si>
  <si>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</si>
  <si>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</si>
  <si>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</si>
  <si>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</si>
  <si>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</si>
  <si>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</si>
  <si>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</si>
  <si>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</si>
  <si>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</si>
  <si>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</si>
  <si>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</si>
  <si>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</si>
  <si>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</si>
  <si>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</si>
  <si>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</si>
  <si>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</si>
  <si>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</si>
  <si>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</si>
  <si>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</si>
  <si>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</si>
  <si>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</si>
  <si>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</si>
  <si>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</si>
  <si>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</si>
  <si>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</si>
  <si>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</si>
  <si>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</si>
  <si>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</si>
  <si>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</si>
  <si>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</si>
  <si>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</si>
  <si>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</si>
  <si>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</si>
  <si>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</si>
  <si>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</si>
  <si>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</si>
  <si>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</si>
  <si>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</si>
  <si>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</si>
  <si>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</si>
  <si>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</si>
  <si>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</si>
  <si>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</si>
  <si>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</si>
  <si>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</si>
  <si>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</si>
  <si>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</si>
  <si>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</si>
  <si>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</si>
  <si>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</si>
  <si>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</si>
  <si>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</si>
  <si>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</si>
  <si>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</si>
  <si>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</si>
  <si>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</si>
  <si>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</si>
  <si>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</si>
  <si>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</si>
  <si>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</si>
  <si>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</si>
  <si>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</si>
  <si>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</si>
  <si>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</si>
  <si>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</si>
  <si>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</si>
  <si>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</si>
  <si>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</si>
  <si>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</si>
  <si>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</si>
  <si>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</si>
  <si>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</si>
  <si>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</si>
  <si>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</si>
  <si>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</si>
  <si>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</si>
  <si>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</si>
  <si>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</si>
  <si>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</si>
  <si>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</si>
  <si>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</si>
  <si>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</si>
  <si>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</si>
  <si>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</si>
  <si>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</si>
  <si>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</si>
  <si>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</si>
  <si>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</si>
  <si>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</si>
  <si>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</si>
  <si>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</si>
  <si>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</si>
  <si>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</si>
  <si>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</si>
  <si>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</si>
  <si>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</si>
  <si>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</si>
  <si>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</si>
  <si>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</si>
  <si>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</si>
  <si>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</si>
  <si>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</si>
  <si>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</si>
  <si>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</si>
  <si>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</si>
  <si>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</si>
  <si>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</si>
  <si>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</si>
  <si>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</si>
  <si>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</si>
  <si>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</si>
  <si>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</si>
  <si>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</si>
  <si>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</si>
  <si>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</si>
  <si>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</si>
  <si>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</si>
  <si>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</si>
  <si>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</si>
  <si>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</si>
  <si>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</si>
  <si>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</si>
  <si>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</si>
  <si>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</si>
  <si>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</si>
  <si>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</si>
  <si>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</si>
  <si>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</si>
  <si>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</si>
  <si>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</si>
  <si>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</si>
  <si>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</si>
  <si>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</si>
  <si>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</si>
  <si>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</si>
  <si>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</si>
  <si>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</si>
  <si>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</si>
  <si>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</si>
  <si>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</si>
  <si>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</si>
  <si>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</si>
  <si>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</si>
  <si>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</si>
  <si>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</si>
  <si>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</si>
  <si>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</si>
  <si>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</si>
  <si>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</si>
  <si>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</si>
  <si>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</si>
  <si>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</si>
  <si>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</si>
  <si>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</si>
  <si>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</si>
  <si>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</si>
  <si>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</si>
  <si>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</si>
  <si>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</si>
  <si>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</si>
  <si>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</si>
  <si>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</si>
  <si>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</si>
  <si>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</si>
  <si>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</si>
  <si>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</si>
  <si>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</si>
  <si>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</si>
  <si>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</si>
  <si>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</si>
  <si>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</si>
  <si>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</si>
  <si>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</si>
  <si>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</si>
  <si>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</si>
  <si>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</si>
  <si>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</si>
  <si>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</si>
  <si>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</si>
  <si>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</si>
  <si>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</si>
  <si>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</si>
  <si>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</si>
  <si>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</si>
  <si>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</si>
  <si>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</si>
  <si>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</si>
  <si>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</si>
  <si>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</si>
  <si>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</si>
  <si>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</si>
  <si>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</si>
  <si>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</si>
  <si>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</si>
  <si>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</si>
  <si>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</si>
  <si>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</si>
  <si>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</si>
  <si>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</si>
  <si>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</si>
  <si>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</si>
  <si>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</si>
  <si>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</si>
  <si>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</si>
  <si>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</si>
  <si>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</si>
  <si>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</si>
  <si>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</si>
  <si>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</si>
  <si>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</si>
  <si>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</si>
  <si>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</si>
  <si>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</si>
  <si>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</si>
  <si>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</si>
  <si>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</si>
  <si>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</si>
  <si>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</si>
  <si>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</si>
  <si>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</si>
  <si>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</si>
  <si>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</si>
  <si>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</si>
  <si>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</si>
  <si>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</si>
  <si>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</si>
  <si>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</si>
  <si>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</si>
  <si>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</si>
  <si>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</si>
  <si>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</si>
  <si>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</si>
  <si>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</si>
  <si>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</si>
  <si>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</si>
  <si>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</si>
  <si>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</si>
  <si>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</si>
  <si>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</si>
  <si>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</si>
  <si>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</si>
  <si>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</si>
  <si>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</si>
  <si>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</si>
  <si>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</si>
  <si>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</si>
  <si>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</si>
  <si>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</si>
  <si>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</si>
  <si>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</si>
  <si>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</si>
  <si>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</si>
  <si>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</si>
  <si>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</si>
  <si>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</si>
  <si>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</si>
  <si>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</si>
  <si>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</si>
  <si>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</si>
  <si>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</si>
  <si>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</si>
  <si>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</si>
  <si>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</si>
  <si>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</si>
  <si>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</si>
  <si>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</si>
  <si>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</si>
  <si>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</si>
  <si>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</si>
  <si>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</si>
  <si>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</si>
  <si>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</si>
  <si>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</si>
  <si>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</si>
  <si>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</si>
  <si>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</si>
  <si>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</si>
  <si>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</si>
  <si>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</si>
  <si>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</si>
  <si>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</si>
  <si>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</si>
  <si>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</si>
  <si>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</si>
  <si>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</si>
  <si>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</si>
  <si>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</si>
  <si>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</si>
  <si>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</si>
  <si>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</si>
  <si>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</si>
  <si>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</si>
  <si>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</si>
  <si>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</si>
  <si>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</si>
  <si>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</si>
  <si>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</si>
  <si>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</si>
  <si>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</si>
  <si>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</si>
  <si>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</si>
  <si>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</si>
  <si>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</si>
  <si>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</si>
  <si>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</si>
  <si>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</si>
  <si>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</si>
  <si>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</si>
  <si>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</si>
  <si>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</si>
  <si>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</si>
  <si>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</si>
  <si>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</si>
  <si>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</si>
  <si>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</si>
  <si>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</si>
  <si>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</si>
  <si>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</si>
  <si>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</si>
  <si>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</si>
  <si>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</si>
  <si>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</si>
  <si>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</si>
  <si>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</si>
  <si>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</si>
  <si>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</si>
  <si>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</si>
  <si>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</si>
  <si>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</si>
  <si>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</si>
  <si>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</si>
  <si>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</si>
  <si>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</si>
  <si>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</si>
  <si>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</si>
  <si>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</si>
  <si>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</si>
  <si>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</si>
  <si>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</si>
  <si>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</si>
  <si>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</si>
  <si>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</si>
  <si>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</si>
  <si>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</si>
  <si>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</si>
  <si>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</si>
  <si>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</si>
  <si>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</si>
  <si>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</si>
  <si>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</si>
  <si>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</si>
  <si>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</si>
  <si>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</si>
  <si>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</si>
  <si>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</si>
  <si>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</si>
  <si>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</si>
  <si>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</si>
  <si>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</si>
  <si>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</si>
  <si>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</si>
  <si>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</si>
  <si>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</si>
  <si>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</si>
  <si>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</si>
  <si>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</si>
  <si>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</si>
  <si>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</si>
  <si>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</si>
  <si>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</si>
  <si>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</si>
  <si>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</si>
  <si>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</si>
  <si>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</si>
  <si>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</si>
  <si>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</si>
  <si>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</si>
  <si>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</si>
  <si>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</si>
  <si>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</si>
  <si>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</si>
  <si>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</si>
  <si>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</si>
  <si>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</si>
  <si>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</si>
  <si>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</si>
  <si>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</si>
  <si>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</si>
  <si>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</si>
  <si>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</si>
  <si>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</si>
  <si>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</si>
  <si>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</si>
  <si>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</si>
  <si>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</si>
  <si>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</si>
  <si>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</si>
  <si>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</si>
  <si>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</si>
  <si>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</si>
  <si>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</si>
  <si>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</si>
  <si>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</si>
  <si>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</si>
  <si>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</si>
  <si>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</si>
  <si>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</si>
  <si>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</si>
  <si>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</si>
  <si>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</si>
  <si>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</si>
  <si>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</si>
  <si>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</si>
  <si>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</si>
  <si>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</si>
  <si>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</si>
  <si>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</si>
  <si>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</si>
  <si>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</si>
  <si>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</si>
  <si>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</si>
  <si>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</si>
  <si>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</si>
  <si>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</si>
  <si>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</si>
  <si>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</si>
  <si>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</si>
  <si>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</si>
  <si>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</si>
  <si>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</si>
  <si>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</si>
  <si>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</si>
  <si>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</si>
  <si>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</si>
  <si>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</si>
  <si>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</si>
  <si>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</si>
  <si>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</si>
  <si>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</si>
  <si>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</si>
  <si>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</si>
  <si>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</si>
  <si>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</si>
  <si>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</si>
  <si>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</si>
  <si>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</si>
  <si>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</si>
  <si>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</si>
  <si>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</si>
  <si>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</si>
  <si>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</si>
  <si>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</si>
  <si>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</si>
  <si>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</si>
  <si>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</si>
  <si>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</si>
  <si>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</si>
  <si>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</si>
  <si>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</si>
  <si>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</si>
  <si>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</si>
  <si>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</si>
  <si>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</si>
  <si>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</si>
  <si>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</si>
  <si>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</si>
  <si>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</si>
  <si>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</si>
  <si>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</si>
  <si>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</si>
  <si>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</si>
  <si>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</si>
  <si>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</si>
  <si>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</si>
  <si>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</si>
  <si>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</si>
  <si>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</si>
  <si>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</si>
  <si>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</si>
  <si>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</si>
  <si>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</si>
  <si>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</si>
  <si>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</si>
  <si>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</si>
  <si>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</si>
  <si>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</si>
  <si>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</si>
  <si>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</si>
  <si>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</si>
  <si>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</si>
  <si>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</si>
  <si>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</si>
  <si>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</si>
  <si>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</si>
  <si>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</si>
  <si>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</si>
  <si>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</si>
  <si>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</si>
  <si>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</si>
  <si>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</si>
  <si>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</si>
  <si>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</si>
  <si>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</si>
  <si>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</si>
  <si>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</si>
  <si>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</si>
  <si>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</si>
  <si>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</si>
  <si>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</si>
  <si>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</si>
  <si>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</si>
  <si>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</si>
  <si>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</si>
  <si>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</si>
  <si>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</si>
  <si>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</si>
  <si>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</si>
  <si>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</si>
  <si>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</si>
  <si>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</si>
  <si>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</si>
  <si>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</si>
  <si>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</si>
  <si>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</si>
  <si>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</si>
  <si>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</si>
  <si>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</si>
  <si>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</si>
  <si>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</si>
  <si>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</si>
  <si>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</si>
  <si>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</si>
  <si>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</si>
  <si>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</si>
  <si>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</si>
  <si>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</si>
  <si>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</si>
  <si>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</si>
  <si>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</si>
  <si>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</si>
  <si>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</si>
  <si>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</si>
  <si>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</si>
  <si>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</si>
  <si>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</si>
  <si>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</si>
  <si>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</si>
  <si>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</si>
  <si>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</si>
  <si>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</si>
  <si>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</si>
  <si>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</si>
  <si>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</si>
  <si>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</si>
  <si>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</si>
  <si>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</si>
  <si>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</si>
  <si>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</si>
  <si>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</si>
  <si>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</si>
  <si>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</si>
  <si>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</si>
  <si>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</si>
  <si>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</si>
  <si>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</si>
  <si>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</si>
  <si>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</si>
  <si>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</si>
  <si>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</si>
  <si>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</si>
  <si>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</si>
  <si>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</si>
  <si>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</si>
  <si>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</si>
  <si>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</si>
  <si>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</si>
  <si>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</si>
  <si>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</si>
  <si>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</si>
  <si>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</si>
  <si>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</si>
  <si>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</si>
  <si>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</si>
  <si>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</si>
  <si>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</si>
  <si>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</si>
  <si>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</si>
  <si>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</si>
  <si>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</si>
  <si>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</si>
  <si>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</si>
  <si>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</si>
  <si>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</si>
  <si>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</si>
  <si>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</si>
  <si>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</si>
  <si>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</si>
  <si>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</si>
  <si>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</si>
  <si>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</si>
  <si>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</si>
  <si>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</si>
  <si>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</si>
  <si>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</si>
  <si>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</si>
  <si>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</si>
  <si>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</si>
  <si>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</si>
  <si>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</si>
  <si>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</si>
  <si>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</si>
  <si>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</si>
  <si>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</si>
  <si>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</si>
  <si>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</si>
  <si>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</si>
  <si>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</si>
  <si>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</si>
  <si>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</si>
  <si>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</si>
  <si>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</si>
  <si>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</si>
  <si>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</si>
  <si>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</si>
  <si>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</si>
  <si>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</si>
  <si>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</si>
  <si>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</si>
  <si>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</si>
  <si>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</si>
  <si>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</si>
  <si>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</si>
  <si>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</si>
  <si>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</si>
  <si>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</si>
  <si>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</si>
  <si>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</si>
  <si>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</si>
  <si>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</si>
  <si>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</si>
  <si>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</si>
  <si>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</si>
  <si>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</si>
  <si>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</si>
  <si>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</si>
  <si>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</si>
  <si>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</si>
  <si>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</si>
  <si>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</si>
  <si>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</si>
  <si>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</si>
  <si>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</si>
  <si>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</si>
  <si>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</si>
  <si>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</si>
  <si>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</si>
  <si>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</si>
  <si>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</si>
  <si>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</si>
  <si>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</si>
  <si>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</si>
  <si>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</si>
  <si>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</si>
  <si>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</si>
  <si>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</si>
  <si>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</si>
  <si>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</si>
  <si>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</si>
  <si>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</si>
  <si>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</si>
  <si>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</si>
  <si>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</si>
  <si>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</si>
  <si>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</si>
  <si>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</si>
  <si>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</si>
  <si>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</si>
  <si>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</si>
  <si>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</si>
  <si>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</si>
  <si>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</si>
  <si>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</si>
  <si>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</si>
  <si>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</si>
  <si>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</si>
  <si>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</si>
  <si>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</si>
  <si>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</si>
  <si>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</si>
  <si>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</si>
  <si>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</si>
  <si>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</si>
  <si>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</si>
  <si>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</si>
  <si>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</si>
  <si>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</si>
  <si>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</si>
  <si>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</si>
  <si>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</si>
  <si>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</si>
  <si>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</si>
  <si>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</si>
  <si>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</si>
  <si>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</si>
  <si>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</si>
  <si>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</si>
  <si>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</si>
  <si>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</si>
  <si>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</si>
  <si>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</si>
  <si>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</si>
  <si>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</si>
  <si>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</si>
  <si>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</si>
  <si>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</si>
  <si>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</si>
  <si>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</si>
  <si>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</si>
  <si>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</si>
  <si>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</si>
  <si>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</si>
  <si>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</si>
  <si>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</si>
  <si>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</si>
  <si>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</si>
  <si>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</si>
  <si>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</si>
  <si>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</si>
  <si>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</si>
  <si>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</si>
  <si>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</si>
  <si>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</si>
  <si>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</si>
  <si>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</si>
  <si>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</si>
  <si>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</si>
  <si>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</si>
  <si>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</si>
  <si>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</si>
  <si>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</si>
  <si>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</si>
  <si>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</si>
  <si>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</si>
  <si>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</si>
  <si>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</si>
  <si>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</si>
  <si>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</si>
  <si>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</si>
  <si>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</si>
  <si>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</si>
  <si>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</si>
  <si>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</si>
  <si>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</si>
  <si>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</si>
  <si>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</si>
  <si>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</si>
  <si>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</si>
  <si>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</si>
  <si>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</si>
  <si>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</si>
  <si>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</si>
  <si>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</si>
  <si>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</si>
  <si>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</si>
  <si>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</si>
  <si>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</si>
  <si>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</si>
  <si>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</si>
  <si>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</si>
  <si>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</si>
  <si>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</si>
  <si>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</si>
  <si>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</si>
  <si>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</si>
  <si>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</si>
  <si>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</si>
  <si>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</si>
  <si>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</si>
  <si>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</si>
  <si>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</si>
  <si>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</si>
  <si>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</si>
  <si>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</si>
  <si>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</si>
  <si>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</si>
  <si>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</si>
  <si>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</si>
  <si>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</si>
  <si>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</si>
  <si>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</si>
  <si>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</si>
  <si>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</si>
  <si>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</si>
  <si>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</si>
  <si>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</si>
  <si>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</si>
  <si>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</si>
  <si>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</si>
  <si>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</si>
  <si>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</si>
  <si>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</si>
  <si>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</si>
  <si>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</si>
  <si>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</si>
  <si>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</si>
  <si>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</si>
  <si>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</si>
  <si>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</si>
  <si>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</si>
  <si>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</si>
  <si>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</si>
  <si>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</si>
  <si>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</si>
  <si>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</si>
  <si>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</si>
  <si>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</si>
  <si>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</si>
  <si>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</si>
  <si>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</si>
  <si>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</si>
  <si>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</si>
  <si>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</si>
  <si>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</si>
  <si>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</si>
  <si>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</si>
  <si>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</si>
  <si>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</si>
  <si>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</si>
  <si>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</si>
  <si>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</si>
  <si>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</si>
  <si>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</si>
  <si>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</si>
  <si>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</si>
  <si>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</si>
  <si>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</si>
  <si>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</si>
  <si>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</si>
  <si>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</si>
  <si>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</si>
  <si>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</si>
  <si>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</si>
  <si>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</si>
  <si>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</si>
  <si>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</si>
  <si>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</si>
  <si>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</si>
  <si>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</si>
  <si>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</si>
  <si>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</si>
  <si>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</si>
  <si>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</si>
  <si>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</si>
  <si>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</si>
  <si>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</si>
  <si>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</si>
  <si>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</si>
  <si>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</si>
  <si>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</si>
  <si>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</si>
  <si>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</si>
  <si>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</si>
  <si>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</si>
  <si>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</si>
  <si>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</si>
  <si>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</si>
  <si>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</si>
  <si>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</si>
  <si>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</si>
  <si>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</si>
  <si>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</si>
  <si>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</si>
  <si>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</si>
  <si>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</si>
  <si>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</si>
  <si>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</si>
  <si>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</si>
  <si>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</si>
  <si>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</si>
  <si>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</si>
  <si>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</si>
  <si>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</si>
  <si>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</si>
  <si>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</si>
  <si>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</si>
  <si>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</si>
  <si>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</si>
  <si>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</si>
  <si>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</si>
  <si>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</si>
  <si>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</si>
  <si>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</si>
  <si>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</si>
  <si>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</si>
  <si>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</si>
  <si>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</si>
  <si>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</si>
  <si>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</si>
  <si>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</si>
  <si>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</si>
  <si>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</si>
  <si>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</si>
  <si>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</si>
  <si>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</si>
  <si>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</si>
  <si>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</si>
  <si>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</si>
  <si>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</si>
  <si>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</si>
  <si>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</si>
  <si>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</si>
  <si>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</si>
  <si>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</si>
  <si>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</si>
  <si>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</si>
  <si>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</si>
  <si>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</si>
  <si>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</si>
  <si>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</si>
  <si>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</si>
  <si>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</si>
  <si>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</si>
  <si>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</si>
  <si>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</si>
  <si>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</si>
  <si>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</si>
  <si>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</si>
  <si>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</si>
  <si>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</si>
  <si>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</si>
  <si>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</si>
  <si>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</si>
  <si>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</si>
  <si>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</si>
  <si>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</si>
  <si>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</si>
  <si>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</si>
  <si>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</si>
  <si>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</si>
  <si>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</si>
  <si>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</si>
  <si>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</si>
  <si>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</si>
  <si>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</si>
  <si>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</si>
  <si>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</si>
  <si>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</si>
  <si>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</si>
  <si>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</si>
  <si>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</si>
  <si>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</si>
  <si>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</si>
  <si>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</si>
  <si>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</si>
  <si>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</si>
  <si>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</si>
  <si>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</si>
  <si>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</si>
  <si>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</si>
  <si>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</si>
  <si>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</si>
  <si>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</si>
  <si>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</si>
  <si>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</si>
  <si>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</si>
  <si>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</si>
  <si>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</si>
  <si>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</si>
  <si>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</si>
  <si>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</si>
  <si>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</si>
  <si>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</si>
  <si>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</si>
  <si>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</si>
  <si>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</si>
  <si>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</si>
  <si>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</si>
  <si>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</si>
  <si>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</si>
  <si>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</si>
  <si>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</si>
  <si>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</si>
  <si>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</si>
  <si>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</si>
  <si>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</si>
  <si>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</si>
  <si>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</si>
  <si>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</si>
  <si>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</si>
  <si>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</si>
  <si>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</si>
  <si>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</si>
  <si>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</si>
  <si>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</si>
  <si>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</si>
  <si>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</si>
  <si>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</si>
  <si>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</si>
  <si>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</si>
  <si>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</si>
  <si>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</si>
  <si>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</si>
  <si>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</si>
  <si>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</si>
  <si>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</si>
  <si>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</si>
  <si>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</si>
  <si>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</si>
  <si>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</si>
  <si>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</si>
  <si>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</si>
  <si>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</si>
  <si>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</si>
  <si>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</si>
  <si>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</si>
  <si>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</si>
  <si>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</si>
  <si>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</si>
  <si>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</si>
  <si>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</si>
  <si>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</si>
  <si>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</si>
  <si>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</si>
  <si>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</si>
  <si>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</si>
  <si>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</si>
  <si>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</si>
  <si>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</si>
  <si>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</si>
  <si>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</si>
  <si>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</si>
  <si>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</si>
  <si>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</si>
  <si>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</si>
  <si>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</si>
  <si>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</si>
  <si>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</si>
  <si>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</si>
  <si>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</si>
  <si>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</si>
  <si>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</si>
  <si>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</si>
  <si>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</si>
  <si>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</si>
  <si>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</si>
  <si>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</si>
  <si>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</si>
  <si>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</si>
  <si>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</si>
  <si>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</si>
  <si>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</si>
  <si>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</si>
  <si>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</si>
  <si>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</si>
  <si>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</si>
  <si>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</si>
  <si>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</si>
  <si>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</si>
  <si>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</si>
  <si>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</si>
  <si>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</si>
  <si>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</si>
  <si>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</si>
  <si>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</si>
  <si>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</si>
  <si>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</si>
  <si>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</si>
  <si>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</si>
  <si>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</si>
  <si>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</si>
  <si>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</si>
  <si>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</si>
  <si>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</si>
  <si>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</si>
  <si>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</si>
  <si>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</si>
  <si>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</si>
  <si>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</si>
  <si>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</si>
  <si>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</si>
  <si>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</si>
  <si>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</si>
  <si>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</si>
  <si>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</si>
  <si>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</si>
  <si>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</si>
  <si>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</si>
  <si>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</si>
  <si>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</si>
  <si>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</si>
  <si>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</si>
  <si>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</si>
  <si>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</si>
  <si>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</si>
  <si>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</si>
  <si>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</si>
  <si>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</si>
  <si>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</si>
  <si>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</si>
  <si>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</si>
  <si>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</si>
  <si>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</si>
  <si>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</si>
  <si>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</si>
  <si>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</si>
  <si>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</si>
  <si>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</si>
  <si>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</si>
  <si>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</si>
  <si>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</si>
  <si>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</si>
  <si>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</si>
  <si>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</si>
  <si>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</si>
  <si>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</si>
  <si>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</si>
  <si>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</si>
  <si>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</si>
  <si>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</si>
  <si>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</si>
  <si>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</si>
  <si>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</si>
  <si>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</si>
  <si>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</si>
  <si>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</si>
  <si>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</si>
  <si>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</si>
  <si>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</si>
  <si>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</si>
  <si>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</si>
  <si>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</si>
  <si>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</si>
  <si>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</si>
  <si>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</si>
  <si>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</si>
  <si>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</si>
  <si>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</si>
  <si>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</si>
  <si>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</si>
  <si>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</si>
  <si>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</si>
  <si>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</si>
  <si>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</si>
  <si>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</si>
  <si>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</si>
  <si>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</si>
  <si>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</si>
  <si>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</si>
  <si>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</si>
  <si>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</si>
  <si>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</si>
  <si>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</si>
  <si>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</si>
  <si>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</si>
  <si>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</si>
  <si>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</si>
  <si>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</si>
  <si>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</si>
  <si>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</si>
  <si>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</si>
  <si>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</si>
  <si>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</si>
  <si>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</si>
  <si>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</si>
  <si>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</si>
  <si>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</si>
  <si>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</si>
  <si>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</si>
  <si>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</si>
  <si>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</si>
  <si>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</si>
  <si>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</si>
  <si>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</si>
  <si>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</si>
  <si>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</si>
  <si>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</si>
  <si>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</si>
  <si>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</si>
  <si>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</si>
  <si>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</si>
  <si>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</si>
  <si>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</si>
  <si>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</si>
  <si>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</si>
  <si>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</si>
  <si>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</si>
  <si>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</si>
  <si>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</si>
  <si>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</si>
  <si>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</si>
  <si>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</si>
  <si>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</si>
  <si>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</si>
  <si>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</si>
  <si>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</si>
  <si>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</si>
  <si>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</si>
  <si>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</si>
  <si>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</si>
  <si>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</si>
  <si>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</si>
  <si>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</si>
  <si>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</si>
  <si>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</si>
  <si>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</si>
  <si>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</si>
  <si>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</si>
  <si>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</si>
  <si>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</si>
  <si>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</si>
  <si>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</si>
  <si>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</si>
  <si>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</si>
  <si>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</si>
  <si>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</si>
  <si>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</si>
  <si>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</si>
  <si>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</si>
  <si>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</si>
  <si>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</si>
  <si>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</si>
  <si>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</si>
  <si>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</si>
  <si>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</si>
  <si>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</si>
  <si>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</si>
  <si>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</si>
  <si>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</si>
  <si>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</si>
  <si>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</si>
  <si>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</si>
  <si>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</si>
  <si>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</si>
  <si>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</si>
  <si>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</si>
  <si>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</si>
  <si>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</si>
  <si>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</si>
  <si>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</si>
  <si>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</si>
  <si>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</si>
  <si>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</si>
  <si>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</si>
  <si>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</si>
  <si>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</si>
  <si>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</si>
  <si>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</si>
  <si>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</si>
  <si>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</si>
  <si>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</si>
  <si>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</si>
  <si>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</si>
  <si>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</si>
  <si>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</si>
  <si>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</si>
  <si>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</si>
  <si>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</si>
  <si>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</si>
  <si>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</si>
  <si>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</si>
  <si>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</si>
  <si>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</si>
  <si>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</si>
  <si>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</si>
  <si>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</si>
  <si>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</si>
  <si>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</si>
  <si>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</si>
  <si>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</si>
  <si>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</si>
  <si>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</si>
  <si>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</si>
  <si>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</si>
  <si>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</si>
  <si>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</si>
  <si>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</si>
  <si>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</si>
  <si>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</si>
  <si>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</si>
  <si>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</si>
  <si>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</si>
  <si>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</si>
  <si>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</si>
  <si>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</si>
  <si>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</si>
  <si>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</si>
  <si>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</si>
  <si>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</si>
  <si>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</si>
  <si>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</si>
  <si>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</si>
  <si>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</si>
  <si>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</si>
  <si>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</si>
  <si>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</si>
  <si>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</si>
  <si>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</si>
  <si>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</si>
  <si>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</si>
  <si>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</si>
  <si>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</si>
  <si>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</si>
  <si>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</si>
  <si>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</si>
  <si>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</si>
  <si>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</si>
  <si>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</si>
  <si>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</si>
  <si>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</si>
  <si>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</si>
  <si>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</si>
  <si>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</si>
  <si>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</si>
  <si>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</si>
  <si>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</si>
  <si>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</si>
  <si>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</si>
  <si>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</si>
  <si>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</si>
  <si>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</si>
  <si>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</si>
  <si>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</si>
  <si>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</si>
  <si>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</si>
  <si>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</si>
  <si>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</si>
  <si>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</si>
  <si>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</si>
  <si>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</si>
  <si>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</si>
  <si>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</si>
  <si>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</si>
  <si>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</si>
  <si>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</si>
  <si>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</si>
  <si>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</si>
  <si>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</si>
  <si>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</si>
  <si>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</si>
  <si>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</si>
  <si>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</si>
  <si>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</si>
  <si>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</si>
  <si>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</si>
  <si>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</si>
  <si>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</si>
  <si>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</si>
  <si>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</si>
  <si>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</si>
  <si>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</si>
  <si>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</si>
  <si>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</si>
  <si>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</si>
  <si>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</si>
  <si>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</si>
  <si>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</si>
  <si>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</si>
  <si>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</si>
  <si>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</si>
  <si>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</si>
  <si>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</si>
  <si>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</si>
  <si>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</si>
  <si>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</si>
  <si>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</si>
  <si>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</si>
  <si>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</si>
  <si>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</si>
  <si>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</si>
  <si>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</si>
  <si>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</si>
  <si>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</si>
  <si>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</si>
  <si>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</si>
  <si>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</si>
  <si>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</si>
  <si>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</si>
  <si>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</si>
  <si>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</si>
  <si>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</si>
  <si>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</si>
  <si>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</si>
  <si>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</si>
  <si>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</si>
  <si>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</si>
  <si>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</si>
  <si>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</si>
  <si>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</si>
  <si>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</si>
  <si>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</si>
  <si>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</si>
  <si>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</si>
  <si>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</si>
  <si>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</si>
  <si>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</si>
  <si>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</si>
  <si>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</si>
  <si>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</si>
  <si>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</si>
  <si>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</si>
  <si>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</si>
  <si>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</si>
  <si>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</si>
  <si>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</si>
  <si>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</si>
  <si>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</si>
  <si>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</si>
  <si>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</si>
  <si>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</si>
  <si>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</si>
  <si>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</si>
  <si>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</si>
  <si>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</si>
  <si>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</si>
  <si>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</si>
  <si>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</si>
  <si>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</si>
  <si>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</si>
  <si>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</si>
  <si>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</si>
  <si>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</si>
  <si>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</si>
  <si>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</si>
  <si>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</si>
  <si>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</si>
  <si>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</si>
  <si>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</si>
  <si>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</si>
  <si>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</si>
  <si>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</si>
  <si>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</si>
  <si>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</si>
  <si>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</si>
  <si>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</si>
  <si>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</si>
  <si>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</si>
  <si>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</si>
  <si>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</si>
  <si>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</si>
  <si>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</si>
  <si>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</si>
  <si>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</si>
  <si>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</si>
  <si>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</si>
  <si>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</si>
  <si>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</si>
  <si>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</si>
  <si>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</si>
  <si>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</si>
  <si>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</si>
  <si>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</si>
  <si>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</si>
  <si>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</si>
  <si>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</si>
  <si>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</si>
  <si>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</si>
  <si>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</si>
  <si>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</si>
  <si>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</si>
  <si>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</si>
  <si>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</si>
  <si>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</si>
  <si>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</si>
  <si>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</si>
  <si>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</si>
  <si>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</si>
  <si>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</si>
  <si>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</si>
  <si>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</si>
  <si>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</si>
  <si>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</si>
  <si>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</si>
  <si>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</si>
  <si>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</si>
  <si>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</si>
  <si>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</si>
  <si>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</si>
  <si>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</si>
  <si>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</si>
  <si>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</si>
  <si>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</si>
  <si>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</si>
  <si>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</si>
  <si>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</si>
  <si>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</si>
  <si>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</si>
  <si>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</si>
  <si>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</si>
  <si>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</si>
  <si>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</si>
  <si>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</si>
  <si>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</si>
  <si>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</si>
  <si>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</si>
  <si>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</si>
  <si>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</si>
  <si>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</si>
  <si>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</si>
  <si>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</si>
  <si>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</si>
  <si>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</si>
  <si>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</si>
  <si>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</si>
  <si>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</si>
  <si>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</si>
  <si>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</si>
  <si>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</si>
  <si>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</si>
  <si>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</si>
  <si>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</si>
  <si>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</si>
  <si>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</si>
  <si>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</si>
  <si>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</si>
  <si>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</si>
  <si>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</si>
  <si>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dfm-1549</t>
  </si>
  <si>
    <t>FB7397</t>
  </si>
  <si>
    <t>dfm-1550</t>
  </si>
  <si>
    <t>dfm-1551</t>
  </si>
  <si>
    <t>HD604</t>
  </si>
  <si>
    <t>dfm-1552</t>
  </si>
  <si>
    <t>dfm-1553</t>
  </si>
  <si>
    <t>dfm-1554</t>
  </si>
  <si>
    <t>dfm-1555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</si>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</sst>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63" totalsRowShown="0" headerRowDxfId="26" dataDxfId="25" tableBorderDxfId="24">
  <autoFilter ref="A2:K156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58" activePane="bottomLeft" state="frozen"/>
      <selection pane="bottomLeft" activeCell="G1563" sqref="G156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IF(COUNTIFS($E$3:E1563,E819)=1,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IF(COUNTIFS($E$3:E1563,E822)=1,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IF(COUNTIFS($E$3:E1563,E829)=1,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IF(COUNTIFS($E$3:E1563,E830)=1,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IF(COUNTIFS($E$3:E1563,E831)=1,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IF(COUNTIFS($E$3:E1563,E832)=1,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IF(COUNTIFS($E$3:E1563,E833)=1,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IF(COUNTIFS($E$3:E1563,E834)=1,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IF(COUNTIFS($E$3:E1563,E835)=1,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IF(COUNTIFS($E$3:E1563,E836)=1,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IF(COUNTIFS($E$3:E1563,E837)=1,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IF(COUNTIFS($E$3:E1563,E838)=1,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IF(COUNTIFS($E$3:E1563,E839)=1,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IF(COUNTIFS($E$3:E1563,E840)=1,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IF(COUNTIFS($E$3:E1563,E841)=1,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IF(COUNTIFS($E$3:E1563,E842)=1,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IF(COUNTIFS($E$3:E1563,E843)=1,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IF(COUNTIFS($E$3:E1563,E844)=1,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IF(COUNTIFS($E$3:E1563,E845)=1,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IF(COUNTIFS($E$3:E1563,E846)=1,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IF(COUNTIFS($E$3:E1563,E847)=1,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IF(COUNTIFS($E$3:E1563,E848)=1,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IF(COUNTIFS($E$3:E1563,E849)=1,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IF(COUNTIFS($E$3:E1563,E850)=1,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IF(COUNTIFS($E$3:E1563,E851)=1,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IF(COUNTIFS($E$3:E1563,E852)=1,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IF(COUNTIFS($E$3:E1563,E855)=1,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IF(COUNTIFS($E$3:E1563,E856)=1,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IF(COUNTIFS($E$3:E1563,E857)=1,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IF(COUNTIFS($E$3:E1563,E858)=1,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IF(COUNTIFS($E$3:E1563,E859)=1,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IF(COUNTIFS($E$3:E1563,E860)=1,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IF(COUNTIFS($E$3:E1563,E861)=1,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IF(COUNTIFS($E$3:E1563,E864)=1,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IF(COUNTIFS($E$3:E1563,E865)=1,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IF(COUNTIFS($E$3:E1563,E866)=1,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IF(COUNTIFS($E$3:E1563,E867)=1,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IF(COUNTIFS($E$3:E1563,E868)=1,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IF(COUNTIFS($E$3:E1563,E869)=1,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IF(COUNTIFS($E$3:E1563,E870)=1,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IF(COUNTIFS($E$3:E1563,E871)=1,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IF(COUNTIFS($E$3:E1563,E874)=1,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IF(COUNTIFS($E$3:E1563,E875)=1,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IF(COUNTIFS($E$3:E1563,E877)=1,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IF(COUNTIFS($E$3:E1563,E882)=1,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IF(COUNTIFS($E$3:E1563,E883)=1,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IF(COUNTIFS($E$3:E1563,E884)=1,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IF(COUNTIFS($E$3:E1563,E885)=1,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IF(COUNTIFS($E$3:E1563,E886)=1,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IF(COUNTIFS($E$3:E1563,E887)=1,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IF(COUNTIFS($E$3:E1563,E888)=1,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IF(COUNTIFS($E$3:E1563,E890)=1,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IF(COUNTIFS($E$3:E1563,E891)=1,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IF(COUNTIFS($E$3:E1563,E892)=1,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IF(COUNTIFS($E$3:E1563,E893)=1,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IF(COUNTIFS($E$3:E1563,E896)=1,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IF(COUNTIFS($E$3:E1563,E897)=1,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IF(COUNTIFS($E$3:E1563,E898)=1,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IF(COUNTIFS($E$3:E1563,E900)=1,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IF(COUNTIFS($E$3:E1563,E901)=1,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IF(COUNTIFS($E$3:E1563,E902)=1,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IF(COUNTIFS($E$3:E1563,E903)=1,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IF(COUNTIFS($E$3:E1563,E907)=1,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IF(COUNTIFS($E$3:E1563,E908)=1,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IF(COUNTIFS($E$3:E1563,E909)=1,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IF(COUNTIFS($E$3:E1563,E910)=1,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IF(COUNTIFS($E$3:E1563,E911)=1,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IF(COUNTIFS($E$3:E1563,E912)=1,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IF(COUNTIFS($E$3:E1563,E913)=1,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IF(COUNTIFS($E$3:E1563,E914)=1,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IF(COUNTIFS($E$3:E1563,E915)=1,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IF(COUNTIFS($E$3:E1563,E916)=1,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IF(COUNTIFS($E$3:E1563,E917)=1,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IF(COUNTIFS($E$3:E1563,E918)=1,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IF(COUNTIFS($E$3:E1563,E919)=1,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IF(COUNTIFS($E$3:E1563,E920)=1,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IF(COUNTIFS($E$3:E1563,E925)=1,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IF(COUNTIFS($E$3:E1563,E926)=1,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IF(COUNTIFS($E$3:E1563,E927)=1,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IF(COUNTIFS($E$3:E1563,E928)=1,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IF(COUNTIFS($E$3:E1563,E929)=1,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IF(COUNTIFS($E$3:E1563,E939)=1,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IF(COUNTIFS($E$3:E1563,E944)=1,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IF(COUNTIFS($E$3:E1563,E945)=1,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IF(COUNTIFS($E$3:E1563,E946)=1,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IF(COUNTIFS($E$3:E1563,E947)=1,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IF(COUNTIFS($E$3:E1563,E948)=1,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IF(COUNTIFS($E$3:E1563,E955)=1,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IF(COUNTIFS($E$3:E1563,E956)=1,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IF(COUNTIFS($E$3:E1563,E957)=1,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IF(COUNTIFS($E$3:E1563,E959)=1,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IF(COUNTIFS($E$3:E1563,E972)=1,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IF(COUNTIFS($E$3:E1563,E973)=1,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IF(COUNTIFS($E$3:E1563,E974)=1,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IF(COUNTIFS($E$3:E1563,E975)=1,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IF(COUNTIFS($E$3:E1563,E976)=1,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IF(COUNTIFS($E$3:E1563,E977)=1,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IF(COUNTIFS($E$3:E1563,E982)=1,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IF(COUNTIFS($E$3:E1563,E989)=1,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IF(COUNTIFS($E$3:E1563,E994)=1,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IF(COUNTIFS($E$3:E1563,E995)=1,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IF(COUNTIFS($E$3:E1563,E1000)=1,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IF(COUNTIFS($E$3:E1563,E1005)=1,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IF(COUNTIFS($E$3:E1563,E1006)=1,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IF(COUNTIFS($E$3:E1563,E1016)=1,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IF(COUNTIFS($E$3:E1563,E1017)=1,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IF(COUNTIFS($E$3:E1563,E1018)=1,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IF(COUNTIFS($E$3:E1563,E1019)=1,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IF(COUNTIFS($E$3:E1563,E1020)=1,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IF(COUNTIFS($E$3:E1563,E1021)=1,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IF(COUNTIFS($E$3:E1563,E1022)=1,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IF(COUNTIFS($E$3:E1563,E1023)=1,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IF(COUNTIFS($E$3:E1563,E1024)=1,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IF(COUNTIFS($E$3:E1563,E1025)=1,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IF(COUNTIFS($E$3:E1563,E1026)=1,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IF(COUNTIFS($E$3:E1563,E1028)=1,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IF(COUNTIFS($E$3:E1563,E1029)=1,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IF(COUNTIFS($E$3:E1563,E1030)=1,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IF(COUNTIFS($E$3:E1563,E1031)=1,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IF(COUNTIFS($E$3:E1563,E1032)=1,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IF(COUNTIFS($E$3:E1563,E1033)=1,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IF(COUNTIFS($E$3:E1563,E1034)=1,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IF(COUNTIFS($E$3:E1563,E1035)=1,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IF(COUNTIFS($E$3:E1563,E1036)=1,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IF(COUNTIFS($E$3:E1563,E1037)=1,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IF(COUNTIFS($E$3:E1563,E1038)=1,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IF(COUNTIFS($E$3:E1563,E1039)=1,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IF(COUNTIFS($E$3:E1563,E1040)=1,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IF(COUNTIFS($E$3:E1563,E1041)=1,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IF(COUNTIFS($E$3:E1563,E1044)=1,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IF(COUNTIFS($E$3:E1563,E1045)=1,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IF(COUNTIFS($E$3:E1563,E1046)=1,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IF(COUNTIFS($E$3:E1563,E1051)=1,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IF(COUNTIFS($E$3:E1563,E1052)=1,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IF(COUNTIFS($E$3:E1563,E1053)=1,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IF(COUNTIFS($E$3:E1563,E1056)=1,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IF(COUNTIFS($E$3:E1563,E1057)=1,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IF(COUNTIFS($E$3:E1563,E1061)=1,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IF(COUNTIFS($E$3:E1563,E1062)=1,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IF(COUNTIFS($E$3:E1563,E1063)=1,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IF(COUNTIFS($E$3:E1563,E1064)=1,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IF(COUNTIFS($E$3:E1563,E1065)=1,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IF(COUNTIFS($E$3:E1563,E1066)=1,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IF(COUNTIFS($E$3:E1563,E1067)=1,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IF(COUNTIFS($E$3:E1563,E1068)=1,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IF(COUNTIFS($E$3:E1563,E1074)=1,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IF(COUNTIFS($E$3:E1563,E1075)=1,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IF(COUNTIFS($E$3:E1563,E1076)=1,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IF(COUNTIFS($E$3:E1563,E1078)=1,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IF(COUNTIFS($E$3:E1563,E1079)=1,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IF(COUNTIFS($E$3:E1563,E1088)=1,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IF(COUNTIFS($E$3:E1563,E1089)=1,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IF(COUNTIFS($E$3:E1563,E1090)=1,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IF(COUNTIFS($E$3:E1563,E1091)=1,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IF(COUNTIFS($E$3:E1563,E1092)=1,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IF(COUNTIFS($E$3:E1563,E1093)=1,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IF(COUNTIFS($E$3:E1563,E1094)=1,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IF(COUNTIFS($E$3:E1563,E1095)=1,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IF(COUNTIFS($E$3:E1563,E1096)=1,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IF(COUNTIFS($E$3:E1563,E1097)=1,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IF(COUNTIFS($E$3:E1563,E1098)=1,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IF(COUNTIFS($E$3:E1563,E1099)=1,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IF(COUNTIFS($E$3:E1563,E1100)=1,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IF(COUNTIFS($E$3:E1563,E1101)=1,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IF(COUNTIFS($E$3:E1563,E1108)=1,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IF(COUNTIFS($E$3:E1563,E1109)=1,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IF(COUNTIFS($E$3:E1563,E1110)=1,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IF(COUNTIFS($E$3:E1563,E1111)=1,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IF(COUNTIFS($E$3:E1563,E1112)=1,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IF(COUNTIFS($E$3:E1563,E1113)=1,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IF(COUNTIFS($E$3:E1563,E1114)=1,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IF(COUNTIFS($E$3:E1563,E1115)=1,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IF(COUNTIFS($E$3:E1563,E1116)=1,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IF(COUNTIFS($E$3:E1563,E1117)=1,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IF(COUNTIFS($E$3:E1563,E1118)=1,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IF(COUNTIFS($E$3:E1563,E1119)=1,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IF(COUNTIFS($E$3:E1563,E1120)=1,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IF(COUNTIFS($E$3:E1563,E1121)=1,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IF(COUNTIFS($E$3:E1563,E1122)=1,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IF(COUNTIFS($E$3:E1563,E1123)=1,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IF(COUNTIFS($E$3:E1563,E1124)=1,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IF(COUNTIFS($E$3:E1563,E1125)=1,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IF(COUNTIFS($E$3:E1563,E1126)=1,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IF(COUNTIFS($E$3:E1563,E1127)=1,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IF(COUNTIFS($E$3:E1563,E1128)=1,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IF(COUNTIFS($E$3:E1563,E1129)=1,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IF(COUNTIFS($E$3:E1563,E1130)=1,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IF(COUNTIFS($E$3:E1563,E1131)=1,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IF(COUNTIFS($E$3:E1563,E1132)=1,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IF(COUNTIFS($E$3:E1563,E1133)=1,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IF(COUNTIFS($E$3:E1563,E1134)=1,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IF(COUNTIFS($E$3:E1563,E1135)=1,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IF(COUNTIFS($E$3:E1563,E1136)=1,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IF(COUNTIFS($E$3:E1563,E1137)=1,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IF(COUNTIFS($E$3:E1563,E1138)=1,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IF(COUNTIFS($E$3:E1563,E1139)=1,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IF(COUNTIFS($E$3:E1563,E1140)=1,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IF(COUNTIFS($E$3:E1563,E1141)=1,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IF(COUNTIFS($E$3:E1563,E1142)=1,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IF(COUNTIFS($E$3:E1563,E1143)=1,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IF(COUNTIFS($E$3:E1563,E1144)=1,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IF(COUNTIFS($E$3:E1563,E1145)=1,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IF(COUNTIFS($E$3:E1563,E1146)=1,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IF(COUNTIFS($E$3:E1563,E1147)=1,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IF(COUNTIFS($E$3:E1563,E1148)=1,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IF(COUNTIFS($E$3:E1563,E1149)=1,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IF(COUNTIFS($E$3:E1563,E1150)=1,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IF(COUNTIFS($E$3:E1563,E1151)=1,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IF(COUNTIFS($E$3:E1563,E1152)=1,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IF(COUNTIFS($E$3:E1563,E1153)=1,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IF(COUNTIFS($E$3:E1563,E1154)=1,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IF(COUNTIFS($E$3:E1563,E1155)=1,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IF(COUNTIFS($E$3:E1563,E1156)=1,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IF(COUNTIFS($E$3:E1563,E1157)=1,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IF(COUNTIFS($E$3:E1563,E1158)=1,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IF(COUNTIFS($E$3:E1563,E1159)=1,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IF(COUNTIFS($E$3:E1563,E1160)=1,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IF(COUNTIFS($E$3:E1563,E1161)=1,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IF(COUNTIFS($E$3:E1563,E1162)=1,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IF(COUNTIFS($E$3:E1563,E1163)=1,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IF(COUNTIFS($E$3:E1563,E1164)=1,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IF(COUNTIFS($E$3:E1563,E1165)=1,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IF(COUNTIFS($E$3:E1563,E1166)=1,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IF(COUNTIFS($E$3:E1563,E1167)=1,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IF(COUNTIFS($E$3:E1563,E1168)=1,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IF(COUNTIFS($E$3:E1563,E1169)=1,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IF(COUNTIFS($E$3:E1563,E1170)=1,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IF(COUNTIFS($E$3:E1563,E1171)=1,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IF(COUNTIFS($E$3:E1563,E1172)=1,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IF(COUNTIFS($E$3:E1563,E1173)=1,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IF(COUNTIFS($E$3:E1563,E1174)=1,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IF(COUNTIFS($E$3:E1563,E1175)=1,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IF(COUNTIFS($E$3:E1563,E1176)=1,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IF(COUNTIFS($E$3:E1563,E1177)=1,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IF(COUNTIFS($E$3:E1563,E1178)=1,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IF(COUNTIFS($E$3:E1563,E1179)=1,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IF(COUNTIFS($E$3:E1563,E1180)=1,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IF(COUNTIFS($E$3:E1563,E1181)=1,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IF(COUNTIFS($E$3:E1563,E1182)=1,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IF(COUNTIFS($E$3:E1563,E1183)=1,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IF(COUNTIFS($E$3:E1563,E1184)=1,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IF(COUNTIFS($E$3:E1563,E1185)=1,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IF(COUNTIFS($E$3:E1563,E1186)=1,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IF(COUNTIFS($E$3:E1563,E1187)=1,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IF(COUNTIFS($E$3:E1563,E1188)=1,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IF(COUNTIFS($E$3:E1563,E1189)=1,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IF(COUNTIFS($E$3:E1563,E1190)=1,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IF(COUNTIFS($E$3:E1563,E1191)=1,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IF(COUNTIFS($E$3:E1563,E1192)=1,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IF(COUNTIFS($E$3:E1563,E1193)=1,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IF(COUNTIFS($E$3:E1563,E1194)=1,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IF(COUNTIFS($E$3:E1563,E1195)=1,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IF(COUNTIFS($E$3:E1563,E1196)=1,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IF(COUNTIFS($E$3:E1563,E1197)=1,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IF(COUNTIFS($E$3:E1563,E1198)=1,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IF(COUNTIFS($E$3:E1563,E1199)=1,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IF(COUNTIFS($E$3:E1563,E1200)=1,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IF(COUNTIFS($E$3:E1563,E1201)=1,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IF(COUNTIFS($E$3:E1563,E1202)=1,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IF(COUNTIFS($E$3:E1563,E1203)=1,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IF(COUNTIFS($E$3:E1563,E1204)=1,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IF(COUNTIFS($E$3:E1563,E1205)=1,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IF(COUNTIFS($E$3:E1563,E1206)=1,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IF(COUNTIFS($E$3:E1563,E1207)=1,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IF(COUNTIFS($E$3:E1563,E1208)=1,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IF(COUNTIFS($E$3:E1563,E1209)=1,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IF(COUNTIFS($E$3:E1563,E1210)=1,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IF(COUNTIFS($E$3:E1563,E1211)=1,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IF(COUNTIFS($E$3:E1563,E1212)=1,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IF(COUNTIFS($E$3:E1563,E1213)=1,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IF(COUNTIFS($E$3:E1563,E1214)=1,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IF(COUNTIFS($E$3:E1563,E1215)=1,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IF(COUNTIFS($E$3:E1563,E1216)=1,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IF(COUNTIFS($E$3:E1563,E1217)=1,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IF(COUNTIFS($E$3:E1563,E1218)=1,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IF(COUNTIFS($E$3:E1563,E1219)=1,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IF(COUNTIFS($E$3:E1563,E1220)=1,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IF(COUNTIFS($E$3:E1563,E1221)=1,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IF(COUNTIFS($E$3:E1563,E1222)=1,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IF(COUNTIFS($E$3:E1563,E1223)=1,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IF(COUNTIFS($E$3:E1563,E1224)=1,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IF(COUNTIFS($E$3:E1563,E1225)=1,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IF(COUNTIFS($E$3:E1563,E1226)=1,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IF(COUNTIFS($E$3:E1563,E1227)=1,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IF(COUNTIFS($E$3:E1563,E1228)=1,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IF(COUNTIFS($E$3:E1563,E1229)=1,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IF(COUNTIFS($E$3:E1563,E1230)=1,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IF(COUNTIFS($E$3:E1563,E1231)=1,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IF(COUNTIFS($E$3:E1563,E1232)=1,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IF(COUNTIFS($E$3:E1563,E1233)=1,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IF(COUNTIFS($E$3:E1563,E1234)=1,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IF(COUNTIFS($E$3:E1563,E1235)=1,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IF(COUNTIFS($E$3:E1563,E1236)=1,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IF(COUNTIFS($E$3:E1563,E1237)=1,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IF(COUNTIFS($E$3:E1563,E1238)=1,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IF(COUNTIFS($E$3:E1563,E1239)=1,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IF(COUNTIFS($E$3:E1563,E1240)=1,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IF(COUNTIFS($E$3:E1563,E1241)=1,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IF(COUNTIFS($E$3:E1563,E1242)=1,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IF(COUNTIFS($E$3:E1563,E1243)=1,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IF(COUNTIFS($E$3:E1563,E1244)=1,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IF(COUNTIFS($E$3:E1563,E1245)=1,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IF(COUNTIFS($E$3:E1563,E1246)=1,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IF(COUNTIFS($E$3:E1563,E1247)=1,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IF(COUNTIFS($E$3:E1563,E1248)=1,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IF(COUNTIFS($E$3:E1563,E1249)=1,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IF(COUNTIFS($E$3:E1563,E1250)=1,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IF(COUNTIFS($E$3:E1563,E1251)=1,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IF(COUNTIFS($E$3:E1563,E1252)=1,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IF(COUNTIFS($E$3:E1563,E1253)=1,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IF(COUNTIFS($E$3:E1563,E1254)=1,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IF(COUNTIFS($E$3:E1563,E1255)=1,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IF(COUNTIFS($E$3:E1563,E1256)=1,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IF(COUNTIFS($E$3:E1563,E1257)=1,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IF(COUNTIFS($E$3:E1563,E1258)=1,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IF(COUNTIFS($E$3:E1563,E1259)=1,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IF(COUNTIFS($E$3:E1563,E1260)=1,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IF(COUNTIFS($E$3:E1563,E1261)=1,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IF(COUNTIFS($E$3:E1563,E1262)=1,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IF(COUNTIFS($E$3:E1563,E1263)=1,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IF(COUNTIFS($E$3:E1563,E1264)=1,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IF(COUNTIFS($E$3:E1563,E1265)=1,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IF(COUNTIFS($E$3:E1563,E1266)=1,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IF(COUNTIFS($E$3:E1563,E1267)=1,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IF(COUNTIFS($E$3:E1563,E1268)=1,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IF(COUNTIFS($E$3:E1563,E1269)=1,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IF(COUNTIFS($E$3:E1563,E1270)=1,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IF(COUNTIFS($E$3:E1563,E1271)=1,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IF(COUNTIFS($E$3:E1563,E1272)=1,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IF(COUNTIFS($E$3:E1563,E1273)=1,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IF(COUNTIFS($E$3:E1563,E1274)=1,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IF(COUNTIFS($E$3:E1563,E1275)=1,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IF(COUNTIFS($E$3:E1563,E1276)=1,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IF(COUNTIFS($E$3:E1563,E1277)=1,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IF(COUNTIFS($E$3:E1563,E1278)=1,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IF(COUNTIFS($E$3:E1563,E1279)=1,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IF(COUNTIFS($E$3:E1563,E1280)=1,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IF(COUNTIFS($E$3:E1563,E1281)=1,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IF(COUNTIFS($E$3:E1563,E1282)=1,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IF(COUNTIFS($E$3:E1563,E1283)=1,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IF(COUNTIFS($E$3:E1563,E1284)=1,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IF(COUNTIFS($E$3:E1563,E1285)=1,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IF(COUNTIFS($E$3:E1563,E1286)=1,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IF(COUNTIFS($E$3:E1563,E1287)=1,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IF(COUNTIFS($E$3:E1563,E1288)=1,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IF(COUNTIFS($E$3:E1563,E1289)=1,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IF(COUNTIFS($E$3:E1563,E1290)=1,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IF(COUNTIFS($E$3:E1563,E1291)=1,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IF(COUNTIFS($E$3:E1563,E1292)=1,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IF(COUNTIFS($E$3:E1563,E1293)=1,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IF(COUNTIFS($E$3:E1563,E1294)=1,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IF(COUNTIFS($E$3:E1563,E1296)=1,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IF(COUNTIFS($E$3:E1563,E1297)=1,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IF(COUNTIFS($E$3:E1563,E1298)=1,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IF(COUNTIFS($E$3:E1563,E1299)=1,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IF(COUNTIFS($E$3:E1563,E1301)=1,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IF(COUNTIFS($E$3:E1563,E1303)=1,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IF(COUNTIFS($E$3:E1563,E1304)=1,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IF(COUNTIFS($E$3:E1563,E1305)=1,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IF(COUNTIFS($E$3:E1563,E1306)=1,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IF(COUNTIFS($E$3:E1563,E1309)=1,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IF(COUNTIFS($E$3:E1563,E1310)=1,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IF(COUNTIFS($E$3:E1563,E1311)=1,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IF(COUNTIFS($E$3:E1563,E1312)=1,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IF(COUNTIFS($E$3:E1563,E1313)=1,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IF(COUNTIFS($E$3:E1563,E1314)=1,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IF(COUNTIFS($E$3:E1563,E1315)=1,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IF(COUNTIFS($E$3:E1563,E1316)=1,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IF(COUNTIFS($E$3:E1563,E1318)=1,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IF(COUNTIFS($E$3:E1563,E1319)=1,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IF(COUNTIFS($E$3:E1563,E1321)=1,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IF(COUNTIFS($E$3:E1563,E1324)=1,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IF(COUNTIFS($E$3:E1563,E1325)=1,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IF(COUNTIFS($E$3:E1563,E1327)=1,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IF(COUNTIFS($E$3:E1563,E1329)=1,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IF(COUNTIFS($E$3:E1563,E1330)=1,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IF(COUNTIFS($E$3:E1563,E1331)=1,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IF(COUNTIFS($E$3:E1563,E1333)=1,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IF(COUNTIFS($E$3:E1563,E1334)=1,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IF(COUNTIFS($E$3:E1563,E1335)=1,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IF(COUNTIFS($E$3:E1563,E1336)=1,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IF(COUNTIFS($E$3:E1563,E1337)=1,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IF(COUNTIFS($E$3:E1563,E1338)=1,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IF(COUNTIFS($E$3:E1563,E1339)=1,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IF(COUNTIFS($E$3:E1563,E1340)=1,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IF(COUNTIFS($E$3:E1563,E1341)=1,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IF(COUNTIFS($E$3:E1563,E1342)=1,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IF(COUNTIFS($E$3:E1563,E1343)=1,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IF(COUNTIFS($E$3:E1563,E1344)=1,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IF(COUNTIFS($E$3:E1563,E1345)=1,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IF(COUNTIFS($E$3:E1563,E1346)=1,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IF(COUNTIFS($E$3:E1563,E1347)=1,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IF(COUNTIFS($E$3:E1563,E1348)=1,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IF(COUNTIFS($E$3:E1563,E1349)=1,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IF(COUNTIFS($E$3:E1563,E1351)=1,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IF(COUNTIFS($E$3:E1563,E1352)=1,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IF(COUNTIFS($E$3:E1563,E1353)=1,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IF(COUNTIFS($E$3:E1563,E1354)=1,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IF(COUNTIFS($E$3:E1563,E1355)=1,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IF(COUNTIFS($E$3:E1563,E1356)=1,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IF(COUNTIFS($E$3:E1563,E1357)=1,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IF(COUNTIFS($E$3:E1563,E1359)=1,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IF(COUNTIFS($E$3:E1563,E1360)=1,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IF(COUNTIFS($E$3:E1563,E1361)=1,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IF(COUNTIFS($E$3:E1563,E1362)=1,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IF(COUNTIFS($E$3:E1563,E1363)=1,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IF(COUNTIFS($E$3:E1563,E1364)=1,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IF(COUNTIFS($E$3:E1563,E1365)=1,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IF(COUNTIFS($E$3:E1563,E1366)=1,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IF(COUNTIFS($E$3:E1563,E1367)=1,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IF(COUNTIFS($E$3:E1563,E1368)=1,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IF(COUNTIFS($E$3:E1563,E1369)=1,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IF(COUNTIFS($E$3:E1563,E1370)=1,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IF(COUNTIFS($E$3:E1563,E1371)=1,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IF(COUNTIFS($E$3:E1563,E1372)=1,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IF(COUNTIFS($E$3:E1563,E1373)=1,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IF(COUNTIFS($E$3:E1563,E1374)=1,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IF(COUNTIFS($E$3:E1563,E1375)=1,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IF(COUNTIFS($E$3:E1563,E1376)=1,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IF(COUNTIFS($E$3:E1563,E1377)=1,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IF(COUNTIFS($E$3:E1563,E1378)=1,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IF(COUNTIFS($E$3:E1563,E1379)=1,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IF(COUNTIFS($E$3:E1563,E1380)=1,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IF(COUNTIFS($E$3:E1563,E1381)=1,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IF(COUNTIFS($E$3:E1563,E1382)=1,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IF(COUNTIFS($E$3:E1563,E1383)=1,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IF(COUNTIFS($E$3:E1563,E1384)=1,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IF(COUNTIFS($E$3:E1563,E1385)=1,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IF(COUNTIFS($E$3:E1563,E1386)=1,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IF(COUNTIFS($E$3:E1563,E1387)=1,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IF(COUNTIFS($E$3:E1563,E1388)=1,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IF(COUNTIFS($E$3:E1563,E1389)=1,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IF(COUNTIFS($E$3:E1563,E1390)=1,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IF(COUNTIFS($E$3:E1563,E1391)=1,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IF(COUNTIFS($E$3:E1563,E1392)=1,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IF(COUNTIFS($E$3:E1563,E1393)=1,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IF(COUNTIFS($E$3:E1563,E1394)=1,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IF(COUNTIFS($E$3:E1563,E1395)=1,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IF(COUNTIFS($E$3:E1563,E1396)=1,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IF(COUNTIFS($E$3:E1563,E1397)=1,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IF(COUNTIFS($E$3:E1563,E1398)=1,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IF(COUNTIFS($E$3:E1563,E1399)=1,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IF(COUNTIFS($E$3:E1563,E1400)=1,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IF(COUNTIFS($E$3:E1563,E1401)=1,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IF(COUNTIFS($E$3:E1563,E1402)=1,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IF(COUNTIFS($E$3:E1563,E1403)=1,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IF(COUNTIFS($E$3:E1563,E1404)=1,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IF(COUNTIFS($E$3:E1563,E1405)=1,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IF(COUNTIFS($E$3:E1563,E1406)=1,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IF(COUNTIFS($E$3:E1563,E1418)=1,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IF(COUNTIFS($E$3:E1563,E1419)=1,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IF(COUNTIFS($E$3:E1563,E1420)=1,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IF(COUNTIFS($E$3:E1563,E1421)=1,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IF(COUNTIFS($E$3:E1563,E1422)=1,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IF(COUNTIFS($E$3:E1563,E1423)=1,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IF(COUNTIFS($E$3:E1563,E1424)=1,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IF(COUNTIFS($E$3:E1563,E1425)=1,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IF(COUNTIFS($E$3:E1563,E1426)=1,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IF(COUNTIFS($E$3:E1563,E1427)=1,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IF(COUNTIFS($E$3:E1563,E1428)=1,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IF(COUNTIFS($E$3:E1563,E1429)=1,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IF(COUNTIFS($E$3:E1563,E1430)=1,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IF(COUNTIFS($E$3:E1563,E1431)=1,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IF(COUNTIFS($E$3:E1563,E1432)=1,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IF(COUNTIFS($E$3:E1563,E1433)=1,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IF(COUNTIFS($E$3:E1563,E1434)=1,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IF(COUNTIFS($E$3:E1563,E1435)=1,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IF(COUNTIFS($E$3:E1563,E1436)=1,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IF(COUNTIFS($E$3:E1563,E1437)=1,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IF(COUNTIFS($E$3:E1563,E1438)=1,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IF(COUNTIFS($E$3:E1563,E1439)=1,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IF(COUNTIFS($E$3:E1563,E1440)=1,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IF(COUNTIFS($E$3:E1563,E1441)=1,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IF(COUNTIFS($E$3:E1563,E1442)=1,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IF(COUNTIFS($E$3:E1563,E1443)=1,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IF(COUNTIFS($E$3:E1563,E1444)=1,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IF(COUNTIFS($E$3:E1563,E1445)=1,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IF(COUNTIFS($E$3:E1563,E1446)=1,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IF(COUNTIFS($E$3:E1563,E1447)=1,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IF(COUNTIFS($E$3:E1563,E1448)=1,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IF(COUNTIFS($E$3:E1563,E1449)=1,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IF(COUNTIFS($E$3:E1563,#REF!)=1,#REF!,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IF(COUNTIFS($E$3:E1563,E1450)=1,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IF(COUNTIFS($E$3:E1563,E1452)=1,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IF(COUNTIFS($E$3:E1563,E1453)=1,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IF(COUNTIFS($E$3:E1563,E1454)=1,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IF(COUNTIFS($E$3:E1563,E1455)=1,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IF(COUNTIFS($E$3:E1563,E1456)=1,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IF(COUNTIFS($E$3:E1563,E1457)=1,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IF(COUNTIFS($E$3:E1563,E1458)=1,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IF(COUNTIFS($E$3:E1563,E1459)=1,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IF(COUNTIFS($E$3:E1563,E1460)=1,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IF(COUNTIFS($E$3:E1563,E1461)=1,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IF(COUNTIFS($E$3:E1563,E1462)=1,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IF(COUNTIFS($E$3:E1563,E1463)=1,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IF(COUNTIFS($E$3:E1563,E1464)=1,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IF(COUNTIFS($E$3:E1563,E1465)=1,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IF(COUNTIFS($E$3:E1563,E1466)=1,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IF(COUNTIFS($E$3:E1563,E1467)=1,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IF(COUNTIFS($E$3:E1563,E1468)=1,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IF(COUNTIFS($E$3:E1563,E1469)=1,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IF(COUNTIFS($E$3:E1563,E1470)=1,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IF(COUNTIFS($E$3:E1563,E1471)=1,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IF(COUNTIFS($E$3:E1563,E1472)=1,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IF(COUNTIFS($E$3:E1563,E1473)=1,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IF(COUNTIFS($E$3:E1563,E1474)=1,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IF(COUNTIFS($E$3:E1563,E1475)=1,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IF(COUNTIFS($E$3:E1563,E1476)=1,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IF(COUNTIFS($E$3:E1563,E1477)=1,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IF(COUNTIFS($E$3:E1563,E1478)=1,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IF(COUNTIFS($E$3:E1563,E1479)=1,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IF(COUNTIFS($E$3:E1563,E1480)=1,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IF(COUNTIFS($E$3:E1563,E1494)=1,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IF(COUNTIFS($E$3:E1563,E1495)=1,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IF(COUNTIFS($E$3:E1563,E1496)=1,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IF(COUNTIFS($E$3:E1563,E1497)=1,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IF(COUNTIFS($E$3:E1563,E1498)=1,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IF(COUNTIFS($E$3:E1563,E1499)=1,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IF(COUNTIFS($E$3:E1563,E1500)=1,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M</v>
      </c>
      <c r="J1495" s="94" t="s">
        <v>2167</v>
      </c>
      <c r="K1495" s="79"/>
    </row>
    <row r="1496" spans="1:11" ht="41.25" customHeight="1">
      <c r="A1496" s="89" t="s">
        <v>2168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2169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1626</v>
      </c>
      <c r="H1497" s="93" t="str">
        <f>IF(RIGHT(G1497,1)="M", LEFT(G1497,LEN(G1497)-1), G1497)</f>
        <v>JS120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2170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1624</v>
      </c>
      <c r="H1498" s="93" t="str">
        <f>IF(RIGHT(G1498,1)="M", LEFT(G1498,LEN(G1498)-1), G1498)</f>
        <v>GT207</v>
      </c>
      <c r="I1498" s="93" t="str">
        <f>IF(RIGHT(G1498,1)="M","M","Non-M")</f>
        <v>M</v>
      </c>
      <c r="J1498" s="94" t="s">
        <v>2134</v>
      </c>
      <c r="K1498" s="79"/>
    </row>
    <row r="1499" spans="1:11" ht="41.25" customHeight="1">
      <c r="A1499" s="89" t="s">
        <v>2171</v>
      </c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50</v>
      </c>
      <c r="H1499" s="93" t="str">
        <f>IF(RIGHT(G1499,1)="M", LEFT(G1499,LEN(G1499)-1), G1499)</f>
        <v>HM311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2172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2133</v>
      </c>
      <c r="H1500" s="93" t="str">
        <f>IF(RIGHT(G1500,1)="M", LEFT(G1500,LEN(G1500)-1), G1500)</f>
        <v>VT500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2173</v>
      </c>
      <c r="B1501" s="90" t="s">
        <v>2159</v>
      </c>
      <c r="C1501" s="90" t="s">
        <v>870</v>
      </c>
      <c r="D1501" s="91" t="s">
        <v>1047</v>
      </c>
      <c r="E1501" s="90" t="s">
        <v>2174</v>
      </c>
      <c r="F1501" s="92"/>
      <c r="G1501" s="90" t="s">
        <v>639</v>
      </c>
      <c r="H1501" s="93" t="str">
        <f>IF(RIGHT(G1501,1)="M", LEFT(G1501,LEN(G1501)-1), G1501)</f>
        <v>CL410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2175</v>
      </c>
      <c r="B1502" s="90" t="s">
        <v>2159</v>
      </c>
      <c r="C1502" s="90" t="s">
        <v>870</v>
      </c>
      <c r="D1502" s="91" t="s">
        <v>1047</v>
      </c>
      <c r="E1502" s="90" t="s">
        <v>2174</v>
      </c>
      <c r="F1502" s="92"/>
      <c r="G1502" s="90" t="s">
        <v>1461</v>
      </c>
      <c r="H1502" s="93" t="str">
        <f t="shared" ref="H1502:H1504" si="138">IF(RIGHT(G1502,1)="M", LEFT(G1502,LEN(G1502)-1), G1502)</f>
        <v>JS401</v>
      </c>
      <c r="I1502" s="93" t="str">
        <f t="shared" ref="I1502:I1504" si="139">IF(RIGHT(G1502,1)="M","M","Non-M")</f>
        <v>Non-M</v>
      </c>
      <c r="J1502" s="94"/>
      <c r="K1502" s="79"/>
    </row>
    <row r="1503" spans="1:11" ht="41.25" customHeight="1">
      <c r="A1503" s="89" t="s">
        <v>2176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469</v>
      </c>
      <c r="H1503" s="93" t="str">
        <f t="shared" si="138"/>
        <v>LP100</v>
      </c>
      <c r="I1503" s="93" t="str">
        <f t="shared" si="139"/>
        <v>Non-M</v>
      </c>
      <c r="J1503" s="94"/>
      <c r="K1503" s="79"/>
    </row>
    <row r="1504" spans="1:11" ht="41.25" customHeight="1">
      <c r="A1504" s="89" t="s">
        <v>2177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120</v>
      </c>
      <c r="H1504" s="93" t="str">
        <f t="shared" si="138"/>
        <v>JS124</v>
      </c>
      <c r="I1504" s="93" t="str">
        <f t="shared" si="139"/>
        <v>Non-M</v>
      </c>
      <c r="J1504" s="94"/>
      <c r="K1504" s="79"/>
    </row>
    <row r="1505" spans="1:11" ht="41.25" customHeight="1">
      <c r="A1505" s="89" t="s">
        <v>2178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1690</v>
      </c>
      <c r="H1505" s="93" t="str">
        <f>IF(RIGHT(G1505,1)="M", LEFT(G1505,LEN(G1505)-1), G1505)</f>
        <v>JS117</v>
      </c>
      <c r="I1505" s="93" t="str">
        <f>IF(RIGHT(G1505,1)="M","M","Non-M")</f>
        <v>Non-M</v>
      </c>
      <c r="J1505" s="94"/>
      <c r="K1505" s="79"/>
    </row>
    <row r="1506" spans="1:11" ht="41.25" customHeight="1">
      <c r="A1506" s="89" t="s">
        <v>2179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2180</v>
      </c>
      <c r="H1506" s="93" t="str">
        <f>IF(RIGHT(G1506,1)="M", LEFT(G1506,LEN(G1506)-1), G1506)</f>
        <v>PK105</v>
      </c>
      <c r="I1506" s="93" t="str">
        <f>IF(RIGHT(G1506,1)="M","M","Non-M")</f>
        <v>Non-M</v>
      </c>
      <c r="J1506" s="94"/>
      <c r="K1506" s="79"/>
    </row>
    <row r="1507" spans="1:11" ht="41.25" customHeight="1">
      <c r="A1507" s="89" t="s">
        <v>2181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155</v>
      </c>
      <c r="H1507" s="90" t="s">
        <v>155</v>
      </c>
      <c r="I1507" s="93" t="str">
        <f t="shared" ref="I1507:I1509" si="140">IF(RIGHT(G1507,1)="M","M","Non-M")</f>
        <v>Non-M</v>
      </c>
      <c r="J1507" s="94"/>
      <c r="K1507" s="79"/>
    </row>
    <row r="1508" spans="1:11" ht="41.25" customHeight="1">
      <c r="A1508" s="89" t="s">
        <v>2182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269</v>
      </c>
      <c r="H1508" s="93" t="str">
        <f t="shared" ref="H1507:H1509" si="141">IF(RIGHT(G1508,1)="M", LEFT(G1508,LEN(G1508)-1), G1508)</f>
        <v>PK102</v>
      </c>
      <c r="I1508" s="93" t="str">
        <f t="shared" si="140"/>
        <v>Non-M</v>
      </c>
      <c r="J1508" s="94"/>
      <c r="K1508" s="79"/>
    </row>
    <row r="1509" spans="1:11" ht="41.25" customHeight="1">
      <c r="A1509" s="89" t="s">
        <v>2183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2184</v>
      </c>
      <c r="H1509" s="93" t="str">
        <f t="shared" si="141"/>
        <v>PB105</v>
      </c>
      <c r="I1509" s="93" t="str">
        <f t="shared" si="140"/>
        <v>Non-M</v>
      </c>
      <c r="J1509" s="94"/>
      <c r="K1509" s="79"/>
    </row>
    <row r="1510" spans="1:11" ht="41.25" customHeight="1">
      <c r="A1510" s="89" t="s">
        <v>2185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439</v>
      </c>
      <c r="H1510" s="93" t="str">
        <f>IF(RIGHT(G1510,1)="M", LEFT(G1510,LEN(G1510)-1), G1510)</f>
        <v>HM116</v>
      </c>
      <c r="I1510" s="93" t="str">
        <f>IF(RIGHT(G1510,1)="M","M","Non-M")</f>
        <v>M</v>
      </c>
      <c r="J1510" s="95" t="s">
        <v>2186</v>
      </c>
      <c r="K1510" s="79"/>
    </row>
    <row r="1511" spans="1:11" ht="41.25" customHeight="1">
      <c r="A1511" s="89" t="s">
        <v>2187</v>
      </c>
      <c r="B1511" s="90" t="s">
        <v>2188</v>
      </c>
      <c r="C1511" s="90" t="s">
        <v>1199</v>
      </c>
      <c r="D1511" s="91" t="s">
        <v>1047</v>
      </c>
      <c r="E1511" s="90" t="s">
        <v>2087</v>
      </c>
      <c r="F1511" s="92"/>
      <c r="G1511" s="90" t="s">
        <v>924</v>
      </c>
      <c r="H1511" s="93" t="str">
        <f t="shared" ref="H1511:H1513" si="142">IF(RIGHT(G1511,1)="M", LEFT(G1511,LEN(G1511)-1), G1511)</f>
        <v>WB503</v>
      </c>
      <c r="I1511" s="93" t="str">
        <f t="shared" ref="I1511:I1513" si="143">IF(RIGHT(G1511,1)="M","M","Non-M")</f>
        <v>Non-M</v>
      </c>
      <c r="J1511" s="94"/>
      <c r="K1511" s="79"/>
    </row>
    <row r="1512" spans="1:11" ht="41.25" customHeight="1">
      <c r="A1512" s="89" t="s">
        <v>2189</v>
      </c>
      <c r="B1512" s="90" t="s">
        <v>2188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61</v>
      </c>
      <c r="H1512" s="93" t="str">
        <f t="shared" si="142"/>
        <v>DC101</v>
      </c>
      <c r="I1512" s="93" t="str">
        <f t="shared" si="143"/>
        <v>Non-M</v>
      </c>
      <c r="J1512" s="94"/>
      <c r="K1512" s="79"/>
    </row>
    <row r="1513" spans="1:11" ht="41.25" customHeight="1">
      <c r="A1513" s="89" t="s">
        <v>2190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96</v>
      </c>
      <c r="H1513" s="93" t="str">
        <f t="shared" si="142"/>
        <v>DC300</v>
      </c>
      <c r="I1513" s="93" t="str">
        <f t="shared" si="143"/>
        <v>Non-M</v>
      </c>
      <c r="J1513" s="94"/>
      <c r="K1513" s="79"/>
    </row>
    <row r="1514" spans="1:11" ht="41.25" customHeight="1">
      <c r="A1514" s="89" t="s">
        <v>2191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152</v>
      </c>
      <c r="H1514" s="93" t="str">
        <f>IF(RIGHT(G1514,1)="M", LEFT(G1514,LEN(G1514)-1), G1514)</f>
        <v>DC400</v>
      </c>
      <c r="I1514" s="93" t="str">
        <f>IF(RIGHT(G1514,1)="M","M","Non-M")</f>
        <v>Non-M</v>
      </c>
      <c r="J1514" s="94"/>
      <c r="K1514" s="79"/>
    </row>
    <row r="1515" spans="1:11" ht="41.25" customHeight="1">
      <c r="A1515" s="89" t="s">
        <v>2192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94</v>
      </c>
      <c r="H1515" s="93" t="str">
        <f>IF(RIGHT(G1515,1)="M", LEFT(G1515,LEN(G1515)-1), G1515)</f>
        <v>DC202</v>
      </c>
      <c r="I1515" s="93" t="str">
        <f>IF(RIGHT(G1515,1)="M","M","Non-M")</f>
        <v>Non-M</v>
      </c>
      <c r="J1515" s="94"/>
      <c r="K1515" s="79"/>
    </row>
    <row r="1516" spans="1:11" ht="41.25" customHeight="1">
      <c r="A1516" s="89" t="s">
        <v>2193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99</v>
      </c>
      <c r="H1516" s="93" t="str">
        <f>IF(RIGHT(G1516,1)="M", LEFT(G1516,LEN(G1516)-1), G1516)</f>
        <v>PK201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2194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155</v>
      </c>
      <c r="H1517" s="93" t="str">
        <f>IF(RIGHT(G1517,1)="M", LEFT(G1517,LEN(G1517)-1), G1517)</f>
        <v>PB204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2195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120</v>
      </c>
      <c r="H1518" s="93" t="str">
        <f>IF(RIGHT(G1518,1)="M", LEFT(G1518,LEN(G1518)-1), G1518)</f>
        <v>JS124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2196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1344</v>
      </c>
      <c r="H1519" s="93" t="str">
        <f>IF(RIGHT(G1519,1)="M", LEFT(G1519,LEN(G1519)-1), G1519)</f>
        <v>JS105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2197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2198</v>
      </c>
      <c r="H1520" s="93" t="str">
        <f>IF(RIGHT(G1520,1)="M", LEFT(G1520,LEN(G1520)-1), G1520)</f>
        <v>JS122</v>
      </c>
      <c r="I1520" s="93" t="str">
        <f>IF(RIGHT(G1520,1)="M","M","Non-M")</f>
        <v>M</v>
      </c>
      <c r="J1520" s="94" t="s">
        <v>1963</v>
      </c>
      <c r="K1520" s="79"/>
    </row>
    <row r="1521" spans="1:11" ht="41.25" customHeight="1">
      <c r="A1521" s="89" t="s">
        <v>2199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2100</v>
      </c>
      <c r="H1521" s="93" t="str">
        <f>IF(RIGHT(G1521,1)="M", LEFT(G1521,LEN(G1521)-1), G1521)</f>
        <v>VT500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2200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71</v>
      </c>
      <c r="H1522" s="93" t="str">
        <f>IF(RIGHT(G1522,1)="M", LEFT(G1522,LEN(G1522)-1), G1522)</f>
        <v>HM500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2201</v>
      </c>
      <c r="B1523" s="90" t="s">
        <v>2159</v>
      </c>
      <c r="C1523" s="90" t="s">
        <v>348</v>
      </c>
      <c r="D1523" s="91" t="s">
        <v>1047</v>
      </c>
      <c r="E1523" s="90" t="s">
        <v>2202</v>
      </c>
      <c r="F1523" s="92"/>
      <c r="G1523" s="90" t="s">
        <v>26</v>
      </c>
      <c r="H1523" s="93" t="str">
        <f t="shared" ref="H1523:H1528" si="144">IF(RIGHT(G1523,1)="M", LEFT(G1523,LEN(G1523)-1), G1523)</f>
        <v>HD106</v>
      </c>
      <c r="I1523" s="93" t="str">
        <f t="shared" ref="I1523:I1528" si="145">IF(RIGHT(G1523,1)="M","M","Non-M")</f>
        <v>Non-M</v>
      </c>
      <c r="J1523" s="94"/>
      <c r="K1523" s="79"/>
    </row>
    <row r="1524" spans="1:11" ht="41.25" customHeight="1">
      <c r="A1524" s="89" t="s">
        <v>2203</v>
      </c>
      <c r="B1524" s="90" t="s">
        <v>2159</v>
      </c>
      <c r="C1524" s="90" t="s">
        <v>348</v>
      </c>
      <c r="D1524" s="91" t="s">
        <v>1047</v>
      </c>
      <c r="E1524" s="90" t="s">
        <v>2202</v>
      </c>
      <c r="F1524" s="92"/>
      <c r="G1524" s="90" t="s">
        <v>1532</v>
      </c>
      <c r="H1524" s="93" t="str">
        <f t="shared" si="144"/>
        <v>JS402</v>
      </c>
      <c r="I1524" s="93" t="str">
        <f t="shared" si="145"/>
        <v>Non-M</v>
      </c>
      <c r="J1524" s="94"/>
      <c r="K1524" s="79"/>
    </row>
    <row r="1525" spans="1:11" ht="41.25" customHeight="1">
      <c r="A1525" s="89" t="s">
        <v>2204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374</v>
      </c>
      <c r="H1525" s="93" t="str">
        <f t="shared" si="144"/>
        <v>HD501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2205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1750</v>
      </c>
      <c r="H1526" s="93" t="str">
        <f t="shared" si="144"/>
        <v>ZP105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2206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88</v>
      </c>
      <c r="H1527" s="93" t="str">
        <f t="shared" si="144"/>
        <v>DC201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2207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120</v>
      </c>
      <c r="H1528" s="93" t="str">
        <f t="shared" si="144"/>
        <v>JS124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2208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1344</v>
      </c>
      <c r="H1529" s="93" t="str">
        <f>IF(RIGHT(G1529,1)="M", LEFT(G1529,LEN(G1529)-1), G1529)</f>
        <v>JS105</v>
      </c>
      <c r="I1529" s="93" t="str">
        <f>IF(RIGHT(G1529,1)="M","M","Non-M")</f>
        <v>Non-M</v>
      </c>
      <c r="J1529" s="94"/>
      <c r="K1529" s="79"/>
    </row>
    <row r="1530" spans="1:11" ht="41.25" customHeight="1">
      <c r="A1530" s="89" t="s">
        <v>2209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1461</v>
      </c>
      <c r="H1530" s="93" t="str">
        <f>IF(RIGHT(G1530,1)="M", LEFT(G1530,LEN(G1530)-1), G1530)</f>
        <v>JS401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2210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2211</v>
      </c>
      <c r="H1531" s="93" t="str">
        <f>IF(RIGHT(G1531,1)="M", LEFT(G1531,LEN(G1531)-1), G1531)</f>
        <v>PK603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2212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82</v>
      </c>
      <c r="H1532" s="93" t="str">
        <f>IF(RIGHT(G1532,1)="M", LEFT(G1532,LEN(G1532)-1), G1532)</f>
        <v>PB104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2213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1510</v>
      </c>
      <c r="H1533" s="93" t="str">
        <f>IF(RIGHT(G1533,1)="M", LEFT(G1533,LEN(G1533)-1), G1533)</f>
        <v>HM506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2214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132</v>
      </c>
      <c r="H1534" s="93" t="str">
        <f>IF(RIGHT(G1534,1)="M", LEFT(G1534,LEN(G1534)-1), G1534)</f>
        <v>HM420</v>
      </c>
      <c r="I1534" s="93" t="str">
        <f>IF(RIGHT(G1534,1)="M","M","Non-M")</f>
        <v>M</v>
      </c>
      <c r="J1534" s="94" t="s">
        <v>1901</v>
      </c>
      <c r="K1534" s="79"/>
    </row>
    <row r="1535" spans="1:11" ht="41.25" customHeight="1">
      <c r="A1535" s="89" t="s">
        <v>2215</v>
      </c>
      <c r="B1535" s="90" t="s">
        <v>2159</v>
      </c>
      <c r="C1535" s="90" t="s">
        <v>1610</v>
      </c>
      <c r="D1535" s="91" t="s">
        <v>1047</v>
      </c>
      <c r="E1535" s="90" t="s">
        <v>2216</v>
      </c>
      <c r="F1535" s="92"/>
      <c r="G1535" s="90" t="s">
        <v>1938</v>
      </c>
      <c r="H1535" s="93" t="str">
        <f t="shared" ref="H1535:H1541" si="146">IF(RIGHT(G1535,1)="M", LEFT(G1535,LEN(G1535)-1), G1535)</f>
        <v>HD106</v>
      </c>
      <c r="I1535" s="93" t="str">
        <f t="shared" ref="I1535:I1541" si="147">IF(RIGHT(G1535,1)="M","M","Non-M")</f>
        <v>M</v>
      </c>
      <c r="J1535" s="94" t="s">
        <v>2134</v>
      </c>
      <c r="K1535" s="79"/>
    </row>
    <row r="1536" spans="1:11" ht="41.25" customHeight="1">
      <c r="A1536" s="89" t="s">
        <v>2217</v>
      </c>
      <c r="B1536" s="90" t="s">
        <v>2159</v>
      </c>
      <c r="C1536" s="90" t="s">
        <v>1610</v>
      </c>
      <c r="D1536" s="91" t="s">
        <v>1047</v>
      </c>
      <c r="E1536" s="90" t="s">
        <v>2216</v>
      </c>
      <c r="F1536" s="92"/>
      <c r="G1536" s="90" t="s">
        <v>2218</v>
      </c>
      <c r="H1536" s="93" t="str">
        <f t="shared" si="146"/>
        <v>HD607</v>
      </c>
      <c r="I1536" s="93" t="str">
        <f t="shared" si="147"/>
        <v>Non-M</v>
      </c>
      <c r="J1536" s="94"/>
      <c r="K1536" s="79"/>
    </row>
    <row r="1537" spans="1:11" ht="41.25" customHeight="1">
      <c r="A1537" s="89" t="s">
        <v>2219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892</v>
      </c>
      <c r="H1537" s="93" t="str">
        <f t="shared" si="146"/>
        <v>ZP207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2220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286</v>
      </c>
      <c r="H1538" s="93" t="str">
        <f t="shared" si="146"/>
        <v>ZP101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2221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678</v>
      </c>
      <c r="H1539" s="93" t="str">
        <f t="shared" si="146"/>
        <v>JS107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2222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120</v>
      </c>
      <c r="H1540" s="93" t="str">
        <f t="shared" si="146"/>
        <v>JS124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2223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1344</v>
      </c>
      <c r="H1541" s="93" t="str">
        <f t="shared" si="146"/>
        <v>JS105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2224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1595</v>
      </c>
      <c r="H1542" s="93" t="str">
        <f>IF(RIGHT(G1542,1)="M", LEFT(G1542,LEN(G1542)-1), G1542)</f>
        <v>LP104</v>
      </c>
      <c r="I1542" s="93" t="str">
        <f>IF(RIGHT(G1542,1)="M","M","Non-M")</f>
        <v>Non-M</v>
      </c>
      <c r="J1542" s="94"/>
      <c r="K1542" s="79"/>
    </row>
    <row r="1543" spans="1:11" ht="41.25" customHeight="1">
      <c r="A1543" s="89" t="s">
        <v>2225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345</v>
      </c>
      <c r="H1543" s="93" t="str">
        <f>IF(RIGHT(G1543,1)="M", LEFT(G1543,LEN(G1543)-1), G1543)</f>
        <v>HM202</v>
      </c>
      <c r="I1543" s="93" t="str">
        <f>IF(RIGHT(G1543,1)="M","M","Non-M")</f>
        <v>Non-M</v>
      </c>
      <c r="J1543" s="94"/>
      <c r="K1543" s="79"/>
    </row>
    <row r="1544" spans="1:11" ht="41.25" customHeight="1">
      <c r="A1544" s="89" t="s">
        <v>2226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50</v>
      </c>
      <c r="H1544" s="93" t="str">
        <f>IF(RIGHT(G1544,1)="M", LEFT(G1544,LEN(G1544)-1), G1544)</f>
        <v>HM311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2227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269</v>
      </c>
      <c r="H1545" s="93" t="str">
        <f>IF(RIGHT(G1545,1)="M", LEFT(G1545,LEN(G1545)-1), G1545)</f>
        <v>PK102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2228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2229</v>
      </c>
      <c r="H1546" s="93" t="str">
        <f>IF(RIGHT(G1546,1)="M", LEFT(G1546,LEN(G1546)-1), G1546)</f>
        <v>PB206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2230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67</v>
      </c>
      <c r="H1547" s="93" t="str">
        <f>IF(RIGHT(G1547,1)="M", LEFT(G1547,LEN(G1547)-1), G1547)</f>
        <v>PK217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2231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2232</v>
      </c>
      <c r="H1548" s="93" t="str">
        <f>IF(RIGHT(G1548,1)="M", LEFT(G1548,LEN(G1548)-1), G1548)</f>
        <v>PB203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2233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1455</v>
      </c>
      <c r="H1549" s="93" t="str">
        <f>IF(RIGHT(G1549,1)="M", LEFT(G1549,LEN(G1549)-1), G1549)</f>
        <v>PK210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2234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2229</v>
      </c>
      <c r="H1550" s="93" t="str">
        <f>IF(RIGHT(G1550,1)="M", LEFT(G1550,LEN(G1550)-1), G1550)</f>
        <v>PB206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18" t="s">
        <v>2235</v>
      </c>
      <c r="B1551" s="19" t="s">
        <v>2102</v>
      </c>
      <c r="C1551" s="19" t="s">
        <v>2103</v>
      </c>
      <c r="D1551" s="60" t="s">
        <v>2104</v>
      </c>
      <c r="E1551" s="19" t="s">
        <v>2236</v>
      </c>
      <c r="F1551" s="21"/>
      <c r="G1551" s="19" t="s">
        <v>1938</v>
      </c>
      <c r="H1551" s="25" t="str">
        <f t="shared" ref="H1551:H1557" si="148">IF(RIGHT(G1551,1)="M", LEFT(G1551,LEN(G1551)-1), G1551)</f>
        <v>HD106</v>
      </c>
      <c r="I1551" s="25" t="str">
        <f t="shared" ref="I1551:I1557" si="149">IF(RIGHT(G1551,1)="M","M","Non-M")</f>
        <v>M</v>
      </c>
      <c r="J1551" s="34" t="s">
        <v>2134</v>
      </c>
      <c r="K1551" s="79"/>
    </row>
    <row r="1552" spans="1:11" ht="41.25" customHeight="1">
      <c r="A1552" s="18" t="s">
        <v>2237</v>
      </c>
      <c r="B1552" s="19"/>
      <c r="C1552" s="19"/>
      <c r="D1552" s="60"/>
      <c r="E1552" s="19"/>
      <c r="F1552" s="21"/>
      <c r="G1552" s="19" t="s">
        <v>1532</v>
      </c>
      <c r="H1552" s="25" t="str">
        <f t="shared" si="148"/>
        <v>JS402</v>
      </c>
      <c r="I1552" s="25" t="str">
        <f t="shared" si="149"/>
        <v>Non-M</v>
      </c>
      <c r="J1552" s="34"/>
      <c r="K1552" s="79"/>
    </row>
    <row r="1553" spans="1:11" ht="41.25" customHeight="1">
      <c r="A1553" s="18" t="s">
        <v>2238</v>
      </c>
      <c r="B1553" s="19"/>
      <c r="C1553" s="19"/>
      <c r="D1553" s="60"/>
      <c r="E1553" s="19"/>
      <c r="F1553" s="21"/>
      <c r="G1553" s="19" t="s">
        <v>2239</v>
      </c>
      <c r="H1553" s="25" t="str">
        <f t="shared" si="148"/>
        <v>HD604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2240</v>
      </c>
      <c r="B1554" s="19"/>
      <c r="C1554" s="19"/>
      <c r="D1554" s="60"/>
      <c r="E1554" s="19"/>
      <c r="F1554" s="21"/>
      <c r="G1554" s="19" t="s">
        <v>1750</v>
      </c>
      <c r="H1554" s="25" t="str">
        <f t="shared" si="148"/>
        <v>ZP105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2241</v>
      </c>
      <c r="B1555" s="19"/>
      <c r="C1555" s="19"/>
      <c r="D1555" s="60"/>
      <c r="E1555" s="19"/>
      <c r="F1555" s="21"/>
      <c r="G1555" s="19" t="s">
        <v>1461</v>
      </c>
      <c r="H1555" s="25" t="str">
        <f t="shared" si="148"/>
        <v>JS401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2242</v>
      </c>
      <c r="B1556" s="19"/>
      <c r="C1556" s="19"/>
      <c r="D1556" s="60"/>
      <c r="E1556" s="19"/>
      <c r="F1556" s="21"/>
      <c r="G1556" s="19" t="s">
        <v>120</v>
      </c>
      <c r="H1556" s="25" t="str">
        <f t="shared" si="148"/>
        <v>JS124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2243</v>
      </c>
      <c r="B1557" s="19"/>
      <c r="C1557" s="19"/>
      <c r="D1557" s="60"/>
      <c r="E1557" s="19"/>
      <c r="F1557" s="21"/>
      <c r="G1557" s="19" t="s">
        <v>1690</v>
      </c>
      <c r="H1557" s="25" t="str">
        <f t="shared" si="148"/>
        <v>JS117</v>
      </c>
      <c r="I1557" s="25" t="str">
        <f t="shared" si="149"/>
        <v>Non-M</v>
      </c>
      <c r="J1557" s="34"/>
      <c r="K1557" s="79"/>
    </row>
    <row r="1558" spans="1:11" ht="41.25" customHeight="1">
      <c r="A1558" s="96"/>
      <c r="B1558" s="19"/>
      <c r="C1558" s="19"/>
      <c r="D1558" s="60"/>
      <c r="E1558" s="19"/>
      <c r="F1558" s="21"/>
      <c r="G1558" s="19" t="s">
        <v>1344</v>
      </c>
      <c r="H1558" s="25" t="str">
        <f>IF(RIGHT(G1558,1)="M", LEFT(G1558,LEN(G1558)-1), G1558)</f>
        <v>JS105</v>
      </c>
      <c r="I1558" s="25" t="str">
        <f>IF(RIGHT(G1558,1)="M","M","Non-M")</f>
        <v>Non-M</v>
      </c>
      <c r="J1558" s="34"/>
      <c r="K1558" s="79"/>
    </row>
    <row r="1559" spans="1:11" ht="41.25" customHeight="1">
      <c r="A1559" s="96"/>
      <c r="B1559" s="19"/>
      <c r="C1559" s="19"/>
      <c r="D1559" s="60"/>
      <c r="E1559" s="19"/>
      <c r="F1559" s="21"/>
      <c r="G1559" s="19" t="s">
        <v>469</v>
      </c>
      <c r="H1559" s="25" t="str">
        <f>IF(RIGHT(G1559,1)="M", LEFT(G1559,LEN(G1559)-1), G1559)</f>
        <v>LP100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96"/>
      <c r="B1560" s="19"/>
      <c r="C1560" s="19"/>
      <c r="D1560" s="60"/>
      <c r="E1560" s="19"/>
      <c r="F1560" s="21"/>
      <c r="G1560" s="19" t="s">
        <v>339</v>
      </c>
      <c r="H1560" s="25" t="str">
        <f>IF(RIGHT(G1560,1)="M", LEFT(G1560,LEN(G1560)-1), G1560)</f>
        <v>PK602</v>
      </c>
      <c r="I1560" s="25" t="str">
        <f>IF(RIGHT(G1560,1)="M","M","Non-M")</f>
        <v>M</v>
      </c>
      <c r="J1560" s="34" t="s">
        <v>1353</v>
      </c>
      <c r="K1560" s="79"/>
    </row>
    <row r="1561" spans="1:11" ht="41.25" customHeight="1">
      <c r="A1561" s="96"/>
      <c r="B1561" s="19"/>
      <c r="C1561" s="19"/>
      <c r="D1561" s="60"/>
      <c r="E1561" s="19"/>
      <c r="F1561" s="21"/>
      <c r="G1561" s="19" t="s">
        <v>2184</v>
      </c>
      <c r="H1561" s="25" t="str">
        <f>IF(RIGHT(G1561,1)="M", LEFT(G1561,LEN(G1561)-1), G1561)</f>
        <v>PB105</v>
      </c>
      <c r="I1561" s="25" t="str">
        <f>IF(RIGHT(G1561,1)="M","M","Non-M")</f>
        <v>Non-M</v>
      </c>
      <c r="J1561" s="34"/>
      <c r="K1561" s="79"/>
    </row>
    <row r="1562" spans="1:11" ht="41.25" customHeight="1">
      <c r="A1562" s="96"/>
      <c r="B1562" s="19"/>
      <c r="C1562" s="19"/>
      <c r="D1562" s="60"/>
      <c r="E1562" s="19"/>
      <c r="F1562" s="21"/>
      <c r="G1562" s="19" t="s">
        <v>132</v>
      </c>
      <c r="H1562" s="25" t="str">
        <f>IF(RIGHT(G1562,1)="M", LEFT(G1562,LEN(G1562)-1), G1562)</f>
        <v>HM420</v>
      </c>
      <c r="I1562" s="25" t="str">
        <f>IF(RIGHT(G1562,1)="M","M","Non-M")</f>
        <v>M</v>
      </c>
      <c r="J1562" s="34" t="s">
        <v>1925</v>
      </c>
      <c r="K1562" s="79"/>
    </row>
    <row r="1563" spans="1:11" ht="41.25" customHeight="1">
      <c r="A1563" s="96"/>
      <c r="B1563" s="19"/>
      <c r="C1563" s="19"/>
      <c r="D1563" s="60"/>
      <c r="E1563" s="19"/>
      <c r="F1563" s="21"/>
      <c r="G1563" s="19" t="s">
        <v>754</v>
      </c>
      <c r="H1563" s="25" t="str">
        <f>IF(RIGHT(G1563,1)="M", LEFT(G1563,LEN(G1563)-1), G1563)</f>
        <v>HM508</v>
      </c>
      <c r="I1563" s="25" t="str">
        <f>IF(RIGHT(G1563,1)="M","M","Non-M")</f>
        <v>Non-M</v>
      </c>
      <c r="J1563" s="34"/>
      <c r="K1563" s="79"/>
    </row>
    <row r="1564" spans="1:11" ht="41.25" customHeight="1"/>
    <row r="1565" spans="1:11" ht="41.25" customHeight="1"/>
    <row r="1566" spans="1:11" ht="41.25" customHeight="1"/>
    <row r="1567" spans="1:11" ht="41.25" customHeight="1"/>
    <row r="1568" spans="1:11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2244</v>
      </c>
      <c r="B2" s="8" t="s">
        <v>2245</v>
      </c>
      <c r="C2" s="8" t="s">
        <v>2246</v>
      </c>
      <c r="D2" s="8" t="s">
        <v>2247</v>
      </c>
      <c r="E2" s="8" t="s">
        <v>2248</v>
      </c>
      <c r="F2" s="8" t="s">
        <v>2249</v>
      </c>
      <c r="G2" s="80" t="s">
        <v>2250</v>
      </c>
      <c r="H2" s="8" t="s">
        <v>2251</v>
      </c>
      <c r="I2" s="8" t="s">
        <v>2252</v>
      </c>
      <c r="J2" s="75" t="s">
        <v>2253</v>
      </c>
      <c r="R2" s="83" t="s">
        <v>2254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2255</v>
      </c>
      <c r="E3" s="10">
        <v>1</v>
      </c>
      <c r="F3" s="10" t="s">
        <v>2256</v>
      </c>
      <c r="G3" s="81">
        <v>157948.43304843301</v>
      </c>
      <c r="H3" s="10" t="s">
        <v>2255</v>
      </c>
      <c r="I3" s="10" t="s">
        <v>2257</v>
      </c>
      <c r="J3" s="76">
        <v>46136.714247685202</v>
      </c>
      <c r="R3" s="85" t="s">
        <v>2258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2255</v>
      </c>
      <c r="E4" s="10">
        <v>888</v>
      </c>
      <c r="F4" s="10"/>
      <c r="G4" s="81">
        <v>139598659.82905999</v>
      </c>
      <c r="H4" s="10" t="s">
        <v>2259</v>
      </c>
      <c r="I4" s="10" t="s">
        <v>2257</v>
      </c>
      <c r="J4" s="76">
        <v>46136.774027777799</v>
      </c>
      <c r="R4" s="85" t="s">
        <v>2260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2255</v>
      </c>
      <c r="E5" s="10"/>
      <c r="F5" s="10"/>
      <c r="G5" s="81">
        <v>0</v>
      </c>
      <c r="H5" s="10"/>
      <c r="I5" s="10"/>
      <c r="J5" s="76"/>
      <c r="R5" s="85" t="s">
        <v>2261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2255</v>
      </c>
      <c r="E6" s="10">
        <v>3</v>
      </c>
      <c r="F6" s="10"/>
      <c r="G6" s="81">
        <v>267469.65811965801</v>
      </c>
      <c r="H6" s="10"/>
      <c r="I6" s="10" t="s">
        <v>2257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2255</v>
      </c>
      <c r="E7" s="10"/>
      <c r="F7" s="10"/>
      <c r="G7" s="81">
        <v>0</v>
      </c>
      <c r="H7" s="10"/>
      <c r="I7" s="10"/>
      <c r="J7" s="76"/>
      <c r="R7" s="87" t="s">
        <v>2262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2255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2255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2255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2255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2255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2255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2255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2255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2255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2255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2255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2255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2255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2255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2255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2263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2265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2266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2267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2268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2269</v>
      </c>
      <c r="D218">
        <v>69</v>
      </c>
    </row>
    <row r="219" spans="2:4">
      <c r="B219" t="s">
        <v>2270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2271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2270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2272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2273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2274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2282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2283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2284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2285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2288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2289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2295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2296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2297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2298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2299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2305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2306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2307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2312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2313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2319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2320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2321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2322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2323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2324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2325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2026-04-27T06:44:37Z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