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551" documentId="13_ncr:1_{7EF57DF4-89AE-8C42-9C9C-3682908C3E34}" xr6:coauthVersionLast="47" xr6:coauthVersionMax="47" xr10:uidLastSave="{19E5285C-7EB4-41C8-9650-6087E2DC83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<sst xmlns="http://schemas.openxmlformats.org/spreadsheetml/2006/main" count="33706" uniqueCount="19822">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</sst>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175" activePane="bottomLeft" state="frozen"/>
      <selection pane="bottomLeft" activeCell="K2184" sqref="K21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IF(COUNTIFS($E$3:E19262,E1158)=1,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IF(COUNTIFS($E$3:E19262,E1159)=1,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IF(COUNTIFS($E$3:E19262,E1160)=1,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IF(COUNTIFS($E$3:E19262,E1161)=1,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IF(COUNTIFS($E$3:E19262,E1162)=1,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IF(COUNTIFS($E$3:E19262,E1163)=1,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IF(COUNTIFS($E$3:E19262,E1164)=1,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IF(COUNTIFS($E$3:E19262,E1165)=1,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IF(COUNTIFS($E$3:E19262,E1519)=1,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IF(COUNTIFS($E$3:E19262,E1546)=1,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IF(COUNTIFS($E$3:E19262,E1659)=1,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IF(COUNTIFS($E$3:E19459,E2078)=1,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07" t="s">
        <v>1550</v>
      </c>
      <c r="C2085" s="107" t="s">
        <v>1754</v>
      </c>
      <c r="D2085" s="69" t="s">
        <v>1603</v>
      </c>
      <c r="E2085" s="107" t="s">
        <v>2760</v>
      </c>
      <c r="F2085" s="108"/>
      <c r="G2085" s="107" t="s">
        <v>75</v>
      </c>
      <c r="H2085" s="109" t="str">
        <f t="shared" ref="H2085:H2088" si="190">IF(RIGHT(G2085,1)="M", LEFT(G2085,LEN(G2085)-1), G2085)</f>
        <v>DC101</v>
      </c>
      <c r="I2085" s="109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IF(COUNTIFS($E$3:E19461,E2085)=1, K2085, 0)</f>
        <v>0</v>
      </c>
    </row>
    <row r="2086" spans="1:12" ht="41.25" customHeight="1">
      <c r="A2086" s="18" t="s">
        <v>2761</v>
      </c>
      <c r="B2086" s="107" t="s">
        <v>1550</v>
      </c>
      <c r="C2086" s="107" t="s">
        <v>1754</v>
      </c>
      <c r="D2086" s="69" t="s">
        <v>1603</v>
      </c>
      <c r="E2086" s="107" t="s">
        <v>2760</v>
      </c>
      <c r="F2086" s="108"/>
      <c r="G2086" s="107" t="s">
        <v>149</v>
      </c>
      <c r="H2086" s="109" t="str">
        <f t="shared" si="190"/>
        <v>DC200</v>
      </c>
      <c r="I2086" s="109" t="str">
        <f t="shared" si="191"/>
        <v>Non-M</v>
      </c>
      <c r="J2086" s="70"/>
      <c r="K2086" s="59" t="s">
        <v>444</v>
      </c>
      <c r="L2086" s="79">
        <f>IF(COUNTIFS($E$3:E19462,E2086)=1, K2086, 0)</f>
        <v>0</v>
      </c>
    </row>
    <row r="2087" spans="1:12" ht="41.25" customHeight="1">
      <c r="A2087" s="18" t="s">
        <v>2762</v>
      </c>
      <c r="B2087" s="107" t="s">
        <v>1550</v>
      </c>
      <c r="C2087" s="107" t="s">
        <v>1754</v>
      </c>
      <c r="D2087" s="69" t="s">
        <v>1603</v>
      </c>
      <c r="E2087" s="107" t="s">
        <v>2760</v>
      </c>
      <c r="F2087" s="108"/>
      <c r="G2087" s="107" t="s">
        <v>110</v>
      </c>
      <c r="H2087" s="109" t="str">
        <f t="shared" si="190"/>
        <v>DC300</v>
      </c>
      <c r="I2087" s="109" t="str">
        <f t="shared" si="191"/>
        <v>Non-M</v>
      </c>
      <c r="J2087" s="70"/>
      <c r="K2087" s="59" t="s">
        <v>444</v>
      </c>
      <c r="L2087" s="79">
        <f>IF(COUNTIFS($E$3:E19463,E2087)=1, K2087, 0)</f>
        <v>0</v>
      </c>
    </row>
    <row r="2088" spans="1:12" ht="41.25" customHeight="1">
      <c r="A2088" s="18" t="s">
        <v>2763</v>
      </c>
      <c r="B2088" s="107" t="s">
        <v>1550</v>
      </c>
      <c r="C2088" s="107" t="s">
        <v>1754</v>
      </c>
      <c r="D2088" s="69" t="s">
        <v>1603</v>
      </c>
      <c r="E2088" s="107" t="s">
        <v>2760</v>
      </c>
      <c r="F2088" s="108"/>
      <c r="G2088" s="107" t="s">
        <v>190</v>
      </c>
      <c r="H2088" s="109" t="str">
        <f t="shared" si="190"/>
        <v>DC400</v>
      </c>
      <c r="I2088" s="109" t="str">
        <f t="shared" si="191"/>
        <v>Non-M</v>
      </c>
      <c r="J2088" s="70"/>
      <c r="K2088" s="59" t="s">
        <v>444</v>
      </c>
      <c r="L2088" s="79">
        <f>IF(COUNTIFS($E$3:E19464,E2088)=1, K2088, 0)</f>
        <v>0</v>
      </c>
    </row>
    <row r="2089" spans="1:12" ht="41.25" customHeight="1">
      <c r="A2089" s="18" t="s">
        <v>2764</v>
      </c>
      <c r="B2089" s="107" t="s">
        <v>1550</v>
      </c>
      <c r="C2089" s="107" t="s">
        <v>1754</v>
      </c>
      <c r="D2089" s="69" t="s">
        <v>1603</v>
      </c>
      <c r="E2089" s="107" t="s">
        <v>2760</v>
      </c>
      <c r="F2089" s="108"/>
      <c r="G2089" s="107" t="s">
        <v>1586</v>
      </c>
      <c r="H2089" s="109" t="str">
        <f>IF(RIGHT(G2089,1)="M", LEFT(G2089,LEN(G2089)-1), G2089)</f>
        <v>JS105</v>
      </c>
      <c r="I2089" s="109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07" t="s">
        <v>1550</v>
      </c>
      <c r="C2090" s="107" t="s">
        <v>1754</v>
      </c>
      <c r="D2090" s="69" t="s">
        <v>1603</v>
      </c>
      <c r="E2090" s="107" t="s">
        <v>2760</v>
      </c>
      <c r="F2090" s="108"/>
      <c r="G2090" s="107" t="s">
        <v>113</v>
      </c>
      <c r="H2090" s="109" t="str">
        <f>IF(RIGHT(G2090,1)="M", LEFT(G2090,LEN(G2090)-1), G2090)</f>
        <v>PK201</v>
      </c>
      <c r="I2090" s="109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07" t="s">
        <v>1550</v>
      </c>
      <c r="C2091" s="107" t="s">
        <v>1754</v>
      </c>
      <c r="D2091" s="69" t="s">
        <v>1603</v>
      </c>
      <c r="E2091" s="107" t="s">
        <v>2760</v>
      </c>
      <c r="F2091" s="108"/>
      <c r="G2091" s="107" t="s">
        <v>1624</v>
      </c>
      <c r="H2091" s="109" t="str">
        <f>IF(RIGHT(G2091,1)="M", LEFT(G2091,LEN(G2091)-1), G2091)</f>
        <v>PB214</v>
      </c>
      <c r="I2091" s="109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07" t="s">
        <v>1550</v>
      </c>
      <c r="C2092" s="107" t="s">
        <v>1754</v>
      </c>
      <c r="D2092" s="69" t="s">
        <v>1603</v>
      </c>
      <c r="E2092" s="107" t="s">
        <v>2760</v>
      </c>
      <c r="F2092" s="108"/>
      <c r="G2092" s="107" t="s">
        <v>766</v>
      </c>
      <c r="H2092" s="109" t="str">
        <f>IF(RIGHT(G2092,1)="M", LEFT(G2092,LEN(G2092)-1), G2092)</f>
        <v>HM315</v>
      </c>
      <c r="I2092" s="109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07" t="s">
        <v>1550</v>
      </c>
      <c r="C2093" s="107" t="s">
        <v>1754</v>
      </c>
      <c r="D2093" s="69" t="s">
        <v>1603</v>
      </c>
      <c r="E2093" s="107" t="s">
        <v>2760</v>
      </c>
      <c r="F2093" s="108"/>
      <c r="G2093" s="107" t="s">
        <v>2769</v>
      </c>
      <c r="H2093" s="109" t="str">
        <f>IF(RIGHT(G2093,1)="M", LEFT(G2093,LEN(G2093)-1), G2093)</f>
        <v>VT101</v>
      </c>
      <c r="I2093" s="109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07" t="s">
        <v>1550</v>
      </c>
      <c r="C2094" s="107" t="s">
        <v>995</v>
      </c>
      <c r="D2094" s="69" t="s">
        <v>2771</v>
      </c>
      <c r="E2094" s="107" t="s">
        <v>2772</v>
      </c>
      <c r="F2094" s="108"/>
      <c r="G2094" s="107" t="s">
        <v>90</v>
      </c>
      <c r="H2094" s="109" t="str">
        <f t="shared" ref="H2094:H2101" si="192">IF(RIGHT(G2094,1)="M", LEFT(G2094,LEN(G2094)-1), G2094)</f>
        <v>CL413</v>
      </c>
      <c r="I2094" s="109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07" t="s">
        <v>1550</v>
      </c>
      <c r="C2095" s="107" t="s">
        <v>995</v>
      </c>
      <c r="D2095" s="69" t="s">
        <v>2771</v>
      </c>
      <c r="E2095" s="107" t="s">
        <v>2772</v>
      </c>
      <c r="F2095" s="108"/>
      <c r="G2095" s="107" t="s">
        <v>2032</v>
      </c>
      <c r="H2095" s="109" t="str">
        <f t="shared" si="192"/>
        <v>ZP105</v>
      </c>
      <c r="I2095" s="109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07" t="s">
        <v>1550</v>
      </c>
      <c r="C2096" s="107" t="s">
        <v>995</v>
      </c>
      <c r="D2096" s="69" t="s">
        <v>2771</v>
      </c>
      <c r="E2096" s="107" t="s">
        <v>2772</v>
      </c>
      <c r="F2096" s="108"/>
      <c r="G2096" s="107" t="s">
        <v>1703</v>
      </c>
      <c r="H2096" s="109" t="str">
        <f t="shared" si="192"/>
        <v>JS401</v>
      </c>
      <c r="I2096" s="109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07" t="s">
        <v>1550</v>
      </c>
      <c r="C2097" s="107" t="s">
        <v>995</v>
      </c>
      <c r="D2097" s="69" t="s">
        <v>2771</v>
      </c>
      <c r="E2097" s="107" t="s">
        <v>2772</v>
      </c>
      <c r="F2097" s="108"/>
      <c r="G2097" s="107" t="s">
        <v>1586</v>
      </c>
      <c r="H2097" s="109" t="str">
        <f t="shared" si="192"/>
        <v>JS105</v>
      </c>
      <c r="I2097" s="109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07" t="s">
        <v>1550</v>
      </c>
      <c r="C2098" s="107" t="s">
        <v>995</v>
      </c>
      <c r="D2098" s="69" t="s">
        <v>2771</v>
      </c>
      <c r="E2098" s="107" t="s">
        <v>2772</v>
      </c>
      <c r="F2098" s="108"/>
      <c r="G2098" s="107" t="s">
        <v>1336</v>
      </c>
      <c r="H2098" s="109" t="str">
        <f t="shared" si="192"/>
        <v>PK111</v>
      </c>
      <c r="I2098" s="109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07" t="s">
        <v>1550</v>
      </c>
      <c r="C2099" s="107" t="s">
        <v>995</v>
      </c>
      <c r="D2099" s="69" t="s">
        <v>2771</v>
      </c>
      <c r="E2099" s="107" t="s">
        <v>2772</v>
      </c>
      <c r="F2099" s="108"/>
      <c r="G2099" s="107" t="s">
        <v>281</v>
      </c>
      <c r="H2099" s="109" t="str">
        <f t="shared" si="192"/>
        <v>PB201</v>
      </c>
      <c r="I2099" s="109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07" t="s">
        <v>1550</v>
      </c>
      <c r="C2100" s="107" t="s">
        <v>995</v>
      </c>
      <c r="D2100" s="69" t="s">
        <v>2771</v>
      </c>
      <c r="E2100" s="107" t="s">
        <v>2772</v>
      </c>
      <c r="F2100" s="108"/>
      <c r="G2100" s="107" t="s">
        <v>146</v>
      </c>
      <c r="H2100" s="109" t="str">
        <f t="shared" si="192"/>
        <v>HM420</v>
      </c>
      <c r="I2100" s="109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07" t="s">
        <v>2780</v>
      </c>
      <c r="C2101" s="107" t="s">
        <v>442</v>
      </c>
      <c r="D2101" s="69" t="s">
        <v>1287</v>
      </c>
      <c r="E2101" s="107" t="s">
        <v>2781</v>
      </c>
      <c r="F2101" s="108"/>
      <c r="G2101" s="107" t="s">
        <v>26</v>
      </c>
      <c r="H2101" s="109" t="str">
        <f t="shared" si="192"/>
        <v>HD106</v>
      </c>
      <c r="I2101" s="109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07" t="s">
        <v>2780</v>
      </c>
      <c r="C2102" s="107" t="s">
        <v>442</v>
      </c>
      <c r="D2102" s="69" t="s">
        <v>1287</v>
      </c>
      <c r="E2102" s="107" t="s">
        <v>2781</v>
      </c>
      <c r="F2102" s="108"/>
      <c r="G2102" s="107" t="s">
        <v>2568</v>
      </c>
      <c r="H2102" s="109" t="str">
        <f t="shared" ref="H2102:H2104" si="194">IF(RIGHT(G2102,1)="M", LEFT(G2102,LEN(G2102)-1), G2102)</f>
        <v>JS404</v>
      </c>
      <c r="I2102" s="109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07" t="s">
        <v>2780</v>
      </c>
      <c r="C2103" s="107" t="s">
        <v>442</v>
      </c>
      <c r="D2103" s="69" t="s">
        <v>1287</v>
      </c>
      <c r="E2103" s="107" t="s">
        <v>2781</v>
      </c>
      <c r="F2103" s="108"/>
      <c r="G2103" s="107" t="s">
        <v>815</v>
      </c>
      <c r="H2103" s="109" t="str">
        <f t="shared" si="194"/>
        <v>HD604</v>
      </c>
      <c r="I2103" s="109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07" t="s">
        <v>2780</v>
      </c>
      <c r="C2104" s="107" t="s">
        <v>442</v>
      </c>
      <c r="D2104" s="69" t="s">
        <v>1287</v>
      </c>
      <c r="E2104" s="107" t="s">
        <v>2781</v>
      </c>
      <c r="F2104" s="108"/>
      <c r="G2104" s="107" t="s">
        <v>2032</v>
      </c>
      <c r="H2104" s="109" t="str">
        <f t="shared" si="194"/>
        <v>ZP105</v>
      </c>
      <c r="I2104" s="109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07" t="s">
        <v>2780</v>
      </c>
      <c r="C2105" s="107" t="s">
        <v>442</v>
      </c>
      <c r="D2105" s="69" t="s">
        <v>1287</v>
      </c>
      <c r="E2105" s="107" t="s">
        <v>2781</v>
      </c>
      <c r="F2105" s="108"/>
      <c r="G2105" s="107" t="s">
        <v>624</v>
      </c>
      <c r="H2105" s="109" t="str">
        <f t="shared" ref="H2105:H2112" si="196">IF(RIGHT(G2105,1)="M", LEFT(G2105,LEN(G2105)-1), G2105)</f>
        <v>LP100</v>
      </c>
      <c r="I2105" s="109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07" t="s">
        <v>2780</v>
      </c>
      <c r="C2106" s="107" t="s">
        <v>442</v>
      </c>
      <c r="D2106" s="69" t="s">
        <v>1287</v>
      </c>
      <c r="E2106" s="107" t="s">
        <v>2781</v>
      </c>
      <c r="F2106" s="108"/>
      <c r="G2106" s="107" t="s">
        <v>134</v>
      </c>
      <c r="H2106" s="109" t="str">
        <f t="shared" si="196"/>
        <v>JS124</v>
      </c>
      <c r="I2106" s="109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07" t="s">
        <v>2780</v>
      </c>
      <c r="C2107" s="107" t="s">
        <v>442</v>
      </c>
      <c r="D2107" s="69" t="s">
        <v>1287</v>
      </c>
      <c r="E2107" s="107" t="s">
        <v>2781</v>
      </c>
      <c r="F2107" s="108"/>
      <c r="G2107" s="107" t="s">
        <v>1586</v>
      </c>
      <c r="H2107" s="109" t="str">
        <f t="shared" si="196"/>
        <v>JS105</v>
      </c>
      <c r="I2107" s="109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07" t="s">
        <v>2780</v>
      </c>
      <c r="C2108" s="107" t="s">
        <v>442</v>
      </c>
      <c r="D2108" s="69" t="s">
        <v>1287</v>
      </c>
      <c r="E2108" s="107" t="s">
        <v>2781</v>
      </c>
      <c r="F2108" s="108"/>
      <c r="G2108" s="107" t="s">
        <v>309</v>
      </c>
      <c r="H2108" s="109" t="str">
        <f t="shared" si="196"/>
        <v>PK603</v>
      </c>
      <c r="I2108" s="109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07" t="s">
        <v>2780</v>
      </c>
      <c r="C2109" s="107" t="s">
        <v>442</v>
      </c>
      <c r="D2109" s="69" t="s">
        <v>1287</v>
      </c>
      <c r="E2109" s="107" t="s">
        <v>2781</v>
      </c>
      <c r="F2109" s="108"/>
      <c r="G2109" s="107" t="s">
        <v>96</v>
      </c>
      <c r="H2109" s="109" t="str">
        <f t="shared" si="196"/>
        <v>PB104</v>
      </c>
      <c r="I2109" s="109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07" t="s">
        <v>2780</v>
      </c>
      <c r="C2110" s="107" t="s">
        <v>442</v>
      </c>
      <c r="D2110" s="69" t="s">
        <v>1287</v>
      </c>
      <c r="E2110" s="107" t="s">
        <v>2781</v>
      </c>
      <c r="F2110" s="108"/>
      <c r="G2110" s="107" t="s">
        <v>146</v>
      </c>
      <c r="H2110" s="109" t="str">
        <f t="shared" si="196"/>
        <v>HM420</v>
      </c>
      <c r="I2110" s="109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07" t="s">
        <v>2780</v>
      </c>
      <c r="C2111" s="107" t="s">
        <v>442</v>
      </c>
      <c r="D2111" s="69" t="s">
        <v>1287</v>
      </c>
      <c r="E2111" s="107" t="s">
        <v>2781</v>
      </c>
      <c r="F2111" s="108"/>
      <c r="G2111" s="107" t="s">
        <v>102</v>
      </c>
      <c r="H2111" s="109" t="str">
        <f t="shared" si="196"/>
        <v>DC201</v>
      </c>
      <c r="I2111" s="109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07" t="s">
        <v>2780</v>
      </c>
      <c r="C2112" s="107" t="s">
        <v>442</v>
      </c>
      <c r="D2112" s="69" t="s">
        <v>1287</v>
      </c>
      <c r="E2112" s="107" t="s">
        <v>2781</v>
      </c>
      <c r="F2112" s="108"/>
      <c r="G2112" s="107" t="s">
        <v>474</v>
      </c>
      <c r="H2112" s="109" t="str">
        <f t="shared" si="196"/>
        <v>HM509</v>
      </c>
      <c r="I2112" s="109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07" t="s">
        <v>1486</v>
      </c>
      <c r="C2113" s="107" t="s">
        <v>2794</v>
      </c>
      <c r="D2113" s="69" t="s">
        <v>1551</v>
      </c>
      <c r="E2113" s="107" t="s">
        <v>2093</v>
      </c>
      <c r="F2113" s="108"/>
      <c r="G2113" s="107" t="s">
        <v>137</v>
      </c>
      <c r="H2113" s="109" t="str">
        <f t="shared" ref="H2113:H2119" si="198">IF(RIGHT(G2113,1)="M", LEFT(G2113,LEN(G2113)-1), G2113)</f>
        <v>HD104</v>
      </c>
      <c r="I2113" s="109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07" t="s">
        <v>1486</v>
      </c>
      <c r="C2114" s="107" t="s">
        <v>2794</v>
      </c>
      <c r="D2114" s="69" t="s">
        <v>1551</v>
      </c>
      <c r="E2114" s="107" t="s">
        <v>2093</v>
      </c>
      <c r="F2114" s="108"/>
      <c r="G2114" s="107" t="s">
        <v>2096</v>
      </c>
      <c r="H2114" s="109" t="str">
        <f t="shared" si="198"/>
        <v>ZP109</v>
      </c>
      <c r="I2114" s="109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07" t="s">
        <v>1486</v>
      </c>
      <c r="C2115" s="107" t="s">
        <v>2794</v>
      </c>
      <c r="D2115" s="69" t="s">
        <v>1551</v>
      </c>
      <c r="E2115" s="107" t="s">
        <v>2093</v>
      </c>
      <c r="F2115" s="108"/>
      <c r="G2115" s="107" t="s">
        <v>2098</v>
      </c>
      <c r="H2115" s="109" t="str">
        <f t="shared" si="198"/>
        <v>CL503</v>
      </c>
      <c r="I2115" s="109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07" t="s">
        <v>1486</v>
      </c>
      <c r="C2116" s="107" t="s">
        <v>2794</v>
      </c>
      <c r="D2116" s="69" t="s">
        <v>1551</v>
      </c>
      <c r="E2116" s="107" t="s">
        <v>2093</v>
      </c>
      <c r="F2116" s="108"/>
      <c r="G2116" s="107" t="s">
        <v>892</v>
      </c>
      <c r="H2116" s="109" t="str">
        <f t="shared" si="198"/>
        <v>PK214</v>
      </c>
      <c r="I2116" s="109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07" t="s">
        <v>1486</v>
      </c>
      <c r="C2117" s="107" t="s">
        <v>2794</v>
      </c>
      <c r="D2117" s="69" t="s">
        <v>1551</v>
      </c>
      <c r="E2117" s="107" t="s">
        <v>2093</v>
      </c>
      <c r="F2117" s="108"/>
      <c r="G2117" s="107" t="s">
        <v>1433</v>
      </c>
      <c r="H2117" s="109" t="str">
        <f t="shared" si="198"/>
        <v>JS105</v>
      </c>
      <c r="I2117" s="109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07" t="s">
        <v>1486</v>
      </c>
      <c r="C2118" s="107" t="s">
        <v>2794</v>
      </c>
      <c r="D2118" s="69" t="s">
        <v>1551</v>
      </c>
      <c r="E2118" s="107" t="s">
        <v>2093</v>
      </c>
      <c r="F2118" s="108"/>
      <c r="G2118" s="107" t="s">
        <v>2802</v>
      </c>
      <c r="H2118" s="109" t="str">
        <f t="shared" si="198"/>
        <v>JS111</v>
      </c>
      <c r="I2118" s="109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07" t="s">
        <v>1486</v>
      </c>
      <c r="C2119" s="107" t="s">
        <v>2794</v>
      </c>
      <c r="D2119" s="69" t="s">
        <v>1551</v>
      </c>
      <c r="E2119" s="107" t="s">
        <v>2093</v>
      </c>
      <c r="F2119" s="108"/>
      <c r="G2119" s="107" t="s">
        <v>1586</v>
      </c>
      <c r="H2119" s="109" t="str">
        <f t="shared" si="198"/>
        <v>JS105</v>
      </c>
      <c r="I2119" s="109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07" t="s">
        <v>1486</v>
      </c>
      <c r="C2120" s="107" t="s">
        <v>2794</v>
      </c>
      <c r="D2120" s="69" t="s">
        <v>1551</v>
      </c>
      <c r="E2120" s="107" t="s">
        <v>2093</v>
      </c>
      <c r="F2120" s="108"/>
      <c r="G2120" s="107" t="s">
        <v>22</v>
      </c>
      <c r="H2120" s="109" t="str">
        <f t="shared" ref="H2120:H2121" si="200">IF(RIGHT(G2120,1)="M", LEFT(G2120,LEN(G2120)-1), G2120)</f>
        <v>HM309</v>
      </c>
      <c r="I2120" s="109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07" t="s">
        <v>1486</v>
      </c>
      <c r="C2121" s="107" t="s">
        <v>2794</v>
      </c>
      <c r="D2121" s="69" t="s">
        <v>1551</v>
      </c>
      <c r="E2121" s="107" t="s">
        <v>2093</v>
      </c>
      <c r="F2121" s="108"/>
      <c r="G2121" s="107" t="s">
        <v>1471</v>
      </c>
      <c r="H2121" s="109" t="str">
        <f t="shared" si="200"/>
        <v>HM309</v>
      </c>
      <c r="I2121" s="109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07" t="s">
        <v>1550</v>
      </c>
      <c r="C2122" s="107" t="s">
        <v>396</v>
      </c>
      <c r="D2122" s="69" t="s">
        <v>1689</v>
      </c>
      <c r="E2122" s="107" t="s">
        <v>2807</v>
      </c>
      <c r="F2122" s="108"/>
      <c r="G2122" s="107" t="s">
        <v>1865</v>
      </c>
      <c r="H2122" s="109" t="str">
        <f t="shared" ref="H2122:H2130" si="202">IF(RIGHT(G2122,1)="M", LEFT(G2122,LEN(G2122)-1), G2122)</f>
        <v>WB303</v>
      </c>
      <c r="I2122" s="109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07" t="s">
        <v>1550</v>
      </c>
      <c r="C2123" s="107" t="s">
        <v>396</v>
      </c>
      <c r="D2123" s="69" t="s">
        <v>1689</v>
      </c>
      <c r="E2123" s="107" t="s">
        <v>2807</v>
      </c>
      <c r="F2123" s="108"/>
      <c r="G2123" s="107" t="s">
        <v>454</v>
      </c>
      <c r="H2123" s="109" t="str">
        <f t="shared" si="202"/>
        <v>DC100</v>
      </c>
      <c r="I2123" s="109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07" t="s">
        <v>1550</v>
      </c>
      <c r="C2124" s="107" t="s">
        <v>396</v>
      </c>
      <c r="D2124" s="69" t="s">
        <v>1689</v>
      </c>
      <c r="E2124" s="107" t="s">
        <v>2807</v>
      </c>
      <c r="F2124" s="108"/>
      <c r="G2124" s="107" t="s">
        <v>149</v>
      </c>
      <c r="H2124" s="109" t="str">
        <f t="shared" si="202"/>
        <v>DC200</v>
      </c>
      <c r="I2124" s="109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07" t="s">
        <v>1550</v>
      </c>
      <c r="C2125" s="107" t="s">
        <v>396</v>
      </c>
      <c r="D2125" s="69" t="s">
        <v>1689</v>
      </c>
      <c r="E2125" s="107" t="s">
        <v>2807</v>
      </c>
      <c r="F2125" s="108"/>
      <c r="G2125" s="107" t="s">
        <v>110</v>
      </c>
      <c r="H2125" s="109" t="str">
        <f t="shared" si="202"/>
        <v>DC300</v>
      </c>
      <c r="I2125" s="109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07" t="s">
        <v>1550</v>
      </c>
      <c r="C2126" s="107" t="s">
        <v>396</v>
      </c>
      <c r="D2126" s="69" t="s">
        <v>1689</v>
      </c>
      <c r="E2126" s="107" t="s">
        <v>2807</v>
      </c>
      <c r="F2126" s="108"/>
      <c r="G2126" s="107" t="s">
        <v>190</v>
      </c>
      <c r="H2126" s="109" t="str">
        <f t="shared" si="202"/>
        <v>DC400</v>
      </c>
      <c r="I2126" s="109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07" t="s">
        <v>1550</v>
      </c>
      <c r="C2127" s="107" t="s">
        <v>396</v>
      </c>
      <c r="D2127" s="69" t="s">
        <v>1689</v>
      </c>
      <c r="E2127" s="107" t="s">
        <v>2807</v>
      </c>
      <c r="F2127" s="108"/>
      <c r="G2127" s="107" t="s">
        <v>1925</v>
      </c>
      <c r="H2127" s="109" t="str">
        <f t="shared" si="202"/>
        <v>PK202</v>
      </c>
      <c r="I2127" s="109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07" t="s">
        <v>1550</v>
      </c>
      <c r="C2128" s="107" t="s">
        <v>396</v>
      </c>
      <c r="D2128" s="69" t="s">
        <v>1689</v>
      </c>
      <c r="E2128" s="107" t="s">
        <v>2807</v>
      </c>
      <c r="F2128" s="108"/>
      <c r="G2128" s="107" t="s">
        <v>433</v>
      </c>
      <c r="H2128" s="109" t="str">
        <f t="shared" si="202"/>
        <v>PK602</v>
      </c>
      <c r="I2128" s="109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07" t="s">
        <v>2807</v>
      </c>
      <c r="F2129" s="108"/>
      <c r="G2129" s="107" t="s">
        <v>298</v>
      </c>
      <c r="H2129" s="109" t="str">
        <f t="shared" si="202"/>
        <v>PB204</v>
      </c>
      <c r="I2129" s="109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07" t="s">
        <v>2807</v>
      </c>
      <c r="F2130" s="108"/>
      <c r="G2130" s="107" t="s">
        <v>1878</v>
      </c>
      <c r="H2130" s="109" t="str">
        <f t="shared" si="202"/>
        <v>JS120</v>
      </c>
      <c r="I2130" s="109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07" t="s">
        <v>2807</v>
      </c>
      <c r="F2131" s="108"/>
      <c r="G2131" s="107" t="s">
        <v>1640</v>
      </c>
      <c r="H2131" s="109" t="str">
        <f>IF(RIGHT(G2131,1)="M", LEFT(G2131,LEN(G2131)-1), G2131)</f>
        <v>JS121</v>
      </c>
      <c r="I2131" s="109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07" t="s">
        <v>2807</v>
      </c>
      <c r="F2132" s="108"/>
      <c r="G2132" s="107" t="s">
        <v>1876</v>
      </c>
      <c r="H2132" s="109" t="str">
        <f>IF(RIGHT(G2132,1)="M", LEFT(G2132,LEN(G2132)-1), G2132)</f>
        <v>GT207</v>
      </c>
      <c r="I2132" s="109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07" t="s">
        <v>2807</v>
      </c>
      <c r="F2133" s="108"/>
      <c r="G2133" s="107" t="s">
        <v>64</v>
      </c>
      <c r="H2133" s="109" t="str">
        <f>IF(RIGHT(G2133,1)="M", LEFT(G2133,LEN(G2133)-1), G2133)</f>
        <v>HM311</v>
      </c>
      <c r="I2133" s="109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07" t="s">
        <v>2807</v>
      </c>
      <c r="F2134" s="108"/>
      <c r="G2134" s="107" t="s">
        <v>2454</v>
      </c>
      <c r="H2134" s="109" t="str">
        <f>IF(RIGHT(G2134,1)="M", LEFT(G2134,LEN(G2134)-1), G2134)</f>
        <v>VT500</v>
      </c>
      <c r="I2134" s="109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07" t="s">
        <v>2821</v>
      </c>
      <c r="F2135" s="108"/>
      <c r="G2135" s="107" t="s">
        <v>2822</v>
      </c>
      <c r="H2135" s="109" t="str">
        <f t="shared" ref="H2135:H2140" si="204">IF(RIGHT(G2135,1)="M", LEFT(G2135,LEN(G2135)-1), G2135)</f>
        <v>WB209</v>
      </c>
      <c r="I2135" s="109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07" t="s">
        <v>2821</v>
      </c>
      <c r="F2136" s="108"/>
      <c r="G2136" s="107" t="s">
        <v>75</v>
      </c>
      <c r="H2136" s="109" t="str">
        <f t="shared" si="204"/>
        <v>DC101</v>
      </c>
      <c r="I2136" s="109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07" t="s">
        <v>2821</v>
      </c>
      <c r="F2137" s="108"/>
      <c r="G2137" s="107" t="s">
        <v>108</v>
      </c>
      <c r="H2137" s="109" t="str">
        <f t="shared" si="204"/>
        <v>DC202</v>
      </c>
      <c r="I2137" s="109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07" t="s">
        <v>2821</v>
      </c>
      <c r="F2138" s="108"/>
      <c r="G2138" s="107" t="s">
        <v>110</v>
      </c>
      <c r="H2138" s="109" t="str">
        <f t="shared" si="204"/>
        <v>DC300</v>
      </c>
      <c r="I2138" s="109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07" t="s">
        <v>2821</v>
      </c>
      <c r="F2139" s="108"/>
      <c r="G2139" s="107" t="s">
        <v>176</v>
      </c>
      <c r="H2139" s="109" t="str">
        <f t="shared" si="204"/>
        <v>DC402</v>
      </c>
      <c r="I2139" s="109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07" t="s">
        <v>2821</v>
      </c>
      <c r="F2140" s="108"/>
      <c r="G2140" s="107" t="s">
        <v>347</v>
      </c>
      <c r="H2140" s="109" t="str">
        <f t="shared" si="204"/>
        <v>PK102</v>
      </c>
      <c r="I2140" s="109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07" t="s">
        <v>2821</v>
      </c>
      <c r="F2141" s="108"/>
      <c r="G2141" s="107" t="s">
        <v>2125</v>
      </c>
      <c r="H2141" s="109" t="str">
        <f t="shared" ref="H2141:H2147" si="206">IF(RIGHT(G2141,1)="M", LEFT(G2141,LEN(G2141)-1), G2141)</f>
        <v>PB106</v>
      </c>
      <c r="I2141" s="109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07" t="s">
        <v>2821</v>
      </c>
      <c r="F2142" s="108"/>
      <c r="G2142" s="107" t="s">
        <v>2830</v>
      </c>
      <c r="H2142" s="109" t="str">
        <f t="shared" si="206"/>
        <v>PK300</v>
      </c>
      <c r="I2142" s="109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07" t="s">
        <v>2821</v>
      </c>
      <c r="F2143" s="108"/>
      <c r="G2143" s="107" t="s">
        <v>1491</v>
      </c>
      <c r="H2143" s="109" t="str">
        <f t="shared" si="206"/>
        <v>PB300</v>
      </c>
      <c r="I2143" s="109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07" t="s">
        <v>2821</v>
      </c>
      <c r="F2144" s="108"/>
      <c r="G2144" s="107" t="s">
        <v>830</v>
      </c>
      <c r="H2144" s="109" t="str">
        <f t="shared" si="206"/>
        <v>JS107</v>
      </c>
      <c r="I2144" s="109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07" t="s">
        <v>2821</v>
      </c>
      <c r="F2145" s="108"/>
      <c r="G2145" s="107" t="s">
        <v>134</v>
      </c>
      <c r="H2145" s="109" t="str">
        <f t="shared" si="206"/>
        <v>JS124</v>
      </c>
      <c r="I2145" s="109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07" t="s">
        <v>2821</v>
      </c>
      <c r="F2146" s="108"/>
      <c r="G2146" s="107" t="s">
        <v>1586</v>
      </c>
      <c r="H2146" s="109" t="str">
        <f t="shared" si="206"/>
        <v>JS105</v>
      </c>
      <c r="I2146" s="109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07" t="s">
        <v>2821</v>
      </c>
      <c r="F2147" s="108"/>
      <c r="G2147" s="107" t="s">
        <v>85</v>
      </c>
      <c r="H2147" s="109" t="str">
        <f t="shared" si="206"/>
        <v>HM500</v>
      </c>
      <c r="I2147" s="109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07" t="s">
        <v>2837</v>
      </c>
      <c r="F2148" s="108"/>
      <c r="G2148" s="107" t="s">
        <v>169</v>
      </c>
      <c r="H2148" s="109" t="str">
        <f t="shared" ref="H2148:H2152" si="208">IF(RIGHT(G2148,1)="M", LEFT(G2148,LEN(G2148)-1), G2148)</f>
        <v>WB406</v>
      </c>
      <c r="I2148" s="109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07" t="s">
        <v>2837</v>
      </c>
      <c r="F2149" s="108"/>
      <c r="G2149" s="107" t="s">
        <v>75</v>
      </c>
      <c r="H2149" s="109" t="str">
        <f t="shared" si="208"/>
        <v>DC101</v>
      </c>
      <c r="I2149" s="109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07" t="s">
        <v>2837</v>
      </c>
      <c r="F2150" s="108"/>
      <c r="G2150" s="107" t="s">
        <v>149</v>
      </c>
      <c r="H2150" s="109" t="str">
        <f t="shared" si="208"/>
        <v>DC200</v>
      </c>
      <c r="I2150" s="109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07" t="s">
        <v>2837</v>
      </c>
      <c r="F2151" s="108"/>
      <c r="G2151" s="107" t="s">
        <v>110</v>
      </c>
      <c r="H2151" s="109" t="str">
        <f t="shared" si="208"/>
        <v>DC300</v>
      </c>
      <c r="I2151" s="109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07" t="s">
        <v>2837</v>
      </c>
      <c r="F2152" s="108"/>
      <c r="G2152" s="107" t="s">
        <v>190</v>
      </c>
      <c r="H2152" s="109" t="str">
        <f t="shared" si="208"/>
        <v>DC400</v>
      </c>
      <c r="I2152" s="109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07" t="s">
        <v>2837</v>
      </c>
      <c r="F2153" s="108"/>
      <c r="G2153" s="107" t="s">
        <v>113</v>
      </c>
      <c r="H2153" s="109" t="str">
        <f>IF(RIGHT(G2153,1)="M", LEFT(G2153,LEN(G2153)-1), G2153)</f>
        <v>PK201</v>
      </c>
      <c r="I2153" s="109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07" t="s">
        <v>2837</v>
      </c>
      <c r="F2154" s="108"/>
      <c r="G2154" s="107" t="s">
        <v>1624</v>
      </c>
      <c r="H2154" s="109" t="str">
        <f>IF(RIGHT(G2154,1)="M", LEFT(G2154,LEN(G2154)-1), G2154)</f>
        <v>PB214</v>
      </c>
      <c r="I2154" s="109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07" t="s">
        <v>2837</v>
      </c>
      <c r="F2155" s="108"/>
      <c r="G2155" s="107" t="s">
        <v>1586</v>
      </c>
      <c r="H2155" s="109" t="str">
        <f>IF(RIGHT(G2155,1)="M", LEFT(G2155,LEN(G2155)-1), G2155)</f>
        <v>JS105</v>
      </c>
      <c r="I2155" s="109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2448</v>
      </c>
      <c r="B2157" s="34" t="s">
        <v>2780</v>
      </c>
      <c r="C2157" s="34" t="s">
        <v>442</v>
      </c>
      <c r="D2157" s="43" t="s">
        <v>1287</v>
      </c>
      <c r="E2157" s="34" t="s">
        <v>2846</v>
      </c>
      <c r="F2157" s="38"/>
      <c r="G2157" s="34" t="s">
        <v>169</v>
      </c>
      <c r="H2157" s="34" t="s">
        <v>169</v>
      </c>
      <c r="I2157" s="40" t="str">
        <f t="shared" si="210"/>
        <v>M</v>
      </c>
      <c r="J2157" s="41"/>
      <c r="K2157" s="32" t="s">
        <v>444</v>
      </c>
      <c r="L2157" s="72"/>
      <c r="M2157" s="74"/>
    </row>
    <row r="2158" spans="1:13" ht="41.25" customHeight="1">
      <c r="A2158" s="18" t="s">
        <v>2449</v>
      </c>
      <c r="B2158" s="34" t="s">
        <v>2780</v>
      </c>
      <c r="C2158" s="34" t="s">
        <v>442</v>
      </c>
      <c r="D2158" s="43" t="s">
        <v>1287</v>
      </c>
      <c r="E2158" s="34" t="s">
        <v>2846</v>
      </c>
      <c r="F2158" s="38"/>
      <c r="G2158" s="34" t="s">
        <v>454</v>
      </c>
      <c r="H2158" s="40" t="str">
        <f t="shared" ref="H2158:H2169" si="211">IF(RIGHT(G2158,1)="M", LEFT(G2158,LEN(G2158)-1), G2158)</f>
        <v>DC100</v>
      </c>
      <c r="I2158" s="40" t="str">
        <f t="shared" si="210"/>
        <v>Non-M</v>
      </c>
      <c r="J2158" s="41"/>
      <c r="K2158" s="32" t="s">
        <v>444</v>
      </c>
      <c r="L2158" s="72"/>
    </row>
    <row r="2159" spans="1:13" ht="41.25" customHeight="1">
      <c r="A2159" s="18" t="s">
        <v>2451</v>
      </c>
      <c r="B2159" s="34" t="s">
        <v>2780</v>
      </c>
      <c r="C2159" s="34" t="s">
        <v>442</v>
      </c>
      <c r="D2159" s="43" t="s">
        <v>1287</v>
      </c>
      <c r="E2159" s="34" t="s">
        <v>2846</v>
      </c>
      <c r="F2159" s="38"/>
      <c r="G2159" s="34" t="s">
        <v>149</v>
      </c>
      <c r="H2159" s="40" t="str">
        <f t="shared" si="211"/>
        <v>DC200</v>
      </c>
      <c r="I2159" s="40" t="str">
        <f t="shared" si="210"/>
        <v>Non-M</v>
      </c>
      <c r="J2159" s="41"/>
      <c r="K2159" s="32" t="s">
        <v>444</v>
      </c>
      <c r="L2159" s="72"/>
    </row>
    <row r="2160" spans="1:13" ht="41.25" customHeight="1">
      <c r="A2160" s="18" t="s">
        <v>2452</v>
      </c>
      <c r="B2160" s="34" t="s">
        <v>2780</v>
      </c>
      <c r="C2160" s="34" t="s">
        <v>442</v>
      </c>
      <c r="D2160" s="43" t="s">
        <v>1287</v>
      </c>
      <c r="E2160" s="34" t="s">
        <v>2846</v>
      </c>
      <c r="F2160" s="38"/>
      <c r="G2160" s="34" t="s">
        <v>110</v>
      </c>
      <c r="H2160" s="40" t="str">
        <f t="shared" si="211"/>
        <v>DC300</v>
      </c>
      <c r="I2160" s="40" t="str">
        <f t="shared" si="210"/>
        <v>Non-M</v>
      </c>
      <c r="J2160" s="41"/>
      <c r="K2160" s="32" t="s">
        <v>444</v>
      </c>
      <c r="L2160" s="72"/>
    </row>
    <row r="2161" spans="1:12" ht="41.25" customHeight="1">
      <c r="A2161" s="18" t="s">
        <v>2453</v>
      </c>
      <c r="B2161" s="34" t="s">
        <v>2780</v>
      </c>
      <c r="C2161" s="34" t="s">
        <v>442</v>
      </c>
      <c r="D2161" s="43" t="s">
        <v>1287</v>
      </c>
      <c r="E2161" s="34" t="s">
        <v>2846</v>
      </c>
      <c r="F2161" s="38"/>
      <c r="G2161" s="34" t="s">
        <v>176</v>
      </c>
      <c r="H2161" s="40" t="str">
        <f t="shared" si="211"/>
        <v>DC402</v>
      </c>
      <c r="I2161" s="40" t="str">
        <f t="shared" si="210"/>
        <v>Non-M</v>
      </c>
      <c r="J2161" s="41"/>
      <c r="K2161" s="32" t="s">
        <v>444</v>
      </c>
      <c r="L2161" s="72"/>
    </row>
    <row r="2162" spans="1:12" ht="41.25" customHeight="1">
      <c r="A2162" s="18" t="s">
        <v>2456</v>
      </c>
      <c r="B2162" s="34" t="s">
        <v>2780</v>
      </c>
      <c r="C2162" s="34" t="s">
        <v>442</v>
      </c>
      <c r="D2162" s="43" t="s">
        <v>1287</v>
      </c>
      <c r="E2162" s="34" t="s">
        <v>2846</v>
      </c>
      <c r="F2162" s="38"/>
      <c r="G2162" s="34" t="s">
        <v>498</v>
      </c>
      <c r="H2162" s="40" t="str">
        <f t="shared" si="211"/>
        <v>PK205</v>
      </c>
      <c r="I2162" s="40" t="str">
        <f t="shared" si="210"/>
        <v>Non-M</v>
      </c>
      <c r="J2162" s="41"/>
      <c r="K2162" s="32" t="s">
        <v>444</v>
      </c>
      <c r="L2162" s="72"/>
    </row>
    <row r="2163" spans="1:12" ht="41.25" customHeight="1">
      <c r="A2163" s="18" t="s">
        <v>2457</v>
      </c>
      <c r="B2163" s="34" t="s">
        <v>2780</v>
      </c>
      <c r="C2163" s="34" t="s">
        <v>442</v>
      </c>
      <c r="D2163" s="43" t="s">
        <v>1287</v>
      </c>
      <c r="E2163" s="34" t="s">
        <v>2846</v>
      </c>
      <c r="F2163" s="38"/>
      <c r="G2163" s="34" t="s">
        <v>193</v>
      </c>
      <c r="H2163" s="40" t="str">
        <f t="shared" si="211"/>
        <v>PB204</v>
      </c>
      <c r="I2163" s="40" t="str">
        <f t="shared" si="210"/>
        <v>Non-M</v>
      </c>
      <c r="J2163" s="41"/>
      <c r="K2163" s="32" t="s">
        <v>444</v>
      </c>
      <c r="L2163" s="72"/>
    </row>
    <row r="2164" spans="1:12" ht="41.25" customHeight="1">
      <c r="A2164" s="18" t="s">
        <v>2458</v>
      </c>
      <c r="B2164" s="34" t="s">
        <v>2780</v>
      </c>
      <c r="C2164" s="34" t="s">
        <v>442</v>
      </c>
      <c r="D2164" s="43" t="s">
        <v>1287</v>
      </c>
      <c r="E2164" s="34" t="s">
        <v>2846</v>
      </c>
      <c r="F2164" s="38"/>
      <c r="G2164" s="34" t="s">
        <v>2125</v>
      </c>
      <c r="H2164" s="40" t="str">
        <f t="shared" si="211"/>
        <v>PB106</v>
      </c>
      <c r="I2164" s="40" t="str">
        <f t="shared" si="210"/>
        <v>M</v>
      </c>
      <c r="J2164" s="41"/>
      <c r="K2164" s="32" t="s">
        <v>444</v>
      </c>
      <c r="L2164" s="72"/>
    </row>
    <row r="2165" spans="1:12" ht="41.25" customHeight="1">
      <c r="A2165" s="18" t="s">
        <v>2459</v>
      </c>
      <c r="B2165" s="34" t="s">
        <v>2780</v>
      </c>
      <c r="C2165" s="34" t="s">
        <v>442</v>
      </c>
      <c r="D2165" s="43" t="s">
        <v>1287</v>
      </c>
      <c r="E2165" s="34" t="s">
        <v>2846</v>
      </c>
      <c r="F2165" s="38"/>
      <c r="G2165" s="34" t="s">
        <v>96</v>
      </c>
      <c r="H2165" s="40" t="str">
        <f t="shared" si="211"/>
        <v>PB104</v>
      </c>
      <c r="I2165" s="40" t="str">
        <f t="shared" si="210"/>
        <v>Non-M</v>
      </c>
      <c r="J2165" s="41"/>
      <c r="K2165" s="32" t="s">
        <v>444</v>
      </c>
      <c r="L2165" s="72"/>
    </row>
    <row r="2166" spans="1:12" ht="41.25" customHeight="1">
      <c r="A2166" s="18" t="s">
        <v>2460</v>
      </c>
      <c r="B2166" s="34" t="s">
        <v>2780</v>
      </c>
      <c r="C2166" s="34" t="s">
        <v>442</v>
      </c>
      <c r="D2166" s="43" t="s">
        <v>1287</v>
      </c>
      <c r="E2166" s="34" t="s">
        <v>2846</v>
      </c>
      <c r="F2166" s="38"/>
      <c r="G2166" s="34" t="s">
        <v>134</v>
      </c>
      <c r="H2166" s="40" t="str">
        <f t="shared" si="211"/>
        <v>JS124</v>
      </c>
      <c r="I2166" s="40" t="str">
        <f t="shared" si="210"/>
        <v>Non-M</v>
      </c>
      <c r="J2166" s="41"/>
      <c r="K2166" s="32" t="s">
        <v>444</v>
      </c>
      <c r="L2166" s="72"/>
    </row>
    <row r="2167" spans="1:12" ht="41.25" customHeight="1">
      <c r="A2167" s="18" t="s">
        <v>2461</v>
      </c>
      <c r="B2167" s="34" t="s">
        <v>2780</v>
      </c>
      <c r="C2167" s="34" t="s">
        <v>442</v>
      </c>
      <c r="D2167" s="43" t="s">
        <v>1287</v>
      </c>
      <c r="E2167" s="34" t="s">
        <v>2846</v>
      </c>
      <c r="F2167" s="38"/>
      <c r="G2167" s="34" t="s">
        <v>2847</v>
      </c>
      <c r="H2167" s="40" t="str">
        <f t="shared" si="211"/>
        <v>VT802</v>
      </c>
      <c r="I2167" s="40" t="str">
        <f t="shared" si="210"/>
        <v>Non-M</v>
      </c>
      <c r="J2167" s="41"/>
      <c r="K2167" s="32" t="s">
        <v>444</v>
      </c>
      <c r="L2167" s="72"/>
    </row>
    <row r="2168" spans="1:12" ht="41.25" customHeight="1">
      <c r="A2168" s="18" t="s">
        <v>2462</v>
      </c>
      <c r="B2168" s="34" t="s">
        <v>2780</v>
      </c>
      <c r="C2168" s="34" t="s">
        <v>442</v>
      </c>
      <c r="D2168" s="43" t="s">
        <v>1287</v>
      </c>
      <c r="E2168" s="34" t="s">
        <v>2846</v>
      </c>
      <c r="F2168" s="38"/>
      <c r="G2168" s="34" t="s">
        <v>1599</v>
      </c>
      <c r="H2168" s="40" t="str">
        <f t="shared" si="211"/>
        <v>JS400</v>
      </c>
      <c r="I2168" s="40" t="str">
        <f t="shared" si="210"/>
        <v>Non-M</v>
      </c>
      <c r="J2168" s="41"/>
      <c r="K2168" s="32" t="s">
        <v>444</v>
      </c>
      <c r="L2168" s="72"/>
    </row>
    <row r="2169" spans="1:12" ht="41.25" customHeight="1">
      <c r="A2169" s="18" t="s">
        <v>2463</v>
      </c>
      <c r="B2169" s="34" t="s">
        <v>2780</v>
      </c>
      <c r="C2169" s="34" t="s">
        <v>442</v>
      </c>
      <c r="D2169" s="43" t="s">
        <v>1287</v>
      </c>
      <c r="E2169" s="34" t="s">
        <v>2846</v>
      </c>
      <c r="F2169" s="38"/>
      <c r="G2169" s="34" t="s">
        <v>474</v>
      </c>
      <c r="H2169" s="40" t="str">
        <f t="shared" si="211"/>
        <v>HM509</v>
      </c>
      <c r="I2169" s="40" t="str">
        <f t="shared" si="210"/>
        <v>Non-M</v>
      </c>
      <c r="J2169" s="41"/>
      <c r="K2169" s="32" t="s">
        <v>444</v>
      </c>
      <c r="L2169" s="72"/>
    </row>
    <row r="2170" spans="1:12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34" t="s">
        <v>2848</v>
      </c>
      <c r="F2170" s="38"/>
      <c r="G2170" s="34" t="s">
        <v>252</v>
      </c>
      <c r="H2170" s="40" t="str">
        <f t="shared" ref="H2170:H2173" si="212">IF(RIGHT(G2170,1)="M", LEFT(G2170,LEN(G2170)-1), G2170)</f>
        <v>WB208</v>
      </c>
      <c r="I2170" s="40" t="str">
        <f t="shared" ref="I2170:I2173" si="213">IF(RIGHT(G2170,1)="M","M","Non-M")</f>
        <v>Non-M</v>
      </c>
      <c r="J2170" s="41"/>
      <c r="K2170" s="32" t="s">
        <v>444</v>
      </c>
      <c r="L2170" s="72"/>
    </row>
    <row r="2171" spans="1:12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34" t="s">
        <v>2848</v>
      </c>
      <c r="F2171" s="38"/>
      <c r="G2171" s="34" t="s">
        <v>1918</v>
      </c>
      <c r="H2171" s="40" t="str">
        <f t="shared" si="212"/>
        <v>JS205</v>
      </c>
      <c r="I2171" s="40" t="str">
        <f t="shared" si="213"/>
        <v>M</v>
      </c>
      <c r="J2171" s="41" t="s">
        <v>2849</v>
      </c>
      <c r="K2171" s="32" t="s">
        <v>444</v>
      </c>
      <c r="L2171" s="72"/>
    </row>
    <row r="2172" spans="1:12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34" t="s">
        <v>2848</v>
      </c>
      <c r="F2172" s="38"/>
      <c r="G2172" s="34" t="s">
        <v>113</v>
      </c>
      <c r="H2172" s="40" t="str">
        <f t="shared" si="212"/>
        <v>PK201</v>
      </c>
      <c r="I2172" s="40" t="str">
        <f t="shared" si="213"/>
        <v>Non-M</v>
      </c>
      <c r="J2172" s="41"/>
      <c r="K2172" s="32" t="s">
        <v>444</v>
      </c>
      <c r="L2172" s="72"/>
    </row>
    <row r="2173" spans="1:12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34" t="s">
        <v>2848</v>
      </c>
      <c r="F2173" s="38"/>
      <c r="G2173" s="34" t="s">
        <v>1640</v>
      </c>
      <c r="H2173" s="40" t="str">
        <f t="shared" si="212"/>
        <v>JS121</v>
      </c>
      <c r="I2173" s="40" t="str">
        <f t="shared" si="213"/>
        <v>Non-M</v>
      </c>
      <c r="J2173" s="41"/>
      <c r="K2173" s="32" t="s">
        <v>444</v>
      </c>
      <c r="L2173" s="72"/>
    </row>
    <row r="2174" spans="1:12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34" t="s">
        <v>2848</v>
      </c>
      <c r="F2174" s="38"/>
      <c r="G2174" s="34" t="s">
        <v>193</v>
      </c>
      <c r="H2174" s="40" t="str">
        <f>IF(RIGHT(G2174,1)="M", LEFT(G2174,LEN(G2174)-1), G2174)</f>
        <v>PB204</v>
      </c>
      <c r="I2174" s="40" t="str">
        <f>IF(RIGHT(G2174,1)="M","M","Non-M")</f>
        <v>Non-M</v>
      </c>
      <c r="J2174" s="41"/>
      <c r="K2174" s="32" t="s">
        <v>444</v>
      </c>
      <c r="L2174" s="72"/>
    </row>
    <row r="2175" spans="1:12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34" t="s">
        <v>2848</v>
      </c>
      <c r="F2175" s="38"/>
      <c r="G2175" s="34" t="s">
        <v>1586</v>
      </c>
      <c r="H2175" s="40" t="str">
        <f>IF(RIGHT(G2175,1)="M", LEFT(G2175,LEN(G2175)-1), G2175)</f>
        <v>JS105</v>
      </c>
      <c r="I2175" s="40" t="str">
        <f>IF(RIGHT(G2175,1)="M","M","Non-M")</f>
        <v>Non-M</v>
      </c>
      <c r="J2175" s="41"/>
      <c r="K2175" s="32" t="s">
        <v>444</v>
      </c>
      <c r="L2175" s="72"/>
    </row>
    <row r="2176" spans="1:12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34" t="s">
        <v>2848</v>
      </c>
      <c r="F2176" s="38"/>
      <c r="G2176" s="34" t="s">
        <v>248</v>
      </c>
      <c r="H2176" s="40" t="str">
        <f>IF(RIGHT(G2176,1)="M", LEFT(G2176,LEN(G2176)-1), G2176)</f>
        <v>HM402</v>
      </c>
      <c r="I2176" s="40" t="str">
        <f>IF(RIGHT(G2176,1)="M","M","Non-M")</f>
        <v>Non-M</v>
      </c>
      <c r="J2176" s="41"/>
      <c r="K2176" s="32" t="s">
        <v>444</v>
      </c>
      <c r="L2176" s="72"/>
    </row>
    <row r="2177" spans="1:12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34" t="s">
        <v>2850</v>
      </c>
      <c r="F2177" s="38"/>
      <c r="G2177" s="34" t="s">
        <v>252</v>
      </c>
      <c r="H2177" s="40" t="str">
        <f t="shared" ref="H2177:H2180" si="214">IF(RIGHT(G2177,1)="M", LEFT(G2177,LEN(G2177)-1), G2177)</f>
        <v>WB208</v>
      </c>
      <c r="I2177" s="40" t="str">
        <f t="shared" ref="I2177:I2180" si="215">IF(RIGHT(G2177,1)="M","M","Non-M")</f>
        <v>Non-M</v>
      </c>
      <c r="J2177" s="41"/>
      <c r="K2177" s="32" t="s">
        <v>444</v>
      </c>
      <c r="L2177" s="72"/>
    </row>
    <row r="2178" spans="1:12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34" t="s">
        <v>2850</v>
      </c>
      <c r="F2178" s="38"/>
      <c r="G2178" s="34" t="s">
        <v>1918</v>
      </c>
      <c r="H2178" s="40" t="str">
        <f t="shared" si="214"/>
        <v>JS205</v>
      </c>
      <c r="I2178" s="40" t="str">
        <f t="shared" si="215"/>
        <v>M</v>
      </c>
      <c r="J2178" s="41" t="s">
        <v>2849</v>
      </c>
      <c r="K2178" s="32" t="s">
        <v>444</v>
      </c>
      <c r="L2178" s="72"/>
    </row>
    <row r="2179" spans="1:12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34" t="s">
        <v>2850</v>
      </c>
      <c r="F2179" s="38"/>
      <c r="G2179" s="34" t="s">
        <v>113</v>
      </c>
      <c r="H2179" s="40" t="str">
        <f t="shared" si="214"/>
        <v>PK201</v>
      </c>
      <c r="I2179" s="40" t="str">
        <f t="shared" si="215"/>
        <v>Non-M</v>
      </c>
      <c r="J2179" s="41"/>
      <c r="K2179" s="32" t="s">
        <v>444</v>
      </c>
      <c r="L2179" s="72"/>
    </row>
    <row r="2180" spans="1:12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34" t="s">
        <v>2850</v>
      </c>
      <c r="F2180" s="38"/>
      <c r="G2180" s="34" t="s">
        <v>1640</v>
      </c>
      <c r="H2180" s="40" t="str">
        <f t="shared" si="214"/>
        <v>JS121</v>
      </c>
      <c r="I2180" s="40" t="str">
        <f t="shared" si="215"/>
        <v>Non-M</v>
      </c>
      <c r="J2180" s="41"/>
      <c r="K2180" s="32" t="s">
        <v>444</v>
      </c>
      <c r="L2180" s="72"/>
    </row>
    <row r="2181" spans="1:12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34" t="s">
        <v>2850</v>
      </c>
      <c r="F2181" s="38"/>
      <c r="G2181" s="34" t="s">
        <v>193</v>
      </c>
      <c r="H2181" s="40" t="str">
        <f>IF(RIGHT(G2181,1)="M", LEFT(G2181,LEN(G2181)-1), G2181)</f>
        <v>PB204</v>
      </c>
      <c r="I2181" s="40" t="str">
        <f>IF(RIGHT(G2181,1)="M","M","Non-M")</f>
        <v>Non-M</v>
      </c>
      <c r="J2181" s="41"/>
      <c r="K2181" s="32" t="s">
        <v>444</v>
      </c>
      <c r="L2181" s="72"/>
    </row>
    <row r="2182" spans="1:12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34" t="s">
        <v>2850</v>
      </c>
      <c r="F2182" s="38"/>
      <c r="G2182" s="34" t="s">
        <v>1586</v>
      </c>
      <c r="H2182" s="40" t="str">
        <f>IF(RIGHT(G2182,1)="M", LEFT(G2182,LEN(G2182)-1), G2182)</f>
        <v>JS105</v>
      </c>
      <c r="I2182" s="40" t="str">
        <f>IF(RIGHT(G2182,1)="M","M","Non-M")</f>
        <v>Non-M</v>
      </c>
      <c r="J2182" s="41"/>
      <c r="K2182" s="32" t="s">
        <v>444</v>
      </c>
      <c r="L2182" s="72"/>
    </row>
    <row r="2183" spans="1:12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34" t="s">
        <v>2850</v>
      </c>
      <c r="F2183" s="38"/>
      <c r="G2183" s="34" t="s">
        <v>248</v>
      </c>
      <c r="H2183" s="40" t="str">
        <f>IF(RIGHT(G2183,1)="M", LEFT(G2183,LEN(G2183)-1), G2183)</f>
        <v>HM402</v>
      </c>
      <c r="I2183" s="40" t="str">
        <f>IF(RIGHT(G2183,1)="M","M","Non-M")</f>
        <v>Non-M</v>
      </c>
      <c r="J2183" s="41"/>
      <c r="K2183" s="32" t="s">
        <v>444</v>
      </c>
      <c r="L2183" s="72"/>
    </row>
    <row r="2184" spans="1:12" ht="41.25" customHeight="1">
      <c r="A2184" s="18" t="s">
        <v>2478</v>
      </c>
      <c r="B2184" s="19" t="s">
        <v>2780</v>
      </c>
      <c r="C2184" s="19" t="s">
        <v>894</v>
      </c>
      <c r="D2184" s="19" t="s">
        <v>1287</v>
      </c>
      <c r="E2184" s="19" t="s">
        <v>2851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2852</v>
      </c>
      <c r="K2184" s="59"/>
    </row>
    <row r="2185" spans="1:12" ht="41.25" customHeight="1">
      <c r="A2185" s="18" t="s">
        <v>2479</v>
      </c>
      <c r="B2185" s="19" t="s">
        <v>2780</v>
      </c>
      <c r="C2185" s="19" t="s">
        <v>894</v>
      </c>
      <c r="D2185" s="19" t="s">
        <v>1287</v>
      </c>
      <c r="E2185" s="19" t="s">
        <v>2851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2" ht="41.25" customHeight="1">
      <c r="A2186" s="18" t="s">
        <v>2480</v>
      </c>
      <c r="B2186" s="19" t="s">
        <v>2780</v>
      </c>
      <c r="C2186" s="19" t="s">
        <v>894</v>
      </c>
      <c r="D2186" s="19" t="s">
        <v>1287</v>
      </c>
      <c r="E2186" s="19" t="s">
        <v>2851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2" ht="41.25" customHeight="1">
      <c r="A2187" s="18" t="s">
        <v>2482</v>
      </c>
      <c r="B2187" s="19" t="s">
        <v>2780</v>
      </c>
      <c r="C2187" s="19" t="s">
        <v>894</v>
      </c>
      <c r="D2187" s="19" t="s">
        <v>1287</v>
      </c>
      <c r="E2187" s="19" t="s">
        <v>2851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2" ht="41.25" customHeight="1">
      <c r="A2188" s="18" t="s">
        <v>2483</v>
      </c>
      <c r="B2188" s="19" t="s">
        <v>2780</v>
      </c>
      <c r="C2188" s="19" t="s">
        <v>894</v>
      </c>
      <c r="D2188" s="19" t="s">
        <v>1287</v>
      </c>
      <c r="E2188" s="19" t="s">
        <v>2851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2" ht="41.25" customHeight="1">
      <c r="A2189" s="18" t="s">
        <v>2484</v>
      </c>
      <c r="B2189" s="19" t="s">
        <v>2780</v>
      </c>
      <c r="C2189" s="19" t="s">
        <v>894</v>
      </c>
      <c r="D2189" s="19" t="s">
        <v>1287</v>
      </c>
      <c r="E2189" s="19" t="s">
        <v>2851</v>
      </c>
      <c r="F2189" s="21"/>
      <c r="G2189" s="19" t="s">
        <v>2853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2" ht="41.25" customHeight="1">
      <c r="A2190" s="18" t="s">
        <v>2485</v>
      </c>
      <c r="B2190" s="19" t="s">
        <v>2780</v>
      </c>
      <c r="C2190" s="19" t="s">
        <v>894</v>
      </c>
      <c r="D2190" s="19" t="s">
        <v>1287</v>
      </c>
      <c r="E2190" s="19" t="s">
        <v>2851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2" ht="41.25" customHeight="1">
      <c r="A2191" s="18" t="s">
        <v>2486</v>
      </c>
      <c r="B2191" s="19" t="s">
        <v>2780</v>
      </c>
      <c r="C2191" s="19" t="s">
        <v>894</v>
      </c>
      <c r="D2191" s="19" t="s">
        <v>1287</v>
      </c>
      <c r="E2191" s="19" t="s">
        <v>2851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2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2854</v>
      </c>
      <c r="F2192" s="21"/>
      <c r="G2192" s="19" t="s">
        <v>2855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2854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2854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2854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2854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2854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2856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2854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2854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2854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2857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2854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2854</v>
      </c>
      <c r="F2202" s="21"/>
      <c r="G2202" s="19" t="s">
        <v>2858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2854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2859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76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76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2860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76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2860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76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2860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76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2860</v>
      </c>
      <c r="F2215" s="21"/>
      <c r="G2215" s="19" t="s">
        <v>2861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76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2860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76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2860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76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2860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2856</v>
      </c>
      <c r="K2218" s="59"/>
      <c r="L2218" s="76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2860</v>
      </c>
      <c r="F2219" s="21"/>
      <c r="G2219" s="19" t="s">
        <v>2862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76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2860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76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2860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76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2863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2863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2863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2863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2863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2863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2863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2864</v>
      </c>
      <c r="K2228" s="59"/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2863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2863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2863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2863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2863</v>
      </c>
      <c r="F2233" s="21"/>
      <c r="G2233" s="19" t="s">
        <v>2865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2863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2866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2866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2866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2866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2866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2866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2866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2864</v>
      </c>
      <c r="K2241" s="59"/>
    </row>
    <row r="2242" spans="1:11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2866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2866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2866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2866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2866</v>
      </c>
      <c r="F2246" s="21"/>
      <c r="G2246" s="19" t="s">
        <v>2865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2548</v>
      </c>
      <c r="B2247" s="19" t="s">
        <v>1550</v>
      </c>
      <c r="C2247" s="19" t="s">
        <v>1071</v>
      </c>
      <c r="D2247" s="69" t="s">
        <v>1689</v>
      </c>
      <c r="E2247" s="19" t="s">
        <v>2866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2861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2867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2868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2868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2868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2868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2868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2868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2868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2868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2868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2868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2868</v>
      </c>
      <c r="F2267" s="21"/>
      <c r="G2267" s="19" t="s">
        <v>2869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2868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2870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2870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2870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2870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2870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2870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2870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2870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2870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2870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2870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2870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2871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2871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2871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2871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2871</v>
      </c>
      <c r="F2285" s="21"/>
      <c r="G2285" s="19" t="s">
        <v>2861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2871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2872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2871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2871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2871</v>
      </c>
      <c r="F2289" s="21"/>
      <c r="G2289" s="19" t="s">
        <v>2867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2871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2873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2873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2873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2873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2873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2874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2873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2873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2873</v>
      </c>
      <c r="F2298" s="21"/>
      <c r="G2298" s="19" t="s">
        <v>2867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76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2873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76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2873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76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2875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2876</v>
      </c>
      <c r="K2301" s="59"/>
      <c r="L2301" s="76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2875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76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2875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76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2875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2877</v>
      </c>
      <c r="K2304" s="59"/>
      <c r="L2304" s="76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2875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2878</v>
      </c>
      <c r="K2305" s="59"/>
      <c r="L2305" s="76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2875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76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2875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76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2875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76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2875</v>
      </c>
      <c r="F2309" s="21"/>
      <c r="G2309" s="19" t="s">
        <v>2879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76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2875</v>
      </c>
      <c r="F2310" s="21"/>
      <c r="G2310" s="19" t="s">
        <v>2880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76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2875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76"/>
    </row>
    <row r="2312" spans="1:12" ht="41.25" customHeight="1">
      <c r="A2312" s="18" t="s">
        <v>2621</v>
      </c>
      <c r="B2312" s="19" t="s">
        <v>2780</v>
      </c>
      <c r="C2312" s="19" t="s">
        <v>288</v>
      </c>
      <c r="D2312" s="69" t="s">
        <v>1287</v>
      </c>
      <c r="E2312" s="19" t="s">
        <v>2881</v>
      </c>
      <c r="F2312" s="21"/>
      <c r="G2312" s="19" t="s">
        <v>2882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2780</v>
      </c>
      <c r="C2313" s="19" t="s">
        <v>288</v>
      </c>
      <c r="D2313" s="69" t="s">
        <v>1287</v>
      </c>
      <c r="E2313" s="19" t="s">
        <v>2881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2780</v>
      </c>
      <c r="C2314" s="19" t="s">
        <v>288</v>
      </c>
      <c r="D2314" s="69" t="s">
        <v>1287</v>
      </c>
      <c r="E2314" s="19" t="s">
        <v>2881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2780</v>
      </c>
      <c r="C2315" s="19" t="s">
        <v>288</v>
      </c>
      <c r="D2315" s="69" t="s">
        <v>1287</v>
      </c>
      <c r="E2315" s="19" t="s">
        <v>2881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2780</v>
      </c>
      <c r="C2316" s="19" t="s">
        <v>288</v>
      </c>
      <c r="D2316" s="69" t="s">
        <v>1287</v>
      </c>
      <c r="E2316" s="19" t="s">
        <v>2881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2780</v>
      </c>
      <c r="C2317" s="19" t="s">
        <v>288</v>
      </c>
      <c r="D2317" s="69" t="s">
        <v>1287</v>
      </c>
      <c r="E2317" s="19" t="s">
        <v>2881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2780</v>
      </c>
      <c r="C2318" s="19" t="s">
        <v>288</v>
      </c>
      <c r="D2318" s="69" t="s">
        <v>1287</v>
      </c>
      <c r="E2318" s="19" t="s">
        <v>2881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2780</v>
      </c>
      <c r="C2319" s="19" t="s">
        <v>288</v>
      </c>
      <c r="D2319" s="69" t="s">
        <v>1287</v>
      </c>
      <c r="E2319" s="19" t="s">
        <v>2881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2780</v>
      </c>
      <c r="C2320" s="19" t="s">
        <v>288</v>
      </c>
      <c r="D2320" s="69" t="s">
        <v>1287</v>
      </c>
      <c r="E2320" s="19" t="s">
        <v>2881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2780</v>
      </c>
      <c r="C2321" s="19" t="s">
        <v>442</v>
      </c>
      <c r="D2321" s="69" t="s">
        <v>1287</v>
      </c>
      <c r="E2321" s="19" t="s">
        <v>2883</v>
      </c>
      <c r="F2321" s="21"/>
      <c r="G2321" s="19" t="s">
        <v>2884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2780</v>
      </c>
      <c r="C2322" s="19" t="s">
        <v>442</v>
      </c>
      <c r="D2322" s="69" t="s">
        <v>1287</v>
      </c>
      <c r="E2322" s="19" t="s">
        <v>2883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2780</v>
      </c>
      <c r="C2323" s="19" t="s">
        <v>442</v>
      </c>
      <c r="D2323" s="69" t="s">
        <v>1287</v>
      </c>
      <c r="E2323" s="19" t="s">
        <v>2883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2780</v>
      </c>
      <c r="C2324" s="19" t="s">
        <v>442</v>
      </c>
      <c r="D2324" s="69" t="s">
        <v>1287</v>
      </c>
      <c r="E2324" s="19" t="s">
        <v>2883</v>
      </c>
      <c r="F2324" s="21"/>
      <c r="G2324" s="19" t="s">
        <v>2885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2780</v>
      </c>
      <c r="C2325" s="19" t="s">
        <v>442</v>
      </c>
      <c r="D2325" s="69" t="s">
        <v>1287</v>
      </c>
      <c r="E2325" s="19" t="s">
        <v>2883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2886</v>
      </c>
      <c r="K2325" s="59"/>
    </row>
    <row r="2326" spans="1:11" ht="41.25" customHeight="1">
      <c r="A2326" s="18" t="s">
        <v>2635</v>
      </c>
      <c r="B2326" s="19" t="s">
        <v>2780</v>
      </c>
      <c r="C2326" s="19" t="s">
        <v>442</v>
      </c>
      <c r="D2326" s="69" t="s">
        <v>1287</v>
      </c>
      <c r="E2326" s="19" t="s">
        <v>2887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2780</v>
      </c>
      <c r="C2327" s="19" t="s">
        <v>442</v>
      </c>
      <c r="D2327" s="69" t="s">
        <v>1287</v>
      </c>
      <c r="E2327" s="19" t="s">
        <v>2887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2780</v>
      </c>
      <c r="C2328" s="19" t="s">
        <v>442</v>
      </c>
      <c r="D2328" s="69" t="s">
        <v>1287</v>
      </c>
      <c r="E2328" s="19" t="s">
        <v>2887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2780</v>
      </c>
      <c r="C2329" s="19" t="s">
        <v>442</v>
      </c>
      <c r="D2329" s="69" t="s">
        <v>1287</v>
      </c>
      <c r="E2329" s="19" t="s">
        <v>2887</v>
      </c>
      <c r="F2329" s="21"/>
      <c r="G2329" s="18" t="s">
        <v>2888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2780</v>
      </c>
      <c r="C2330" s="19" t="s">
        <v>442</v>
      </c>
      <c r="D2330" s="69" t="s">
        <v>1287</v>
      </c>
      <c r="E2330" s="19" t="s">
        <v>2887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2780</v>
      </c>
      <c r="C2331" s="19" t="s">
        <v>442</v>
      </c>
      <c r="D2331" s="69" t="s">
        <v>1287</v>
      </c>
      <c r="E2331" s="19" t="s">
        <v>2887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2780</v>
      </c>
      <c r="C2332" s="19" t="s">
        <v>442</v>
      </c>
      <c r="D2332" s="69" t="s">
        <v>1287</v>
      </c>
      <c r="E2332" s="19" t="s">
        <v>2887</v>
      </c>
      <c r="F2332" s="21"/>
      <c r="G2332" s="19" t="s">
        <v>2889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2780</v>
      </c>
      <c r="C2333" s="19" t="s">
        <v>442</v>
      </c>
      <c r="D2333" s="69" t="s">
        <v>1287</v>
      </c>
      <c r="E2333" s="19" t="s">
        <v>2887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2780</v>
      </c>
      <c r="C2334" s="19" t="s">
        <v>442</v>
      </c>
      <c r="D2334" s="69" t="s">
        <v>1287</v>
      </c>
      <c r="E2334" s="19" t="s">
        <v>2887</v>
      </c>
      <c r="F2334" s="21"/>
      <c r="G2334" s="18" t="s">
        <v>2890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2780</v>
      </c>
      <c r="C2335" s="19" t="s">
        <v>442</v>
      </c>
      <c r="D2335" s="69" t="s">
        <v>1287</v>
      </c>
      <c r="E2335" s="19" t="s">
        <v>2887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2780</v>
      </c>
      <c r="C2336" s="19" t="s">
        <v>442</v>
      </c>
      <c r="D2336" s="69" t="s">
        <v>1287</v>
      </c>
      <c r="E2336" s="19" t="s">
        <v>2887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2780</v>
      </c>
      <c r="C2337" s="19" t="s">
        <v>442</v>
      </c>
      <c r="D2337" s="69" t="s">
        <v>1287</v>
      </c>
      <c r="E2337" s="19" t="s">
        <v>2887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2891</v>
      </c>
      <c r="K2337" s="59"/>
    </row>
    <row r="2338" spans="1:11" ht="41.25" customHeight="1">
      <c r="A2338" s="18" t="s">
        <v>2648</v>
      </c>
      <c r="B2338" s="19" t="s">
        <v>2780</v>
      </c>
      <c r="C2338" s="19" t="s">
        <v>442</v>
      </c>
      <c r="D2338" s="69" t="s">
        <v>1287</v>
      </c>
      <c r="E2338" s="19" t="s">
        <v>2887</v>
      </c>
      <c r="F2338" s="21"/>
      <c r="G2338" s="19" t="s">
        <v>2892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2780</v>
      </c>
      <c r="C2339" s="19" t="s">
        <v>442</v>
      </c>
      <c r="D2339" s="69" t="s">
        <v>1287</v>
      </c>
      <c r="E2339" s="19" t="s">
        <v>2887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2893</v>
      </c>
      <c r="F2340" s="21"/>
      <c r="G2340" s="19" t="s">
        <v>2822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2893</v>
      </c>
      <c r="F2341" s="21"/>
      <c r="G2341" s="19" t="s">
        <v>2894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2893</v>
      </c>
      <c r="F2342" s="21"/>
      <c r="G2342" s="19" t="s">
        <v>2895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2893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2893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2893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2893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2893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2893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2893</v>
      </c>
      <c r="F2349" s="21"/>
      <c r="G2349" s="19" t="s">
        <v>2896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2893</v>
      </c>
      <c r="F2350" s="21"/>
      <c r="G2350" s="19" t="s">
        <v>2897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2893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2893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2893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2898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2898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2898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2898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2898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2899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2898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2898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2898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2898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2898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2900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2900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2900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2900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2901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76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2901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2902</v>
      </c>
      <c r="K2369" s="59"/>
      <c r="L2369" s="76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2901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76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2901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76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2901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76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2901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76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2901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76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2901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76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2903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76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2903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76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2903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76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2903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76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2903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76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2903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76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2903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76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2903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76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2903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76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2903</v>
      </c>
      <c r="F2385" s="21"/>
      <c r="G2385" s="19" t="s">
        <v>2904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76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2903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76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2903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76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2903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76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2905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76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2905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76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2905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76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2905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76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2905</v>
      </c>
      <c r="F2393" s="21"/>
      <c r="G2393" s="19" t="s">
        <v>2906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76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2905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76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2905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2907</v>
      </c>
      <c r="K2395" s="59"/>
      <c r="L2395" s="76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2908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76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2908</v>
      </c>
      <c r="F2397" s="21"/>
      <c r="G2397" s="19" t="s">
        <v>2855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76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2908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76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2908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76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2908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76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2908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76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2908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76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2908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76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2908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76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2908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76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76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76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76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2909</v>
      </c>
      <c r="K2409" s="59"/>
      <c r="L2409" s="76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76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2910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76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2910</v>
      </c>
      <c r="F2412" s="21"/>
      <c r="G2412" s="19" t="s">
        <v>2855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76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2910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76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2910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76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2910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76"/>
    </row>
    <row r="2416" spans="1:12" ht="41.25" customHeight="1">
      <c r="A2416" s="18" t="s">
        <v>2727</v>
      </c>
      <c r="B2416" s="19" t="s">
        <v>1550</v>
      </c>
      <c r="C2416" s="19" t="s">
        <v>396</v>
      </c>
      <c r="D2416" s="69" t="s">
        <v>1689</v>
      </c>
      <c r="E2416" s="19" t="s">
        <v>2910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76"/>
    </row>
    <row r="2417" spans="1:12" ht="41.25" customHeight="1">
      <c r="A2417" s="18" t="s">
        <v>2729</v>
      </c>
      <c r="B2417" s="19" t="s">
        <v>1550</v>
      </c>
      <c r="C2417" s="19" t="s">
        <v>396</v>
      </c>
      <c r="D2417" s="69" t="s">
        <v>1689</v>
      </c>
      <c r="E2417" s="19" t="s">
        <v>2910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76"/>
    </row>
    <row r="2418" spans="1:12" ht="41.25" customHeight="1">
      <c r="A2418" s="18" t="s">
        <v>2731</v>
      </c>
      <c r="B2418" s="19" t="s">
        <v>1550</v>
      </c>
      <c r="C2418" s="19" t="s">
        <v>396</v>
      </c>
      <c r="D2418" s="69" t="s">
        <v>1689</v>
      </c>
      <c r="E2418" s="19" t="s">
        <v>2910</v>
      </c>
      <c r="F2418" s="21"/>
      <c r="G2418" s="19" t="s">
        <v>2911</v>
      </c>
      <c r="H2418" s="25" t="str">
        <f t="shared" si="276"/>
        <v>PK216</v>
      </c>
      <c r="I2418" s="25" t="str">
        <f t="shared" si="277"/>
        <v>M</v>
      </c>
      <c r="J2418" s="70" t="s">
        <v>2912</v>
      </c>
      <c r="K2418" s="59"/>
      <c r="L2418" s="76"/>
    </row>
    <row r="2419" spans="1:12" ht="41.25" customHeight="1">
      <c r="A2419" s="18" t="s">
        <v>2733</v>
      </c>
      <c r="B2419" s="19" t="s">
        <v>1550</v>
      </c>
      <c r="C2419" s="19" t="s">
        <v>396</v>
      </c>
      <c r="D2419" s="69" t="s">
        <v>1689</v>
      </c>
      <c r="E2419" s="19" t="s">
        <v>2910</v>
      </c>
      <c r="F2419" s="21"/>
      <c r="G2419" s="19" t="s">
        <v>2913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76"/>
    </row>
    <row r="2420" spans="1:12" ht="41.25" customHeight="1">
      <c r="A2420" s="18" t="s">
        <v>2734</v>
      </c>
      <c r="B2420" s="19" t="s">
        <v>1550</v>
      </c>
      <c r="C2420" s="19" t="s">
        <v>396</v>
      </c>
      <c r="D2420" s="69" t="s">
        <v>1689</v>
      </c>
      <c r="E2420" s="19" t="s">
        <v>2910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76"/>
    </row>
    <row r="2421" spans="1:12" ht="41.25" customHeight="1">
      <c r="A2421" s="18" t="s">
        <v>2735</v>
      </c>
      <c r="B2421" s="19" t="s">
        <v>1550</v>
      </c>
      <c r="C2421" s="19" t="s">
        <v>396</v>
      </c>
      <c r="D2421" s="69" t="s">
        <v>1689</v>
      </c>
      <c r="E2421" s="19" t="s">
        <v>2910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76"/>
    </row>
    <row r="2422" spans="1:12" ht="41.25" customHeight="1">
      <c r="A2422" s="18" t="s">
        <v>2736</v>
      </c>
      <c r="B2422" s="19" t="s">
        <v>1550</v>
      </c>
      <c r="C2422" s="19" t="s">
        <v>396</v>
      </c>
      <c r="D2422" s="69" t="s">
        <v>1689</v>
      </c>
      <c r="E2422" s="19" t="s">
        <v>2910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76"/>
    </row>
    <row r="2423" spans="1:12" ht="41.25" customHeight="1">
      <c r="A2423" s="18" t="s">
        <v>2737</v>
      </c>
      <c r="B2423" s="19" t="s">
        <v>1550</v>
      </c>
      <c r="C2423" s="19" t="s">
        <v>396</v>
      </c>
      <c r="D2423" s="69" t="s">
        <v>1689</v>
      </c>
      <c r="E2423" s="19" t="s">
        <v>2910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76"/>
    </row>
    <row r="2424" spans="1:12" ht="41.25" customHeight="1">
      <c r="A2424" s="18" t="s">
        <v>2738</v>
      </c>
      <c r="B2424" s="19" t="s">
        <v>1550</v>
      </c>
      <c r="C2424" s="19" t="s">
        <v>396</v>
      </c>
      <c r="D2424" s="69" t="s">
        <v>1689</v>
      </c>
      <c r="E2424" s="19" t="s">
        <v>2910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76"/>
    </row>
    <row r="2425" spans="1:12" ht="41.25" customHeight="1">
      <c r="A2425" s="18" t="s">
        <v>2739</v>
      </c>
      <c r="B2425" s="19" t="s">
        <v>1550</v>
      </c>
      <c r="C2425" s="19" t="s">
        <v>396</v>
      </c>
      <c r="D2425" s="69" t="s">
        <v>1689</v>
      </c>
      <c r="E2425" s="19" t="s">
        <v>2914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76"/>
    </row>
    <row r="2426" spans="1:12" ht="41.25" customHeight="1">
      <c r="A2426" s="18" t="s">
        <v>2740</v>
      </c>
      <c r="B2426" s="19" t="s">
        <v>1550</v>
      </c>
      <c r="C2426" s="19" t="s">
        <v>396</v>
      </c>
      <c r="D2426" s="69" t="s">
        <v>1689</v>
      </c>
      <c r="E2426" s="19" t="s">
        <v>2914</v>
      </c>
      <c r="F2426" s="21"/>
      <c r="G2426" s="19" t="s">
        <v>2855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76"/>
    </row>
    <row r="2427" spans="1:12" ht="41.25" customHeight="1">
      <c r="A2427" s="18" t="s">
        <v>2741</v>
      </c>
      <c r="B2427" s="19" t="s">
        <v>1550</v>
      </c>
      <c r="C2427" s="19" t="s">
        <v>396</v>
      </c>
      <c r="D2427" s="69" t="s">
        <v>1689</v>
      </c>
      <c r="E2427" s="19" t="s">
        <v>2914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76"/>
    </row>
    <row r="2428" spans="1:12" ht="41.25" customHeight="1">
      <c r="A2428" s="18" t="s">
        <v>2742</v>
      </c>
      <c r="B2428" s="19" t="s">
        <v>1550</v>
      </c>
      <c r="C2428" s="19" t="s">
        <v>396</v>
      </c>
      <c r="D2428" s="69" t="s">
        <v>1689</v>
      </c>
      <c r="E2428" s="19" t="s">
        <v>2914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76"/>
    </row>
    <row r="2429" spans="1:12" ht="41.25" customHeight="1">
      <c r="A2429" s="18" t="s">
        <v>2743</v>
      </c>
      <c r="B2429" s="19" t="s">
        <v>1550</v>
      </c>
      <c r="C2429" s="19" t="s">
        <v>396</v>
      </c>
      <c r="D2429" s="69" t="s">
        <v>1689</v>
      </c>
      <c r="E2429" s="19" t="s">
        <v>2914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76"/>
    </row>
    <row r="2430" spans="1:12" ht="41.25" customHeight="1">
      <c r="A2430" s="18" t="s">
        <v>2744</v>
      </c>
      <c r="B2430" s="19" t="s">
        <v>1550</v>
      </c>
      <c r="C2430" s="19" t="s">
        <v>396</v>
      </c>
      <c r="D2430" s="69" t="s">
        <v>1689</v>
      </c>
      <c r="E2430" s="19" t="s">
        <v>2914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76"/>
    </row>
    <row r="2431" spans="1:12" ht="41.25" customHeight="1">
      <c r="A2431" s="18" t="s">
        <v>2746</v>
      </c>
      <c r="B2431" s="19" t="s">
        <v>1550</v>
      </c>
      <c r="C2431" s="19" t="s">
        <v>396</v>
      </c>
      <c r="D2431" s="69" t="s">
        <v>1689</v>
      </c>
      <c r="E2431" s="19" t="s">
        <v>2914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76"/>
    </row>
    <row r="2432" spans="1:12" ht="41.25" customHeight="1">
      <c r="A2432" s="18" t="s">
        <v>2747</v>
      </c>
      <c r="B2432" s="19" t="s">
        <v>1550</v>
      </c>
      <c r="C2432" s="19" t="s">
        <v>396</v>
      </c>
      <c r="D2432" s="69" t="s">
        <v>1689</v>
      </c>
      <c r="E2432" s="19" t="s">
        <v>2914</v>
      </c>
      <c r="F2432" s="21"/>
      <c r="G2432" s="19" t="s">
        <v>2911</v>
      </c>
      <c r="H2432" s="25" t="str">
        <f t="shared" si="280"/>
        <v>PK216</v>
      </c>
      <c r="I2432" s="25" t="str">
        <f t="shared" si="281"/>
        <v>M</v>
      </c>
      <c r="J2432" s="70" t="s">
        <v>2912</v>
      </c>
      <c r="K2432" s="59"/>
      <c r="L2432" s="76"/>
    </row>
    <row r="2433" spans="1:12" ht="41.25" customHeight="1">
      <c r="A2433" s="18" t="s">
        <v>2748</v>
      </c>
      <c r="B2433" s="19" t="s">
        <v>1550</v>
      </c>
      <c r="C2433" s="19" t="s">
        <v>396</v>
      </c>
      <c r="D2433" s="69" t="s">
        <v>1689</v>
      </c>
      <c r="E2433" s="19" t="s">
        <v>2914</v>
      </c>
      <c r="F2433" s="21"/>
      <c r="G2433" s="19" t="s">
        <v>2913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76"/>
    </row>
    <row r="2434" spans="1:12" ht="41.25" customHeight="1">
      <c r="A2434" s="18" t="s">
        <v>2749</v>
      </c>
      <c r="B2434" s="19" t="s">
        <v>1550</v>
      </c>
      <c r="C2434" s="19" t="s">
        <v>396</v>
      </c>
      <c r="D2434" s="69" t="s">
        <v>1689</v>
      </c>
      <c r="E2434" s="19" t="s">
        <v>2914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76"/>
    </row>
    <row r="2435" spans="1:12" ht="41.25" customHeight="1">
      <c r="A2435" s="18" t="s">
        <v>2750</v>
      </c>
      <c r="B2435" s="19" t="s">
        <v>1550</v>
      </c>
      <c r="C2435" s="19" t="s">
        <v>396</v>
      </c>
      <c r="D2435" s="69" t="s">
        <v>1689</v>
      </c>
      <c r="E2435" s="19" t="s">
        <v>2914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76"/>
    </row>
    <row r="2436" spans="1:12" ht="41.25" customHeight="1">
      <c r="A2436" s="18" t="s">
        <v>2751</v>
      </c>
      <c r="B2436" s="19" t="s">
        <v>1550</v>
      </c>
      <c r="C2436" s="19" t="s">
        <v>396</v>
      </c>
      <c r="D2436" s="69" t="s">
        <v>1689</v>
      </c>
      <c r="E2436" s="19" t="s">
        <v>2914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76"/>
    </row>
    <row r="2437" spans="1:12" ht="41.25" customHeight="1">
      <c r="A2437" s="18" t="s">
        <v>2753</v>
      </c>
      <c r="B2437" s="19" t="s">
        <v>1550</v>
      </c>
      <c r="C2437" s="19" t="s">
        <v>396</v>
      </c>
      <c r="D2437" s="69" t="s">
        <v>1689</v>
      </c>
      <c r="E2437" s="19" t="s">
        <v>2914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76"/>
    </row>
    <row r="2438" spans="1:12" ht="41.25" customHeight="1">
      <c r="A2438" s="18" t="s">
        <v>2754</v>
      </c>
      <c r="B2438" s="19" t="s">
        <v>1550</v>
      </c>
      <c r="C2438" s="19" t="s">
        <v>396</v>
      </c>
      <c r="D2438" s="69" t="s">
        <v>1689</v>
      </c>
      <c r="E2438" s="19" t="s">
        <v>2914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76"/>
    </row>
    <row r="2439" spans="1:12" ht="41.25" customHeight="1">
      <c r="A2439" s="18" t="s">
        <v>2755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76"/>
    </row>
    <row r="2440" spans="1:12" ht="41.25" customHeight="1">
      <c r="A2440" s="18" t="s">
        <v>2756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76"/>
    </row>
    <row r="2441" spans="1:12" ht="41.25" customHeight="1">
      <c r="A2441" s="18" t="s">
        <v>2757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76"/>
    </row>
    <row r="2442" spans="1:12" ht="41.25" customHeight="1">
      <c r="A2442" s="18" t="s">
        <v>2758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76"/>
    </row>
    <row r="2443" spans="1:12" ht="41.25" customHeight="1">
      <c r="A2443" s="18" t="s">
        <v>2759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2915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76"/>
    </row>
    <row r="2444" spans="1:12" ht="41.25" customHeight="1">
      <c r="A2444" s="18" t="s">
        <v>2761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76"/>
    </row>
    <row r="2445" spans="1:12" ht="41.25" customHeight="1">
      <c r="A2445" s="18" t="s">
        <v>2762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76"/>
    </row>
    <row r="2446" spans="1:12" ht="41.25" customHeight="1">
      <c r="A2446" s="18" t="s">
        <v>2763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76"/>
    </row>
    <row r="2447" spans="1:12" ht="41.25" customHeight="1">
      <c r="A2447" s="18" t="s">
        <v>2764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76"/>
    </row>
    <row r="2448" spans="1:12" ht="41.25" customHeight="1">
      <c r="A2448" s="18" t="s">
        <v>2765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2916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76"/>
    </row>
    <row r="2449" spans="1:12" ht="41.25" customHeight="1">
      <c r="A2449" s="18" t="s">
        <v>2766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76"/>
    </row>
    <row r="2450" spans="1:12" ht="41.25" customHeight="1">
      <c r="A2450" s="18" t="s">
        <v>2767</v>
      </c>
      <c r="B2450" s="19" t="s">
        <v>1550</v>
      </c>
      <c r="C2450" s="19" t="s">
        <v>396</v>
      </c>
      <c r="D2450" s="69" t="s">
        <v>1689</v>
      </c>
      <c r="E2450" s="19" t="s">
        <v>2917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76"/>
    </row>
    <row r="2451" spans="1:12" ht="41.25" customHeight="1">
      <c r="A2451" s="18" t="s">
        <v>2768</v>
      </c>
      <c r="B2451" s="19" t="s">
        <v>1550</v>
      </c>
      <c r="C2451" s="19" t="s">
        <v>396</v>
      </c>
      <c r="D2451" s="69" t="s">
        <v>1689</v>
      </c>
      <c r="E2451" s="19" t="s">
        <v>2917</v>
      </c>
      <c r="F2451" s="21"/>
      <c r="G2451" s="19" t="s">
        <v>2879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76"/>
    </row>
    <row r="2452" spans="1:12" ht="41.25" customHeight="1">
      <c r="A2452" s="18" t="s">
        <v>2770</v>
      </c>
      <c r="B2452" s="19" t="s">
        <v>1550</v>
      </c>
      <c r="C2452" s="19" t="s">
        <v>396</v>
      </c>
      <c r="D2452" s="69" t="s">
        <v>1689</v>
      </c>
      <c r="E2452" s="19" t="s">
        <v>2917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76"/>
    </row>
    <row r="2453" spans="1:12" ht="41.25" customHeight="1">
      <c r="A2453" s="18" t="s">
        <v>2773</v>
      </c>
      <c r="B2453" s="19" t="s">
        <v>1550</v>
      </c>
      <c r="C2453" s="19" t="s">
        <v>396</v>
      </c>
      <c r="D2453" s="69" t="s">
        <v>1689</v>
      </c>
      <c r="E2453" s="19" t="s">
        <v>2917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2774</v>
      </c>
      <c r="B2454" s="19" t="s">
        <v>1550</v>
      </c>
      <c r="C2454" s="19" t="s">
        <v>396</v>
      </c>
      <c r="D2454" s="69" t="s">
        <v>1689</v>
      </c>
      <c r="E2454" s="19" t="s">
        <v>2917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2775</v>
      </c>
      <c r="B2455" s="19" t="s">
        <v>1550</v>
      </c>
      <c r="C2455" s="19" t="s">
        <v>396</v>
      </c>
      <c r="D2455" s="69" t="s">
        <v>1689</v>
      </c>
      <c r="E2455" s="19" t="s">
        <v>2917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2776</v>
      </c>
      <c r="B2456" s="19" t="s">
        <v>1550</v>
      </c>
      <c r="C2456" s="19" t="s">
        <v>396</v>
      </c>
      <c r="D2456" s="69" t="s">
        <v>1689</v>
      </c>
      <c r="E2456" s="19" t="s">
        <v>2917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2777</v>
      </c>
      <c r="B2457" s="19" t="s">
        <v>1550</v>
      </c>
      <c r="C2457" s="19" t="s">
        <v>396</v>
      </c>
      <c r="D2457" s="69" t="s">
        <v>1689</v>
      </c>
      <c r="E2457" s="19" t="s">
        <v>2917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2778</v>
      </c>
      <c r="B2458" s="19" t="s">
        <v>1550</v>
      </c>
      <c r="C2458" s="19" t="s">
        <v>396</v>
      </c>
      <c r="D2458" s="69" t="s">
        <v>1689</v>
      </c>
      <c r="E2458" s="19" t="s">
        <v>2917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2779</v>
      </c>
      <c r="B2459" s="19" t="s">
        <v>1550</v>
      </c>
      <c r="C2459" s="19" t="s">
        <v>396</v>
      </c>
      <c r="D2459" s="69" t="s">
        <v>1689</v>
      </c>
      <c r="E2459" s="19" t="s">
        <v>2917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2782</v>
      </c>
      <c r="B2460" s="19" t="s">
        <v>1550</v>
      </c>
      <c r="C2460" s="19" t="s">
        <v>396</v>
      </c>
      <c r="D2460" s="69" t="s">
        <v>1689</v>
      </c>
      <c r="E2460" s="19" t="s">
        <v>2917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2783</v>
      </c>
      <c r="B2461" s="19" t="s">
        <v>1550</v>
      </c>
      <c r="C2461" s="19" t="s">
        <v>396</v>
      </c>
      <c r="D2461" s="69" t="s">
        <v>1689</v>
      </c>
      <c r="E2461" s="19" t="s">
        <v>2917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2784</v>
      </c>
      <c r="B2462" s="19" t="s">
        <v>1550</v>
      </c>
      <c r="C2462" s="19" t="s">
        <v>2918</v>
      </c>
      <c r="D2462" s="69" t="s">
        <v>1689</v>
      </c>
      <c r="E2462" s="19" t="s">
        <v>2919</v>
      </c>
      <c r="F2462" s="21"/>
      <c r="G2462" s="19" t="s">
        <v>2920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2785</v>
      </c>
      <c r="B2463" s="19" t="s">
        <v>1550</v>
      </c>
      <c r="C2463" s="19" t="s">
        <v>2918</v>
      </c>
      <c r="D2463" s="69" t="s">
        <v>1689</v>
      </c>
      <c r="E2463" s="19" t="s">
        <v>2919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2786</v>
      </c>
      <c r="B2464" s="19" t="s">
        <v>1550</v>
      </c>
      <c r="C2464" s="19" t="s">
        <v>2918</v>
      </c>
      <c r="D2464" s="69" t="s">
        <v>1689</v>
      </c>
      <c r="E2464" s="19" t="s">
        <v>2919</v>
      </c>
      <c r="F2464" s="21"/>
      <c r="G2464" s="19" t="s">
        <v>2921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2787</v>
      </c>
      <c r="B2465" s="19" t="s">
        <v>1550</v>
      </c>
      <c r="C2465" s="19" t="s">
        <v>2918</v>
      </c>
      <c r="D2465" s="69" t="s">
        <v>1689</v>
      </c>
      <c r="E2465" s="19" t="s">
        <v>2919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2788</v>
      </c>
      <c r="B2466" s="19" t="s">
        <v>1550</v>
      </c>
      <c r="C2466" s="19" t="s">
        <v>2918</v>
      </c>
      <c r="D2466" s="69" t="s">
        <v>1689</v>
      </c>
      <c r="E2466" s="19" t="s">
        <v>2919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2789</v>
      </c>
      <c r="B2467" s="19" t="s">
        <v>1550</v>
      </c>
      <c r="C2467" s="19" t="s">
        <v>2918</v>
      </c>
      <c r="D2467" s="69" t="s">
        <v>1689</v>
      </c>
      <c r="E2467" s="19" t="s">
        <v>2919</v>
      </c>
      <c r="F2467" s="21"/>
      <c r="G2467" s="77" t="s">
        <v>134</v>
      </c>
      <c r="H2467" s="77" t="str">
        <f>IF(RIGHT(G2467,1)="M", LEFT(G2467,LEN(G2467)-1), G2467)</f>
        <v>JS124</v>
      </c>
      <c r="I2467" s="77" t="str">
        <f>IF(RIGHT(G2467,1)="M","M","Non-M")</f>
        <v>Non-M</v>
      </c>
      <c r="J2467" s="78"/>
      <c r="K2467" s="59"/>
    </row>
    <row r="2468" spans="1:11" ht="41.25" customHeight="1">
      <c r="A2468" s="18" t="s">
        <v>2790</v>
      </c>
      <c r="B2468" s="19" t="s">
        <v>1550</v>
      </c>
      <c r="C2468" s="19" t="s">
        <v>2918</v>
      </c>
      <c r="D2468" s="69" t="s">
        <v>1689</v>
      </c>
      <c r="E2468" s="19" t="s">
        <v>2919</v>
      </c>
      <c r="F2468" s="21"/>
      <c r="G2468" s="77" t="s">
        <v>2234</v>
      </c>
      <c r="H2468" s="77" t="str">
        <f>IF(RIGHT(G2468,1)="M", LEFT(G2468,LEN(G2468)-1), G2468)</f>
        <v>HM304</v>
      </c>
      <c r="I2468" s="77" t="str">
        <f t="shared" si="293"/>
        <v>Non-M</v>
      </c>
      <c r="J2468" s="78"/>
      <c r="K2468" s="59"/>
    </row>
    <row r="2469" spans="1:11" ht="41.25" customHeight="1">
      <c r="A2469" s="18" t="s">
        <v>2791</v>
      </c>
      <c r="B2469" s="19" t="s">
        <v>1550</v>
      </c>
      <c r="C2469" s="19" t="s">
        <v>2918</v>
      </c>
      <c r="D2469" s="69" t="s">
        <v>1689</v>
      </c>
      <c r="E2469" s="19" t="s">
        <v>2919</v>
      </c>
      <c r="F2469" s="21"/>
      <c r="G2469" s="77" t="s">
        <v>2922</v>
      </c>
      <c r="H2469" s="77" t="str">
        <f t="shared" si="294"/>
        <v>VT302</v>
      </c>
      <c r="I2469" s="77" t="str">
        <f t="shared" si="293"/>
        <v>Non-M</v>
      </c>
      <c r="J2469" s="78"/>
      <c r="K2469" s="59"/>
    </row>
    <row r="2470" spans="1:11" ht="41.25" customHeight="1">
      <c r="A2470" s="18" t="s">
        <v>2792</v>
      </c>
      <c r="B2470" s="19" t="s">
        <v>1550</v>
      </c>
      <c r="C2470" s="19" t="s">
        <v>2918</v>
      </c>
      <c r="D2470" s="69" t="s">
        <v>1689</v>
      </c>
      <c r="E2470" s="19" t="s">
        <v>2919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2793</v>
      </c>
      <c r="B2471" s="19" t="s">
        <v>1550</v>
      </c>
      <c r="C2471" s="19" t="s">
        <v>2918</v>
      </c>
      <c r="D2471" s="69" t="s">
        <v>1689</v>
      </c>
      <c r="E2471" s="19" t="s">
        <v>2923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2796</v>
      </c>
      <c r="B2472" s="19" t="s">
        <v>1550</v>
      </c>
      <c r="C2472" s="19" t="s">
        <v>2918</v>
      </c>
      <c r="D2472" s="69" t="s">
        <v>1689</v>
      </c>
      <c r="E2472" s="19" t="s">
        <v>2923</v>
      </c>
      <c r="F2472" s="21"/>
      <c r="G2472" s="19" t="s">
        <v>2920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2797</v>
      </c>
      <c r="B2473" s="19" t="s">
        <v>1550</v>
      </c>
      <c r="C2473" s="19" t="s">
        <v>2918</v>
      </c>
      <c r="D2473" s="69" t="s">
        <v>1689</v>
      </c>
      <c r="E2473" s="19" t="s">
        <v>2923</v>
      </c>
      <c r="F2473" s="21"/>
      <c r="G2473" s="19" t="s">
        <v>2921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2798</v>
      </c>
      <c r="B2474" s="19" t="s">
        <v>1550</v>
      </c>
      <c r="C2474" s="19" t="s">
        <v>2918</v>
      </c>
      <c r="D2474" s="69" t="s">
        <v>1689</v>
      </c>
      <c r="E2474" s="19" t="s">
        <v>2923</v>
      </c>
      <c r="F2474" s="21"/>
      <c r="G2474" s="19" t="s">
        <v>2924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2799</v>
      </c>
      <c r="B2475" s="19" t="s">
        <v>1550</v>
      </c>
      <c r="C2475" s="19" t="s">
        <v>2918</v>
      </c>
      <c r="D2475" s="69" t="s">
        <v>1689</v>
      </c>
      <c r="E2475" s="19" t="s">
        <v>2923</v>
      </c>
      <c r="F2475" s="21"/>
      <c r="G2475" s="19" t="s">
        <v>2925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2801</v>
      </c>
      <c r="B2476" s="19" t="s">
        <v>1550</v>
      </c>
      <c r="C2476" s="19" t="s">
        <v>2918</v>
      </c>
      <c r="D2476" s="69" t="s">
        <v>1689</v>
      </c>
      <c r="E2476" s="19" t="s">
        <v>2923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2803</v>
      </c>
      <c r="B2477" s="19" t="s">
        <v>1550</v>
      </c>
      <c r="C2477" s="19" t="s">
        <v>2918</v>
      </c>
      <c r="D2477" s="69" t="s">
        <v>1689</v>
      </c>
      <c r="E2477" s="19" t="s">
        <v>2923</v>
      </c>
      <c r="F2477" s="21"/>
      <c r="G2477" s="77" t="s">
        <v>134</v>
      </c>
      <c r="H2477" s="77" t="str">
        <f>IF(RIGHT(G2477,1)="M", LEFT(G2477,LEN(G2477)-1), G2477)</f>
        <v>JS124</v>
      </c>
      <c r="I2477" s="77" t="str">
        <f>IF(RIGHT(G2477,1)="M","M","Non-M")</f>
        <v>Non-M</v>
      </c>
      <c r="J2477" s="78"/>
      <c r="K2477" s="59"/>
    </row>
    <row r="2478" spans="1:11" ht="41.25" customHeight="1">
      <c r="A2478" s="18" t="s">
        <v>2804</v>
      </c>
      <c r="B2478" s="19" t="s">
        <v>1550</v>
      </c>
      <c r="C2478" s="19" t="s">
        <v>2918</v>
      </c>
      <c r="D2478" s="69" t="s">
        <v>1689</v>
      </c>
      <c r="E2478" s="19" t="s">
        <v>2923</v>
      </c>
      <c r="F2478" s="21"/>
      <c r="G2478" s="77" t="s">
        <v>2234</v>
      </c>
      <c r="H2478" s="77" t="str">
        <f>IF(RIGHT(G2478,1)="M", LEFT(G2478,LEN(G2478)-1), G2478)</f>
        <v>HM304</v>
      </c>
      <c r="I2478" s="77" t="str">
        <f t="shared" ref="I2478:I2479" si="297">IF(RIGHT(G2478,1)="M","M","Non-M")</f>
        <v>Non-M</v>
      </c>
      <c r="J2478" s="78"/>
      <c r="K2478" s="59"/>
    </row>
    <row r="2479" spans="1:11" ht="41.25" customHeight="1">
      <c r="A2479" s="18" t="s">
        <v>2805</v>
      </c>
      <c r="B2479" s="19" t="s">
        <v>1550</v>
      </c>
      <c r="C2479" s="19" t="s">
        <v>2918</v>
      </c>
      <c r="D2479" s="69" t="s">
        <v>1689</v>
      </c>
      <c r="E2479" s="19" t="s">
        <v>2923</v>
      </c>
      <c r="F2479" s="21"/>
      <c r="G2479" s="77" t="s">
        <v>2922</v>
      </c>
      <c r="H2479" s="77" t="str">
        <f t="shared" ref="H2479" si="298">IF(RIGHT(G2479,1)="M", LEFT(G2479,LEN(G2479)-1), G2479)</f>
        <v>VT302</v>
      </c>
      <c r="I2479" s="77" t="str">
        <f t="shared" si="297"/>
        <v>Non-M</v>
      </c>
      <c r="J2479" s="78"/>
      <c r="K2479" s="59"/>
    </row>
    <row r="2480" spans="1:11" ht="41.25" customHeight="1">
      <c r="A2480" s="18" t="s">
        <v>2806</v>
      </c>
      <c r="B2480" s="19" t="s">
        <v>2524</v>
      </c>
      <c r="C2480" s="19" t="s">
        <v>1769</v>
      </c>
      <c r="D2480" s="69" t="s">
        <v>1603</v>
      </c>
      <c r="E2480" s="19" t="s">
        <v>2926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2808</v>
      </c>
      <c r="B2481" s="19" t="s">
        <v>2524</v>
      </c>
      <c r="C2481" s="19" t="s">
        <v>1769</v>
      </c>
      <c r="D2481" s="69" t="s">
        <v>1603</v>
      </c>
      <c r="E2481" s="19" t="s">
        <v>2926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2809</v>
      </c>
      <c r="B2482" s="19" t="s">
        <v>2524</v>
      </c>
      <c r="C2482" s="19" t="s">
        <v>1769</v>
      </c>
      <c r="D2482" s="69" t="s">
        <v>1603</v>
      </c>
      <c r="E2482" s="19" t="s">
        <v>2926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2810</v>
      </c>
      <c r="B2483" s="19" t="s">
        <v>2524</v>
      </c>
      <c r="C2483" s="19" t="s">
        <v>1769</v>
      </c>
      <c r="D2483" s="69" t="s">
        <v>1603</v>
      </c>
      <c r="E2483" s="19" t="s">
        <v>2926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2811</v>
      </c>
      <c r="B2484" s="19" t="s">
        <v>2524</v>
      </c>
      <c r="C2484" s="19" t="s">
        <v>1769</v>
      </c>
      <c r="D2484" s="69" t="s">
        <v>1603</v>
      </c>
      <c r="E2484" s="19" t="s">
        <v>2926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2812</v>
      </c>
      <c r="B2485" s="19" t="s">
        <v>2524</v>
      </c>
      <c r="C2485" s="19" t="s">
        <v>1769</v>
      </c>
      <c r="D2485" s="69" t="s">
        <v>1603</v>
      </c>
      <c r="E2485" s="19" t="s">
        <v>2926</v>
      </c>
      <c r="F2485" s="21"/>
      <c r="G2485" s="19" t="s">
        <v>2861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2813</v>
      </c>
      <c r="B2486" s="19" t="s">
        <v>2524</v>
      </c>
      <c r="C2486" s="19" t="s">
        <v>1769</v>
      </c>
      <c r="D2486" s="69" t="s">
        <v>1603</v>
      </c>
      <c r="E2486" s="19" t="s">
        <v>2926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2814</v>
      </c>
      <c r="B2487" s="19" t="s">
        <v>2524</v>
      </c>
      <c r="C2487" s="19" t="s">
        <v>1769</v>
      </c>
      <c r="D2487" s="69" t="s">
        <v>1603</v>
      </c>
      <c r="E2487" s="19" t="s">
        <v>2926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2815</v>
      </c>
      <c r="B2488" s="19" t="s">
        <v>2524</v>
      </c>
      <c r="C2488" s="19" t="s">
        <v>1769</v>
      </c>
      <c r="D2488" s="69" t="s">
        <v>1603</v>
      </c>
      <c r="E2488" s="19" t="s">
        <v>2926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2816</v>
      </c>
      <c r="B2489" s="19" t="s">
        <v>2524</v>
      </c>
      <c r="C2489" s="19" t="s">
        <v>1769</v>
      </c>
      <c r="D2489" s="69" t="s">
        <v>1603</v>
      </c>
      <c r="E2489" s="19" t="s">
        <v>2926</v>
      </c>
      <c r="F2489" s="21"/>
      <c r="G2489" s="19" t="s">
        <v>2927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2817</v>
      </c>
      <c r="B2490" s="19" t="s">
        <v>2524</v>
      </c>
      <c r="C2490" s="19" t="s">
        <v>1769</v>
      </c>
      <c r="D2490" s="69" t="s">
        <v>1603</v>
      </c>
      <c r="E2490" s="19" t="s">
        <v>2926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2818</v>
      </c>
      <c r="B2491" s="19" t="s">
        <v>2524</v>
      </c>
      <c r="C2491" s="19" t="s">
        <v>1071</v>
      </c>
      <c r="D2491" s="69" t="s">
        <v>1287</v>
      </c>
      <c r="E2491" s="19" t="s">
        <v>2928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2819</v>
      </c>
      <c r="B2492" s="19" t="s">
        <v>2524</v>
      </c>
      <c r="C2492" s="19" t="s">
        <v>1071</v>
      </c>
      <c r="D2492" s="69" t="s">
        <v>1287</v>
      </c>
      <c r="E2492" s="19" t="s">
        <v>2928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2820</v>
      </c>
      <c r="B2493" s="19" t="s">
        <v>2524</v>
      </c>
      <c r="C2493" s="19" t="s">
        <v>1071</v>
      </c>
      <c r="D2493" s="69" t="s">
        <v>1287</v>
      </c>
      <c r="E2493" s="19" t="s">
        <v>2928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2823</v>
      </c>
      <c r="B2494" s="19" t="s">
        <v>2524</v>
      </c>
      <c r="C2494" s="19" t="s">
        <v>1071</v>
      </c>
      <c r="D2494" s="69" t="s">
        <v>1287</v>
      </c>
      <c r="E2494" s="19" t="s">
        <v>2928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2824</v>
      </c>
      <c r="B2495" s="19" t="s">
        <v>2524</v>
      </c>
      <c r="C2495" s="19" t="s">
        <v>1071</v>
      </c>
      <c r="D2495" s="69" t="s">
        <v>1287</v>
      </c>
      <c r="E2495" s="19" t="s">
        <v>2928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2825</v>
      </c>
      <c r="B2496" s="19" t="s">
        <v>2524</v>
      </c>
      <c r="C2496" s="19" t="s">
        <v>1071</v>
      </c>
      <c r="D2496" s="69" t="s">
        <v>1287</v>
      </c>
      <c r="E2496" s="19" t="s">
        <v>2928</v>
      </c>
      <c r="F2496" s="21"/>
      <c r="G2496" s="19" t="s">
        <v>2906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2912</v>
      </c>
      <c r="K2496" s="59"/>
    </row>
    <row r="2497" spans="1:11" ht="41.25" customHeight="1">
      <c r="A2497" s="18" t="s">
        <v>2826</v>
      </c>
      <c r="B2497" s="19" t="s">
        <v>2524</v>
      </c>
      <c r="C2497" s="19" t="s">
        <v>1071</v>
      </c>
      <c r="D2497" s="69" t="s">
        <v>1287</v>
      </c>
      <c r="E2497" s="19" t="s">
        <v>2928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2827</v>
      </c>
      <c r="B2498" s="19" t="s">
        <v>2524</v>
      </c>
      <c r="C2498" s="19" t="s">
        <v>1071</v>
      </c>
      <c r="D2498" s="69" t="s">
        <v>1287</v>
      </c>
      <c r="E2498" s="19" t="s">
        <v>2928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2828</v>
      </c>
      <c r="B2499" s="19" t="s">
        <v>2524</v>
      </c>
      <c r="C2499" s="19" t="s">
        <v>1071</v>
      </c>
      <c r="D2499" s="69" t="s">
        <v>1287</v>
      </c>
      <c r="E2499" s="19" t="s">
        <v>2928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2829</v>
      </c>
      <c r="B2500" s="19" t="s">
        <v>2524</v>
      </c>
      <c r="C2500" s="19" t="s">
        <v>1071</v>
      </c>
      <c r="D2500" s="69" t="s">
        <v>1287</v>
      </c>
      <c r="E2500" s="19" t="s">
        <v>2928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2831</v>
      </c>
      <c r="B2501" s="19" t="s">
        <v>2524</v>
      </c>
      <c r="C2501" s="19" t="s">
        <v>1071</v>
      </c>
      <c r="D2501" s="69" t="s">
        <v>1287</v>
      </c>
      <c r="E2501" s="19" t="s">
        <v>2928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2832</v>
      </c>
      <c r="B2502" s="19" t="s">
        <v>2524</v>
      </c>
      <c r="C2502" s="19" t="s">
        <v>1071</v>
      </c>
      <c r="D2502" s="69" t="s">
        <v>1287</v>
      </c>
      <c r="E2502" s="19" t="s">
        <v>2928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2833</v>
      </c>
      <c r="B2503" s="19" t="s">
        <v>1550</v>
      </c>
      <c r="C2503" s="19" t="s">
        <v>894</v>
      </c>
      <c r="D2503" s="19" t="s">
        <v>1689</v>
      </c>
      <c r="E2503" s="19" t="s">
        <v>2929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2834</v>
      </c>
      <c r="B2504" s="19" t="s">
        <v>1550</v>
      </c>
      <c r="C2504" s="19" t="s">
        <v>894</v>
      </c>
      <c r="D2504" s="19" t="s">
        <v>1689</v>
      </c>
      <c r="E2504" s="19" t="s">
        <v>2929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2835</v>
      </c>
      <c r="B2505" s="19" t="s">
        <v>1550</v>
      </c>
      <c r="C2505" s="19" t="s">
        <v>894</v>
      </c>
      <c r="D2505" s="19" t="s">
        <v>1689</v>
      </c>
      <c r="E2505" s="19" t="s">
        <v>2929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2836</v>
      </c>
      <c r="B2506" s="19" t="s">
        <v>1550</v>
      </c>
      <c r="C2506" s="19" t="s">
        <v>894</v>
      </c>
      <c r="D2506" s="19" t="s">
        <v>1689</v>
      </c>
      <c r="E2506" s="19" t="s">
        <v>2929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2838</v>
      </c>
      <c r="B2507" s="19" t="s">
        <v>1550</v>
      </c>
      <c r="C2507" s="19" t="s">
        <v>894</v>
      </c>
      <c r="D2507" s="19" t="s">
        <v>1689</v>
      </c>
      <c r="E2507" s="19" t="s">
        <v>2929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2839</v>
      </c>
      <c r="B2508" s="19" t="s">
        <v>1550</v>
      </c>
      <c r="C2508" s="19" t="s">
        <v>894</v>
      </c>
      <c r="D2508" s="69" t="s">
        <v>1689</v>
      </c>
      <c r="E2508" s="19" t="s">
        <v>2929</v>
      </c>
      <c r="F2508" s="21"/>
      <c r="G2508" s="19" t="s">
        <v>2896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2930</v>
      </c>
      <c r="K2508" s="59"/>
    </row>
    <row r="2509" spans="1:11" ht="41.25" customHeight="1">
      <c r="A2509" s="18" t="s">
        <v>2840</v>
      </c>
      <c r="B2509" s="19" t="s">
        <v>1550</v>
      </c>
      <c r="C2509" s="19" t="s">
        <v>894</v>
      </c>
      <c r="D2509" s="69" t="s">
        <v>1689</v>
      </c>
      <c r="E2509" s="19" t="s">
        <v>2929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2841</v>
      </c>
      <c r="B2510" s="19" t="s">
        <v>1550</v>
      </c>
      <c r="C2510" s="19" t="s">
        <v>894</v>
      </c>
      <c r="D2510" s="69" t="s">
        <v>1689</v>
      </c>
      <c r="E2510" s="19" t="s">
        <v>2929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2842</v>
      </c>
      <c r="B2511" s="19" t="s">
        <v>1550</v>
      </c>
      <c r="C2511" s="19" t="s">
        <v>894</v>
      </c>
      <c r="D2511" s="69" t="s">
        <v>1689</v>
      </c>
      <c r="E2511" s="19" t="s">
        <v>2929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2843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2844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2845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2879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2879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2524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2524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2524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2524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2524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2524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2524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2524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2524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2524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2524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2524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2524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2524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2524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2524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2524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2906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2780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2780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2780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2780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2780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2780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2780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2780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2780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2896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2780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2780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2780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2780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2780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2780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2780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2780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2780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2780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2780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2780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2896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2780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2780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2780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2896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2780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2780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2780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2780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2780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2780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2780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2780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2780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2780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2780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2780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2780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2780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2780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2780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2780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2780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2907</v>
      </c>
      <c r="K2636" s="59"/>
    </row>
    <row r="2637" spans="1:11" ht="41.25" customHeight="1">
      <c r="A2637" s="18" t="s">
        <v>3087</v>
      </c>
      <c r="B2637" s="19" t="s">
        <v>2780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2780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2780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2780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2780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2780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2780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2780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75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2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2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2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2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2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2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2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2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2915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2859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2880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2922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2892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2026-06-16T05:49:20Z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