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" documentId="13_ncr:1_{7EF57DF4-89AE-8C42-9C9C-3682908C3E34}" xr6:coauthVersionLast="47" xr6:coauthVersionMax="47" xr10:uidLastSave="{CA620EE8-742B-4270-929B-B9B553ED8861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80" i="5"/>
  <c r="H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<sst xmlns="http://schemas.openxmlformats.org/spreadsheetml/2006/main" count="8780" uniqueCount="2241">
  <si>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</si>
  <si>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</si>
  <si>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</si>
  <si>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</si>
  <si>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</si>
  <si>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</si>
  <si>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</si>
  <si>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</si>
  <si>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</si>
  <si>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</si>
  <si>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</si>
  <si>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</si>
  <si>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</si>
  <si>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</si>
  <si>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</si>
  <si>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</si>
  <si>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</si>
  <si>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</si>
  <si>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</si>
  <si>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</si>
  <si>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</si>
  <si>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</si>
  <si>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</si>
  <si>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</si>
  <si>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</si>
  <si>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</si>
  <si>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</si>
  <si>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</si>
  <si>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</si>
  <si>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</si>
  <si>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</si>
  <si>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</si>
  <si>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</si>
  <si>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</si>
  <si>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</si>
  <si>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</si>
  <si>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</si>
  <si>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</si>
  <si>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</si>
  <si>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</si>
  <si>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</si>
  <si>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</si>
  <si>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</si>
  <si>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</si>
  <si>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</si>
  <si>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</si>
  <si>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</si>
  <si>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</si>
  <si>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</si>
  <si>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</si>
  <si>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</si>
  <si>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</si>
  <si>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</si>
  <si>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</si>
  <si>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</si>
  <si>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</si>
  <si>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</si>
  <si>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</si>
  <si>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</si>
  <si>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</si>
  <si>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</si>
  <si>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</si>
  <si>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</si>
  <si>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</si>
  <si>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</si>
  <si>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</si>
  <si>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</si>
  <si>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</si>
  <si>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</si>
  <si>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</si>
  <si>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</si>
  <si>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</si>
  <si>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</si>
  <si>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</si>
  <si>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</si>
  <si>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</si>
  <si>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</si>
  <si>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</si>
  <si>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</si>
  <si>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</si>
  <si>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</si>
  <si>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</si>
  <si>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</si>
  <si>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</si>
  <si>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</si>
  <si>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</si>
  <si>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</si>
  <si>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</si>
  <si>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</si>
  <si>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</si>
  <si>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</si>
  <si>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</si>
  <si>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</si>
  <si>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</si>
  <si>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</si>
  <si>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</si>
  <si>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</si>
  <si>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</si>
  <si>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</si>
  <si>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</si>
  <si>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</si>
  <si>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</si>
  <si>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</si>
  <si>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</si>
  <si>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</si>
  <si>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</si>
  <si>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</si>
  <si>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</si>
  <si>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</si>
  <si>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</si>
  <si>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</si>
  <si>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</si>
  <si>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</si>
  <si>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</si>
  <si>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</si>
  <si>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</si>
  <si>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</si>
  <si>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</si>
  <si>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</si>
  <si>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</si>
  <si>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</si>
  <si>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</si>
  <si>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</si>
  <si>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</si>
  <si>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</si>
  <si>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</si>
  <si>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</si>
  <si>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</si>
  <si>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</si>
  <si>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</si>
  <si>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</si>
  <si>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</si>
  <si>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</si>
  <si>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</si>
  <si>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</si>
  <si>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</si>
  <si>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</si>
  <si>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</si>
  <si>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</si>
  <si>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</si>
  <si>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</si>
  <si>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</si>
  <si>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</si>
  <si>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</si>
  <si>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</si>
  <si>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</si>
  <si>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</si>
  <si>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</si>
  <si>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</si>
  <si>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</si>
  <si>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</si>
  <si>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</si>
  <si>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</si>
  <si>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</si>
  <si>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</si>
  <si>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</si>
  <si>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</si>
  <si>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</si>
  <si>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</si>
  <si>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</si>
  <si>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</si>
  <si>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</si>
  <si>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</si>
  <si>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</si>
  <si>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</si>
  <si>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</si>
  <si>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</si>
  <si>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</si>
  <si>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</si>
  <si>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</si>
  <si>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</si>
  <si>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</si>
  <si>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</si>
  <si>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</si>
  <si>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</si>
  <si>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</si>
  <si>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</si>
  <si>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</si>
  <si>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</si>
  <si>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</si>
  <si>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</si>
  <si>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</si>
  <si>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</si>
  <si>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</si>
  <si>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</si>
  <si>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</si>
  <si>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</si>
  <si>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</si>
  <si>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</si>
  <si>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</si>
  <si>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</si>
  <si>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</si>
  <si>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</si>
  <si>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</si>
  <si>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</si>
  <si>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</si>
  <si>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</si>
  <si>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</si>
  <si>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</si>
  <si>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</si>
  <si>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</si>
  <si>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</si>
  <si>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</si>
  <si>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</si>
  <si>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</si>
  <si>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</si>
  <si>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</si>
  <si>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</si>
  <si>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</si>
  <si>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</si>
  <si>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</si>
  <si>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</si>
  <si>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</si>
  <si>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</si>
  <si>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</si>
  <si>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</si>
  <si>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</si>
  <si>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</si>
  <si>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</si>
  <si>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</si>
  <si>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</si>
  <si>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</si>
  <si>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</si>
  <si>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</si>
  <si>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</si>
  <si>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</si>
  <si>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</si>
  <si>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</si>
  <si>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</si>
  <si>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</si>
  <si>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</si>
  <si>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</si>
  <si>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</si>
  <si>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</si>
  <si>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</si>
  <si>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</si>
  <si>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</si>
  <si>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</si>
  <si>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</si>
  <si>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</si>
  <si>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</si>
  <si>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</si>
  <si>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</si>
  <si>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</si>
  <si>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</si>
  <si>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</si>
  <si>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</si>
  <si>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</si>
  <si>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</si>
  <si>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</si>
  <si>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</si>
  <si>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</si>
  <si>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</si>
  <si>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</si>
  <si>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</si>
  <si>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</si>
  <si>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</si>
  <si>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</si>
  <si>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</si>
  <si>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</si>
  <si>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</si>
  <si>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</si>
  <si>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</si>
  <si>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</si>
  <si>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</si>
  <si>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</si>
  <si>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</si>
  <si>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</si>
  <si>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</si>
  <si>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</si>
  <si>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</si>
  <si>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</si>
  <si>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</si>
  <si>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</si>
  <si>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</si>
  <si>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</si>
  <si>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</si>
  <si>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</si>
  <si>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</si>
  <si>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</si>
  <si>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</si>
  <si>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</si>
  <si>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</si>
  <si>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</si>
  <si>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</si>
  <si>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</si>
  <si>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</si>
  <si>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</si>
  <si>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</si>
  <si>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</si>
  <si>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</si>
  <si>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</si>
  <si>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</si>
  <si>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</si>
  <si>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</si>
  <si>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</si>
  <si>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</si>
  <si>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</si>
  <si>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</si>
  <si>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</si>
  <si>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</si>
  <si>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</si>
  <si>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</si>
  <si>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</si>
  <si>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</si>
  <si>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</si>
  <si>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</si>
  <si>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</si>
  <si>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</si>
  <si>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</si>
  <si>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</si>
  <si>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</si>
  <si>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</si>
  <si>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</si>
  <si>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</si>
  <si>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</si>
  <si>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</si>
  <si>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</si>
  <si>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</si>
  <si>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</si>
  <si>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</si>
  <si>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</si>
  <si>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</si>
  <si>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</si>
  <si>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</si>
  <si>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</si>
  <si>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</si>
  <si>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</si>
  <si>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</si>
  <si>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</si>
  <si>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</si>
  <si>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</si>
  <si>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</si>
  <si>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</si>
  <si>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</si>
  <si>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</si>
  <si>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</si>
  <si>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</si>
  <si>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</si>
  <si>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</si>
  <si>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</si>
  <si>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</si>
  <si>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</si>
  <si>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</si>
  <si>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</si>
  <si>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</si>
  <si>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</si>
  <si>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</si>
  <si>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</si>
  <si>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</si>
  <si>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</si>
  <si>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</si>
  <si>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</si>
  <si>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</si>
  <si>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</si>
  <si>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</si>
  <si>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</si>
  <si>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</si>
  <si>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</si>
  <si>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</si>
  <si>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</si>
  <si>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</si>
  <si>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</si>
  <si>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</si>
  <si>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</si>
  <si>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</si>
  <si>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</si>
  <si>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</si>
  <si>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</si>
  <si>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</si>
  <si>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</si>
  <si>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</si>
  <si>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</si>
  <si>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</si>
  <si>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</si>
  <si>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</si>
  <si>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</si>
  <si>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</si>
  <si>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</si>
  <si>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</si>
  <si>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</si>
  <si>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</si>
  <si>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</si>
  <si>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</si>
  <si>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</si>
  <si>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</si>
  <si>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</si>
  <si>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</si>
  <si>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</si>
  <si>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</si>
  <si>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</si>
  <si>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</si>
  <si>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</si>
  <si>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</si>
  <si>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</si>
  <si>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</si>
  <si>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</si>
  <si>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</si>
  <si>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</si>
  <si>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</si>
  <si>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</si>
  <si>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</si>
  <si>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</si>
  <si>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</si>
  <si>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</si>
  <si>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</si>
  <si>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</si>
  <si>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</si>
  <si>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</si>
  <si>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</si>
  <si>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</si>
  <si>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</si>
  <si>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</si>
  <si>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</si>
  <si>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</si>
  <si>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</si>
  <si>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</si>
  <si>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</si>
  <si>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</si>
  <si>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</si>
  <si>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</si>
  <si>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</si>
  <si>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</si>
  <si>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</si>
  <si>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</si>
  <si>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</si>
  <si>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</si>
  <si>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</si>
  <si>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</si>
  <si>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</si>
  <si>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</si>
  <si>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</si>
  <si>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</si>
  <si>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</si>
  <si>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</si>
  <si>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</si>
  <si>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</si>
  <si>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</si>
  <si>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</si>
  <si>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</si>
  <si>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</si>
  <si>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</si>
  <si>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</si>
  <si>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</si>
  <si>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</si>
  <si>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</si>
  <si>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</si>
  <si>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</si>
  <si>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</si>
  <si>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</si>
  <si>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</si>
  <si>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</si>
  <si>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</si>
  <si>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</si>
  <si>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</si>
  <si>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</si>
  <si>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</si>
  <si>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</si>
  <si>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</si>
  <si>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</si>
  <si>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</si>
  <si>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</si>
  <si>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</si>
  <si>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</si>
  <si>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</si>
  <si>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</si>
  <si>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</si>
  <si>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</si>
  <si>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</si>
  <si>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</si>
  <si>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</si>
  <si>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</si>
  <si>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</si>
  <si>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</si>
  <si>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</si>
  <si>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</si>
  <si>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</si>
  <si>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</si>
  <si>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</si>
  <si>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</si>
  <si>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</si>
  <si>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</si>
  <si>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</si>
  <si>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</si>
  <si>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</si>
  <si>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</si>
  <si>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</si>
  <si>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</si>
  <si>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</si>
  <si>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</si>
  <si>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</si>
  <si>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</si>
  <si>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</si>
  <si>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</si>
  <si>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</si>
  <si>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</si>
  <si>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</si>
  <si>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</si>
  <si>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</si>
  <si>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</si>
  <si>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</si>
  <si>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</si>
  <si>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</si>
  <si>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</si>
  <si>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</si>
  <si>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</si>
  <si>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</si>
  <si>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</si>
  <si>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</si>
  <si>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</si>
  <si>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</si>
  <si>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</si>
  <si>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</si>
  <si>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</si>
  <si>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</si>
  <si>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</si>
  <si>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</si>
  <si>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</si>
  <si>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</si>
  <si>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</si>
  <si>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</si>
  <si>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</si>
  <si>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</si>
  <si>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</si>
  <si>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</si>
  <si>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</si>
  <si>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</si>
  <si>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</si>
  <si>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</si>
  <si>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</si>
  <si>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</si>
  <si>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</si>
  <si>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</si>
  <si>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</si>
  <si>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</si>
  <si>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</si>
  <si>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</si>
  <si>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</si>
  <si>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</si>
  <si>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</si>
  <si>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</si>
  <si>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</si>
  <si>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</si>
  <si>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</si>
  <si>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</si>
  <si>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</si>
  <si>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</si>
  <si>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</si>
  <si>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</si>
  <si>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</si>
  <si>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</si>
  <si>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</si>
  <si>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</si>
  <si>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</si>
  <si>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</si>
  <si>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</si>
  <si>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</si>
  <si>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</si>
  <si>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</si>
  <si>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</si>
  <si>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</si>
  <si>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</si>
  <si>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</si>
  <si>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</si>
  <si>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</si>
  <si>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</si>
  <si>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</si>
  <si>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</si>
  <si>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</si>
  <si>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</si>
  <si>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</si>
  <si>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</si>
  <si>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</si>
  <si>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</si>
  <si>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</si>
  <si>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</si>
  <si>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</si>
  <si>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</si>
  <si>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</si>
  <si>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</si>
  <si>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</si>
  <si>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</si>
  <si>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</si>
  <si>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</si>
  <si>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</si>
  <si>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</si>
  <si>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</si>
  <si>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</si>
  <si>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</si>
  <si>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</si>
  <si>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</si>
  <si>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</si>
  <si>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</si>
  <si>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</si>
  <si>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</si>
  <si>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</si>
  <si>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</si>
  <si>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</si>
  <si>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</si>
  <si>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</si>
  <si>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</si>
  <si>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</si>
  <si>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</si>
  <si>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</si>
  <si>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</si>
  <si>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</si>
  <si>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</si>
  <si>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</si>
  <si>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</si>
  <si>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</si>
  <si>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</si>
  <si>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</si>
  <si>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</si>
  <si>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</si>
  <si>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</si>
  <si>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</si>
  <si>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</si>
  <si>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</si>
  <si>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</si>
  <si>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</si>
  <si>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</si>
  <si>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</si>
  <si>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</si>
  <si>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</si>
  <si>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</si>
  <si>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</si>
  <si>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</si>
  <si>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</si>
  <si>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</si>
  <si>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</si>
  <si>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</si>
  <si>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</si>
  <si>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</si>
  <si>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</si>
  <si>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</si>
  <si>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</si>
  <si>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</si>
  <si>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</si>
  <si>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</si>
  <si>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</si>
  <si>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</si>
  <si>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</si>
  <si>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</si>
  <si>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</si>
  <si>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</si>
  <si>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</si>
  <si>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</si>
  <si>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</si>
  <si>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</si>
  <si>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</si>
  <si>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</si>
  <si>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</si>
  <si>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</si>
  <si>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</si>
  <si>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</si>
  <si>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</si>
  <si>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</si>
  <si>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</si>
  <si>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</si>
  <si>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</si>
  <si>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</si>
  <si>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</si>
  <si>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</si>
  <si>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</si>
  <si>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</si>
  <si>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</si>
  <si>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</si>
  <si>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</si>
  <si>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</si>
  <si>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</si>
  <si>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</si>
  <si>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</si>
  <si>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</si>
  <si>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</si>
  <si>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</si>
  <si>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</si>
  <si>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</si>
  <si>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</si>
  <si>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</si>
  <si>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</si>
  <si>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</si>
  <si>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</si>
  <si>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</si>
  <si>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</si>
  <si>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</si>
  <si>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</si>
  <si>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</si>
  <si>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</si>
  <si>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</si>
  <si>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</si>
  <si>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</si>
  <si>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</si>
  <si>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</si>
  <si>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</si>
  <si>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</si>
  <si>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</si>
  <si>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</si>
  <si>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</si>
  <si>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</si>
  <si>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</si>
  <si>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</si>
  <si>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</si>
  <si>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</si>
  <si>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</si>
  <si>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</si>
  <si>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</si>
  <si>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</si>
  <si>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</si>
  <si>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</si>
  <si>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</si>
  <si>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</si>
  <si>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</si>
  <si>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</si>
  <si>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</si>
  <si>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</si>
  <si>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</si>
  <si>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</si>
  <si>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</si>
  <si>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</si>
  <si>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</si>
  <si>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</si>
  <si>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</si>
  <si>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</si>
  <si>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</si>
  <si>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</si>
  <si>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</si>
  <si>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</si>
  <si>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</si>
  <si>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</si>
  <si>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</si>
  <si>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</si>
  <si>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</si>
  <si>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</si>
  <si>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</si>
  <si>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</si>
  <si>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</si>
  <si>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</si>
  <si>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</si>
  <si>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</si>
  <si>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</si>
  <si>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</si>
  <si>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</si>
  <si>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</si>
  <si>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</si>
  <si>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</si>
  <si>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</si>
  <si>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</si>
  <si>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</si>
  <si>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</si>
  <si>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</si>
  <si>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</si>
  <si>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</si>
  <si>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</si>
  <si>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</si>
  <si>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</si>
  <si>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</si>
  <si>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</si>
  <si>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</si>
  <si>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</si>
  <si>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</si>
  <si>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</si>
  <si>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</si>
  <si>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</si>
  <si>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</si>
  <si>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</si>
  <si>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</si>
  <si>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</si>
  <si>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</si>
  <si>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</si>
  <si>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</si>
  <si>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</si>
  <si>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</si>
  <si>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</si>
  <si>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</si>
  <si>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</si>
  <si>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</si>
  <si>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</si>
  <si>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</si>
  <si>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</si>
  <si>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</si>
  <si>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</si>
  <si>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</si>
  <si>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</si>
  <si>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</si>
  <si>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</si>
  <si>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</si>
  <si>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</si>
  <si>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</si>
  <si>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</si>
  <si>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</si>
  <si>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</si>
  <si>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</si>
  <si>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</si>
  <si>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</si>
  <si>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</si>
  <si>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</si>
  <si>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</si>
  <si>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</si>
  <si>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</si>
  <si>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</si>
  <si>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</si>
  <si>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</si>
  <si>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</si>
  <si>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</si>
  <si>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</si>
  <si>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</si>
  <si>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</si>
  <si>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</si>
  <si>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</si>
  <si>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</si>
  <si>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</si>
  <si>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</si>
  <si>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</si>
  <si>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</si>
  <si>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</si>
  <si>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</si>
  <si>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</si>
  <si>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</si>
  <si>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</si>
  <si>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</si>
  <si>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</si>
  <si>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</si>
  <si>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</si>
  <si>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</si>
  <si>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</si>
  <si>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</si>
  <si>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</si>
  <si>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</si>
  <si>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</si>
  <si>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</si>
  <si>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</si>
  <si>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</si>
  <si>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</si>
  <si>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</si>
  <si>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</si>
  <si>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</si>
  <si>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</si>
  <si>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</si>
  <si>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</si>
  <si>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</si>
  <si>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</si>
  <si>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</si>
  <si>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</si>
  <si>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</si>
  <si>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</si>
  <si>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</si>
  <si>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</si>
  <si>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</si>
  <si>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</si>
  <si>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</si>
  <si>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</si>
  <si>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</si>
  <si>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</si>
  <si>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</si>
  <si>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</si>
  <si>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</si>
  <si>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</si>
  <si>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</si>
  <si>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</si>
  <si>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</si>
  <si>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</si>
  <si>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</si>
  <si>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</si>
  <si>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</si>
  <si>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</si>
  <si>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</si>
  <si>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</si>
  <si>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</si>
  <si>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</si>
  <si>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</si>
  <si>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</si>
  <si>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</si>
  <si>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</si>
  <si>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</si>
  <si>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</si>
  <si>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</si>
  <si>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</si>
  <si>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</si>
  <si>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</si>
  <si>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</si>
  <si>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</si>
  <si>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</si>
  <si>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</si>
  <si>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</si>
  <si>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</si>
  <si>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</si>
  <si>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</si>
  <si>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</si>
  <si>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</si>
  <si>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</si>
  <si>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</si>
  <si>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</si>
  <si>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</si>
  <si>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</si>
  <si>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</si>
  <si>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</si>
  <si>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</si>
  <si>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</si>
  <si>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</si>
  <si>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</si>
  <si>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</si>
  <si>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</si>
  <si>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</si>
  <si>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</si>
  <si>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</si>
  <si>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</si>
  <si>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</si>
  <si>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</si>
  <si>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</si>
  <si>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</si>
  <si>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</si>
  <si>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</si>
  <si>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</si>
  <si>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</si>
  <si>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</si>
  <si>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</si>
  <si>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</si>
  <si>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</si>
  <si>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</si>
  <si>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</si>
  <si>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</si>
  <si>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</si>
  <si>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</si>
  <si>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</si>
  <si>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</si>
  <si>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</si>
  <si>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</si>
  <si>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</si>
  <si>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</si>
  <si>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</si>
  <si>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</si>
  <si>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</si>
  <si>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</si>
  <si>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</si>
  <si>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</si>
  <si>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</si>
  <si>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</si>
  <si>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</si>
  <si>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</si>
  <si>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</si>
  <si>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</si>
  <si>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</si>
  <si>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</si>
  <si>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</si>
  <si>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</si>
  <si>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</si>
  <si>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</si>
  <si>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</si>
  <si>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</si>
  <si>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</si>
  <si>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</si>
  <si>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</si>
  <si>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</si>
  <si>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</si>
  <si>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</si>
  <si>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</si>
  <si>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</si>
  <si>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</si>
  <si>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</si>
  <si>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</si>
  <si>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</si>
  <si>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</si>
  <si>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</si>
  <si>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</si>
  <si>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</si>
  <si>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</si>
  <si>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</si>
  <si>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</si>
  <si>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</si>
  <si>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</si>
  <si>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</si>
  <si>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</si>
  <si>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</si>
  <si>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</si>
  <si>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</si>
  <si>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</si>
  <si>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</si>
  <si>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</si>
  <si>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</si>
  <si>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</si>
  <si>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</si>
  <si>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</si>
  <si>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</si>
  <si>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</si>
  <si>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</si>
  <si>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</si>
  <si>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</si>
  <si>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</si>
  <si>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</si>
  <si>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</si>
  <si>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</si>
  <si>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</si>
  <si>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</si>
  <si>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</si>
  <si>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</si>
  <si>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</si>
  <si>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</si>
  <si>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</si>
  <si>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</si>
  <si>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</si>
  <si>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</si>
  <si>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</si>
  <si>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</si>
  <si>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</si>
  <si>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</si>
  <si>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</si>
  <si>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</si>
  <si>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</si>
  <si>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</si>
  <si>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</si>
  <si>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</si>
  <si>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</si>
  <si>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</si>
  <si>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</si>
  <si>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</si>
  <si>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</si>
  <si>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</si>
  <si>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</si>
  <si>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</si>
  <si>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</si>
  <si>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</si>
  <si>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</si>
  <si>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</si>
  <si>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</si>
  <si>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</si>
  <si>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</si>
  <si>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</si>
  <si>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</si>
  <si>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</si>
  <si>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</si>
  <si>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</si>
  <si>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</si>
  <si>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</si>
  <si>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</si>
  <si>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</si>
  <si>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</si>
  <si>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</si>
  <si>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</si>
  <si>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</si>
  <si>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</si>
  <si>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</si>
  <si>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</si>
  <si>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</si>
  <si>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</si>
  <si>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</si>
  <si>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</si>
  <si>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</si>
  <si>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</si>
  <si>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</si>
  <si>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</si>
  <si>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</si>
  <si>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</si>
  <si>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</si>
  <si>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</si>
  <si>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</si>
  <si>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</si>
  <si>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</si>
  <si>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</si>
  <si>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</si>
  <si>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</si>
  <si>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</si>
  <si>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</si>
  <si>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</si>
  <si>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</si>
  <si>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</si>
  <si>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</si>
  <si>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</si>
  <si>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</si>
  <si>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</si>
  <si>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</si>
  <si>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</si>
  <si>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</si>
  <si>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</si>
  <si>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</si>
  <si>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</si>
  <si>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</si>
  <si>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</si>
  <si>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</si>
  <si>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</si>
  <si>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</si>
  <si>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</si>
  <si>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</si>
  <si>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</si>
  <si>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</si>
  <si>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</si>
  <si>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</si>
  <si>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</si>
  <si>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</si>
  <si>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</si>
  <si>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</si>
  <si>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</si>
  <si>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</si>
  <si>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</si>
  <si>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</si>
  <si>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</si>
  <si>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</si>
  <si>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</si>
  <si>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</si>
  <si>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</si>
  <si>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</si>
  <si>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</si>
  <si>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</si>
  <si>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</si>
  <si>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</si>
  <si>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</si>
  <si>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</si>
  <si>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</si>
  <si>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</si>
  <si>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</si>
  <si>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</si>
  <si>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</si>
  <si>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</si>
  <si>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</si>
  <si>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</si>
  <si>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</si>
  <si>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</si>
  <si>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</si>
  <si>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</si>
  <si>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</si>
  <si>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</si>
  <si>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</si>
  <si>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</si>
  <si>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</si>
  <si>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</si>
  <si>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</si>
  <si>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</si>
  <si>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</si>
  <si>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</si>
  <si>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</si>
  <si>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</si>
  <si>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</si>
  <si>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</si>
  <si>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</si>
  <si>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</si>
  <si>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</si>
  <si>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</si>
  <si>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</si>
  <si>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</si>
  <si>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</si>
  <si>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</si>
  <si>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</si>
  <si>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</si>
  <si>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</si>
  <si>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</si>
  <si>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</si>
  <si>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</si>
  <si>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</si>
  <si>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</si>
  <si>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</si>
  <si>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</si>
  <si>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</si>
  <si>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</si>
  <si>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</si>
  <si>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</si>
  <si>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</si>
  <si>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</si>
  <si>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</si>
  <si>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</si>
  <si>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</si>
  <si>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</si>
  <si>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</si>
  <si>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</si>
  <si>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</si>
  <si>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</si>
  <si>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</si>
  <si>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</si>
  <si>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</si>
  <si>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</si>
  <si>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</si>
  <si>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</si>
  <si>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</si>
  <si>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</si>
  <si>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</si>
  <si>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</si>
  <si>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</si>
  <si>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</si>
  <si>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</si>
  <si>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</si>
  <si>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</si>
  <si>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</si>
  <si>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</si>
  <si>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</si>
  <si>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</si>
  <si>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</si>
  <si>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</si>
  <si>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</si>
  <si>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</si>
  <si>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</si>
  <si>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</si>
  <si>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</si>
  <si>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</si>
  <si>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</si>
  <si>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</si>
  <si>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</si>
  <si>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</si>
  <si>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</si>
  <si>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</si>
  <si>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</si>
  <si>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</si>
  <si>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</si>
  <si>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</si>
  <si>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</si>
  <si>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</si>
  <si>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</si>
  <si>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</si>
  <si>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</si>
  <si>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</si>
  <si>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</si>
  <si>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</si>
  <si>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</si>
  <si>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</si>
  <si>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</si>
  <si>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</si>
  <si>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</si>
  <si>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</si>
  <si>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</si>
  <si>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</si>
  <si>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</si>
  <si>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</si>
  <si>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</si>
  <si>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</si>
  <si>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</si>
  <si>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</si>
  <si>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</si>
  <si>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</si>
  <si>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</si>
  <si>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</si>
  <si>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</si>
  <si>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</si>
  <si>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</si>
  <si>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</si>
  <si>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</si>
  <si>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</si>
  <si>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</si>
  <si>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</si>
  <si>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</si>
  <si>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</si>
  <si>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</si>
  <si>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</si>
  <si>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</si>
  <si>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</si>
  <si>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</si>
  <si>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</si>
  <si>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</si>
  <si>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</si>
  <si>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</si>
  <si>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</si>
  <si>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</si>
  <si>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</si>
  <si>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</si>
  <si>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</si>
  <si>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</si>
  <si>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</si>
  <si>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</si>
  <si>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</si>
  <si>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</si>
  <si>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</si>
  <si>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</si>
  <si>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</si>
  <si>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</si>
  <si>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</si>
  <si>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</si>
  <si>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</si>
  <si>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</si>
  <si>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</si>
  <si>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</si>
  <si>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</si>
  <si>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</si>
  <si>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</si>
  <si>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</si>
  <si>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</si>
  <si>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</si>
  <si>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</si>
  <si>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</si>
  <si>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</si>
  <si>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</si>
  <si>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</si>
  <si>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</si>
  <si>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</si>
  <si>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</si>
  <si>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</si>
  <si>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</si>
  <si>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</si>
  <si>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</si>
  <si>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</si>
  <si>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</si>
  <si>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</si>
  <si>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</si>
  <si>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</si>
  <si>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</si>
  <si>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</si>
  <si>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</si>
  <si>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</si>
  <si>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</si>
  <si>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</si>
  <si>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</si>
  <si>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</si>
  <si>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</si>
  <si>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</si>
  <si>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</si>
  <si>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</si>
  <si>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</si>
  <si>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</si>
  <si>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</si>
  <si>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</si>
  <si>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</si>
  <si>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</si>
  <si>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</si>
  <si>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</si>
  <si>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</si>
  <si>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</si>
  <si>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</si>
  <si>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</si>
  <si>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</si>
  <si>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</si>
  <si>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</si>
  <si>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</si>
  <si>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</si>
  <si>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</si>
  <si>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</si>
  <si>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</si>
  <si>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</si>
  <si>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</si>
  <si>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</si>
  <si>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</si>
  <si>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</si>
  <si>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</si>
  <si>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</si>
  <si>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</si>
  <si>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</si>
  <si>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</si>
  <si>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</si>
  <si>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</si>
  <si>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</si>
  <si>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</si>
  <si>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</si>
  <si>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</si>
  <si>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</si>
  <si>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</si>
  <si>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</si>
  <si>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</si>
  <si>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</si>
  <si>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</si>
  <si>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</si>
  <si>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</si>
  <si>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</si>
  <si>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</si>
  <si>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</si>
  <si>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</si>
  <si>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</si>
  <si>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</si>
  <si>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</si>
  <si>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</si>
  <si>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</si>
  <si>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</si>
  <si>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</si>
  <si>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</si>
  <si>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</si>
  <si>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</si>
  <si>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</si>
  <si>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</si>
  <si>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</si>
  <si>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</si>
  <si>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</si>
  <si>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</si>
  <si>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</si>
  <si>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</si>
  <si>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</si>
  <si>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</si>
  <si>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</si>
  <si>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</si>
  <si>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</si>
  <si>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</si>
  <si>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</si>
  <si>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</si>
  <si>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</si>
  <si>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</si>
  <si>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</si>
  <si>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</si>
  <si>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</si>
  <si>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</si>
  <si>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</si>
  <si>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</si>
  <si>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</si>
  <si>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</si>
  <si>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</si>
  <si>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</si>
  <si>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</si>
  <si>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</si>
  <si>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</si>
  <si>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</si>
  <si>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</si>
  <si>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</si>
  <si>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</si>
  <si>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</si>
  <si>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</si>
  <si>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</si>
  <si>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</si>
  <si>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</si>
  <si>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</si>
  <si>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</si>
  <si>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</si>
  <si>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</si>
  <si>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</si>
  <si>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</si>
  <si>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</si>
  <si>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</si>
  <si>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</si>
  <si>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</si>
  <si>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</si>
  <si>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</si>
  <si>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</si>
  <si>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</si>
  <si>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</si>
  <si>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</si>
  <si>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</si>
  <si>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</si>
  <si>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</si>
  <si>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</si>
  <si>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</si>
  <si>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</si>
  <si>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</si>
  <si>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</si>
  <si>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</si>
  <si>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</si>
  <si>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</si>
  <si>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</si>
  <si>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</si>
  <si>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</si>
  <si>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</si>
  <si>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</si>
  <si>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</si>
  <si>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</si>
  <si>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</si>
  <si>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</si>
  <si>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</si>
  <si>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</si>
  <si>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</si>
  <si>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</si>
  <si>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</si>
  <si>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</si>
  <si>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</si>
  <si>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</si>
  <si>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</si>
  <si>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</si>
  <si>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</si>
  <si>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</si>
  <si>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</si>
  <si>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</si>
  <si>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</si>
  <si>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</si>
  <si>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</si>
  <si>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</si>
  <si>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</si>
  <si>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</si>
  <si>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</si>
  <si>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</si>
  <si>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</si>
  <si>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</si>
  <si>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</si>
  <si>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</si>
  <si>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</si>
  <si>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</si>
  <si>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</si>
  <si>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</si>
  <si>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</si>
  <si>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</si>
  <si>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</si>
  <si>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</si>
  <si>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</si>
  <si>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</si>
  <si>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</si>
  <si>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</si>
  <si>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</si>
  <si>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</si>
  <si>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</si>
  <si>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</si>
  <si>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</si>
  <si>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</si>
  <si>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</si>
  <si>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</si>
  <si>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</si>
  <si>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</si>
  <si>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</si>
  <si>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</si>
  <si>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</si>
  <si>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</si>
  <si>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</si>
  <si>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</si>
  <si>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</si>
  <si>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</si>
  <si>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</si>
  <si>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</si>
  <si>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</si>
  <si>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</si>
  <si>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</si>
  <si>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</si>
  <si>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</si>
  <si>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</si>
  <si>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</si>
  <si>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</si>
  <si>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</si>
  <si>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</si>
  <si>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</si>
  <si>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</si>
  <si>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</si>
  <si>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</si>
  <si>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</si>
  <si>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</si>
  <si>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</si>
  <si>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</si>
  <si>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</si>
  <si>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</si>
  <si>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</si>
  <si>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</si>
  <si>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</si>
  <si>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</si>
  <si>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</si>
  <si>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</si>
  <si>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</si>
  <si>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</si>
  <si>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</si>
  <si>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</si>
  <si>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</si>
  <si>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</si>
  <si>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</si>
  <si>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</si>
  <si>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</si>
  <si>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</si>
  <si>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</si>
  <si>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</si>
  <si>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</si>
  <si>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</si>
  <si>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</si>
  <si>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</si>
  <si>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</si>
  <si>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</si>
  <si>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</si>
  <si>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</si>
  <si>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</si>
  <si>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</si>
  <si>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</si>
  <si>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</si>
  <si>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</si>
  <si>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</si>
  <si>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</si>
  <si>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</si>
  <si>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</si>
  <si>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</si>
  <si>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</si>
  <si>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</si>
  <si>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</si>
  <si>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</si>
  <si>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</si>
  <si>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</si>
  <si>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</si>
  <si>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</si>
  <si>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</si>
  <si>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</si>
  <si>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</si>
  <si>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</si>
  <si>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</si>
  <si>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</si>
  <si>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</si>
  <si>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</si>
  <si>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</si>
  <si>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</si>
  <si>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</si>
  <si>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</si>
  <si>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</si>
  <si>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</si>
  <si>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</si>
  <si>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</si>
  <si>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</si>
  <si>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</si>
  <si>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</si>
  <si>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</si>
  <si>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</si>
  <si>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</si>
  <si>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</si>
  <si>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</si>
  <si>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</si>
  <si>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</si>
  <si>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</si>
  <si>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</si>
  <si>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</si>
  <si>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</si>
  <si>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</si>
  <si>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</si>
  <si>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</si>
  <si>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</si>
  <si>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</si>
  <si>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</si>
  <si>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</si>
  <si>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</si>
  <si>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</si>
  <si>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</si>
  <si>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</si>
  <si>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</si>
  <si>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</si>
  <si>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</si>
  <si>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</si>
  <si>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</si>
  <si>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</si>
  <si>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</si>
  <si>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</si>
  <si>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</si>
  <si>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</si>
  <si>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</si>
  <si>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</si>
  <si>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</si>
  <si>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</si>
  <si>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</si>
  <si>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</si>
  <si>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</si>
  <si>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</si>
  <si>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</si>
  <si>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</si>
  <si>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</si>
  <si>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</si>
  <si>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</si>
  <si>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</si>
  <si>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</si>
  <si>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</si>
  <si>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</si>
  <si>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</si>
  <si>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</si>
  <si>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</si>
  <si>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</si>
  <si>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</si>
  <si>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</si>
  <si>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</si>
  <si>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</si>
  <si>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</si>
  <si>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</si>
  <si>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</si>
  <si>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</si>
  <si>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</si>
  <si>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</si>
  <si>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</si>
  <si>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</si>
  <si>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</si>
  <si>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</si>
  <si>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</si>
  <si>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</si>
  <si>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</si>
  <si>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</si>
  <si>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</si>
  <si>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</si>
  <si>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</si>
  <si>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</si>
  <si>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</si>
  <si>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</si>
  <si>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</si>
  <si>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</si>
  <si>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</si>
  <si>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</si>
  <si>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</si>
  <si>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</si>
  <si>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</si>
  <si>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</si>
  <si>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</si>
  <si>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</si>
  <si>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</si>
  <si>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</si>
  <si>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</si>
  <si>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</si>
  <si>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</si>
  <si>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</si>
  <si>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</si>
  <si>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</si>
  <si>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</si>
  <si>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</si>
  <si>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</si>
  <si>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</si>
  <si>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</si>
  <si>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</si>
  <si>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</si>
  <si>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</si>
  <si>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</si>
  <si>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</si>
  <si>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</si>
  <si>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</si>
  <si>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</si>
  <si>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</si>
  <si>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</si>
  <si>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</si>
  <si>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</si>
  <si>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</si>
  <si>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</si>
  <si>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</si>
  <si>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</si>
  <si>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</si>
  <si>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</si>
  <si>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</si>
  <si>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</si>
  <si>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</si>
  <si>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</si>
  <si>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</si>
  <si>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</si>
  <si>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</si>
  <si>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</si>
  <si>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</si>
  <si>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</si>
  <si>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</si>
  <si>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</si>
  <si>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</si>
  <si>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</si>
  <si>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</si>
  <si>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</si>
  <si>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</si>
  <si>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</si>
  <si>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</si>
  <si>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</si>
  <si>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</si>
  <si>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</si>
  <si>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</si>
  <si>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</si>
  <si>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</si>
  <si>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</si>
  <si>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</si>
  <si>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</si>
  <si>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</si>
  <si>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</si>
  <si>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</si>
  <si>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</si>
  <si>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</si>
  <si>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</si>
  <si>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</si>
  <si>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</si>
  <si>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</si>
  <si>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</si>
  <si>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</si>
  <si>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</si>
  <si>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</si>
  <si>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</si>
  <si>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</si>
  <si>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</si>
  <si>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</si>
  <si>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</si>
  <si>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</si>
  <si>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</si>
  <si>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</si>
  <si>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</si>
  <si>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</si>
  <si>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</si>
  <si>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</si>
  <si>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</si>
  <si>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</si>
  <si>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</si>
  <si>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</si>
  <si>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</si>
  <si>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</si>
  <si>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</si>
  <si>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</si>
  <si>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</si>
  <si>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</si>
  <si>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</si>
  <si>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</si>
  <si>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</si>
  <si>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</si>
  <si>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</si>
  <si>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</si>
  <si>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</si>
  <si>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</si>
  <si>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</si>
  <si>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</si>
  <si>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</si>
  <si>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</si>
  <si>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</si>
  <si>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</si>
  <si>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</si>
  <si>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</si>
  <si>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</si>
  <si>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</si>
  <si>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</si>
  <si>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</si>
  <si>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</si>
  <si>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</si>
  <si>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</si>
  <si>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</si>
  <si>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</si>
  <si>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</si>
  <si>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</si>
  <si>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</si>
  <si>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</si>
  <si>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</si>
  <si>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</si>
  <si>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</si>
  <si>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</si>
  <si>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</si>
  <si>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</si>
  <si>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</si>
  <si>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</si>
  <si>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</si>
  <si>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</si>
  <si>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</si>
  <si>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</si>
  <si>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</si>
  <si>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</si>
  <si>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</si>
  <si>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</si>
  <si>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</si>
  <si>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</si>
  <si>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</si>
  <si>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</si>
  <si>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</si>
  <si>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</si>
  <si>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</si>
  <si>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</si>
  <si>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</si>
  <si>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</si>
  <si>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</si>
  <si>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</si>
  <si>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</si>
  <si>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</si>
  <si>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</si>
  <si>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</si>
  <si>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</si>
  <si>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</si>
  <si>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</si>
  <si>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</si>
  <si>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</si>
  <si>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</si>
  <si>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</si>
  <si>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</si>
  <si>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</si>
  <si>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</si>
  <si>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</si>
  <si>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</si>
  <si>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</si>
  <si>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</si>
  <si>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</si>
  <si>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</si>
  <si>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</si>
  <si>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</si>
  <si>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</si>
  <si>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</si>
  <si>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</si>
  <si>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</si>
  <si>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</si>
  <si>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</si>
  <si>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</si>
  <si>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</si>
  <si>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</si>
  <si>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</si>
  <si>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</si>
  <si>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</si>
  <si>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</si>
  <si>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</si>
  <si>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</si>
  <si>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</si>
  <si>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</si>
  <si>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</si>
  <si>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</si>
  <si>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</si>
  <si>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</si>
  <si>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</si>
  <si>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</si>
  <si>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</si>
  <si>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</si>
  <si>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</si>
  <si>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</si>
  <si>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</si>
  <si>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</si>
  <si>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</si>
  <si>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</si>
  <si>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</si>
  <si>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</si>
  <si>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</si>
  <si>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</si>
  <si>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</si>
  <si>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</si>
  <si>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</si>
  <si>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</si>
  <si>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</si>
  <si>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</si>
  <si>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</si>
  <si>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</si>
  <si>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</si>
  <si>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</si>
  <si>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</si>
  <si>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</si>
  <si>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</si>
  <si>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</si>
  <si>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</si>
  <si>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</si>
  <si>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</si>
  <si>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</si>
  <si>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</si>
  <si>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</si>
  <si>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</si>
  <si>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</si>
  <si>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</si>
  <si>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</si>
  <si>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</si>
  <si>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</si>
  <si>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</si>
  <si>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</si>
  <si>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</si>
  <si>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</si>
  <si>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</si>
  <si>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</si>
  <si>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</si>
  <si>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</si>
  <si>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</si>
  <si>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</si>
  <si>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</si>
  <si>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</si>
  <si>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</si>
  <si>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</si>
  <si>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</si>
  <si>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</si>
  <si>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</si>
  <si>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</si>
  <si>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</si>
  <si>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</si>
  <si>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</si>
  <si>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</si>
  <si>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</si>
  <si>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</si>
  <si>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</si>
  <si>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</si>
  <si>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</si>
  <si>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</si>
  <si>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</si>
  <si>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</si>
  <si>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</si>
  <si>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</si>
  <si>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</si>
  <si>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</si>
  <si>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</si>
  <si>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</si>
  <si>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</si>
  <si>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</si>
  <si>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</si>
  <si>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</si>
  <si>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</si>
  <si>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</si>
  <si>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</si>
  <si>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</si>
  <si>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</si>
  <si>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</si>
  <si>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</si>
  <si>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</si>
  <si>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</si>
  <si>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</si>
  <si>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</si>
  <si>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</si>
  <si>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</si>
  <si>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</si>
  <si>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</si>
  <si>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</si>
  <si>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</si>
  <si>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</si>
  <si>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</si>
  <si>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</si>
  <si>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</si>
  <si>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</si>
  <si>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</si>
  <si>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</si>
  <si>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</si>
  <si>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</si>
  <si>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</si>
  <si>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</si>
  <si>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</si>
  <si>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</si>
  <si>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</si>
  <si>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</si>
  <si>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</si>
  <si>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</si>
  <si>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</si>
  <si>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</si>
  <si>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</si>
  <si>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</si>
  <si>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</si>
  <si>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</si>
  <si>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</si>
  <si>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</si>
  <si>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</si>
  <si>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</si>
  <si>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</si>
  <si>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</si>
  <si>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</si>
  <si>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</si>
  <si>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</si>
  <si>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</si>
  <si>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</si>
  <si>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</si>
  <si>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</si>
  <si>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</si>
  <si>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</si>
  <si>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</si>
  <si>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</si>
  <si>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</si>
  <si>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</si>
  <si>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</si>
  <si>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</si>
  <si>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</si>
  <si>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</si>
  <si>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</si>
  <si>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</si>
  <si>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</si>
  <si>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</si>
  <si>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</si>
  <si>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</si>
  <si>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</si>
  <si>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</si>
  <si>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</si>
  <si>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</si>
  <si>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</si>
  <si>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</si>
  <si>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</si>
  <si>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</si>
  <si>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</si>
  <si>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</si>
  <si>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</si>
  <si>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</si>
  <si>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</si>
  <si>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</si>
  <si>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</si>
  <si>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</si>
  <si>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</si>
  <si>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</si>
  <si>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</si>
  <si>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</si>
  <si>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</si>
  <si>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</si>
  <si>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</si>
  <si>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</si>
  <si>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</si>
  <si>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</si>
  <si>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</si>
  <si>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</si>
  <si>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</si>
  <si>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</si>
  <si>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</si>
  <si>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</si>
  <si>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</si>
  <si>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</si>
  <si>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</si>
  <si>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</si>
  <si>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</si>
  <si>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</si>
  <si>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</si>
  <si>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</si>
  <si>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</si>
  <si>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</si>
  <si>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</si>
  <si>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</si>
  <si>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</si>
  <si>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</si>
  <si>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</si>
  <si>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</si>
  <si>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</si>
  <si>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</si>
  <si>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</si>
  <si>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</si>
  <si>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</si>
  <si>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</si>
  <si>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</si>
  <si>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</si>
  <si>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</si>
  <si>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</si>
  <si>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</si>
  <si>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</si>
  <si>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</si>
  <si>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</si>
  <si>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</si>
  <si>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</si>
  <si>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</si>
  <si>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</si>
  <si>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</si>
  <si>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</si>
  <si>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</si>
  <si>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</si>
  <si>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</si>
  <si>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</si>
  <si>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</si>
  <si>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</si>
  <si>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</si>
  <si>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</si>
  <si>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</si>
  <si>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</si>
  <si>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</si>
  <si>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</si>
  <si>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</si>
  <si>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</si>
  <si>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</si>
  <si>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</si>
  <si>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</si>
  <si>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</si>
  <si>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</si>
  <si>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</si>
  <si>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</si>
  <si>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</si>
  <si>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</si>
  <si>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</si>
  <si>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</si>
  <si>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</si>
  <si>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</si>
  <si>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</si>
  <si>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</si>
  <si>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</si>
  <si>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M'S LIFESTYLE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</si>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</sst>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75" activePane="bottomLeft" state="frozen"/>
      <selection pane="bottomLeft" activeCell="E1476" sqref="E1476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1116</v>
      </c>
      <c r="H1450" s="25" t="str">
        <f>IF(RIGHT(G1450,1)="M", LEFT(G1450,LEN(G1450)-1), G1450)</f>
        <v>CL410</v>
      </c>
      <c r="I1450" s="25" t="str">
        <f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1750</v>
      </c>
      <c r="H1451" s="25" t="str">
        <f>IF(RIGHT(G1451,1)="M", LEFT(G1451,LEN(G1451)-1), G1451)</f>
        <v>ZP105</v>
      </c>
      <c r="I1451" s="25" t="str">
        <f>IF(RIGHT(G1451,1)="M","M","Non-M")</f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2104</v>
      </c>
      <c r="D1458" s="60" t="s">
        <v>2105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2119</v>
      </c>
      <c r="B1459" s="19" t="s">
        <v>2103</v>
      </c>
      <c r="C1459" s="19" t="s">
        <v>2104</v>
      </c>
      <c r="D1459" s="60" t="s">
        <v>2105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2120</v>
      </c>
      <c r="B1460" s="19" t="s">
        <v>2103</v>
      </c>
      <c r="C1460" s="19" t="s">
        <v>2104</v>
      </c>
      <c r="D1460" s="60" t="s">
        <v>2105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2104</v>
      </c>
      <c r="D1461" s="60" t="s">
        <v>2105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2104</v>
      </c>
      <c r="D1462" s="60" t="s">
        <v>2105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2104</v>
      </c>
      <c r="D1463" s="60" t="s">
        <v>2105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2122</v>
      </c>
      <c r="K1463" s="79"/>
      <c r="L1463" s="78">
        <f>IF(COUNTIFS($E$3:E1502,E1463)=1, K1463, 0)</f>
        <v>0</v>
      </c>
    </row>
    <row r="1464" spans="1:12" ht="41.25" customHeight="1">
      <c r="A1464" s="18" t="s">
        <v>2121</v>
      </c>
      <c r="B1464" s="19" t="s">
        <v>2103</v>
      </c>
      <c r="C1464" s="19" t="s">
        <v>2104</v>
      </c>
      <c r="D1464" s="60" t="s">
        <v>2105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2123</v>
      </c>
      <c r="B1465" s="19" t="s">
        <v>2103</v>
      </c>
      <c r="C1465" s="19" t="s">
        <v>2104</v>
      </c>
      <c r="D1465" s="60" t="s">
        <v>2105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2124</v>
      </c>
      <c r="B1466" s="19" t="s">
        <v>2103</v>
      </c>
      <c r="C1466" s="19" t="s">
        <v>2104</v>
      </c>
      <c r="D1466" s="60" t="s">
        <v>2105</v>
      </c>
      <c r="E1466" s="19" t="s">
        <v>2118</v>
      </c>
      <c r="F1466" s="21"/>
      <c r="G1466" s="19" t="s">
        <v>2125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2126</v>
      </c>
      <c r="B1467" s="19" t="s">
        <v>2103</v>
      </c>
      <c r="C1467" s="19" t="s">
        <v>2104</v>
      </c>
      <c r="D1467" s="60" t="s">
        <v>2105</v>
      </c>
      <c r="E1467" s="19" t="s">
        <v>2118</v>
      </c>
      <c r="F1467" s="21"/>
      <c r="G1467" s="19" t="s">
        <v>2127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2128</v>
      </c>
      <c r="B1468" s="19" t="s">
        <v>2103</v>
      </c>
      <c r="C1468" s="19" t="s">
        <v>2104</v>
      </c>
      <c r="D1468" s="60" t="s">
        <v>2105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2129</v>
      </c>
      <c r="B1469" s="19" t="s">
        <v>2103</v>
      </c>
      <c r="C1469" s="19" t="s">
        <v>2104</v>
      </c>
      <c r="D1469" s="60" t="s">
        <v>2105</v>
      </c>
      <c r="E1469" s="19" t="s">
        <v>2118</v>
      </c>
      <c r="F1469" s="21"/>
      <c r="G1469" s="19" t="s">
        <v>2130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2131</v>
      </c>
      <c r="K1469" s="79"/>
      <c r="L1469" s="78">
        <f>IF(COUNTIFS($E$3:E1508,E1469)=1, K1469, 0)</f>
        <v>0</v>
      </c>
    </row>
    <row r="1470" spans="1:12" ht="41.25" customHeight="1">
      <c r="A1470" s="18" t="s">
        <v>2132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2134</v>
      </c>
      <c r="B1471" s="19" t="s">
        <v>2103</v>
      </c>
      <c r="C1471" s="19"/>
      <c r="D1471" s="60" t="s">
        <v>2105</v>
      </c>
      <c r="E1471" s="20" t="s">
        <v>2133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2135</v>
      </c>
      <c r="B1472" s="19" t="s">
        <v>2103</v>
      </c>
      <c r="C1472" s="19"/>
      <c r="D1472" s="60" t="s">
        <v>2105</v>
      </c>
      <c r="E1472" s="20" t="s">
        <v>2133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2136</v>
      </c>
      <c r="B1473" s="19" t="s">
        <v>2103</v>
      </c>
      <c r="C1473" s="19"/>
      <c r="D1473" s="60" t="s">
        <v>2105</v>
      </c>
      <c r="E1473" s="20" t="s">
        <v>2133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2137</v>
      </c>
      <c r="B1474" s="19" t="s">
        <v>2103</v>
      </c>
      <c r="C1474" s="19"/>
      <c r="D1474" s="60" t="s">
        <v>2105</v>
      </c>
      <c r="E1474" s="20" t="s">
        <v>2133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2138</v>
      </c>
      <c r="B1475" s="19" t="s">
        <v>2103</v>
      </c>
      <c r="C1475" s="19"/>
      <c r="D1475" s="60" t="s">
        <v>2105</v>
      </c>
      <c r="E1475" s="20" t="s">
        <v>2133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2139</v>
      </c>
      <c r="B1476" s="19" t="s">
        <v>2103</v>
      </c>
      <c r="C1476" s="19"/>
      <c r="D1476" s="60" t="s">
        <v>2105</v>
      </c>
      <c r="E1476" s="20" t="s">
        <v>2133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2140</v>
      </c>
      <c r="B1477" s="19" t="s">
        <v>2103</v>
      </c>
      <c r="C1477" s="19"/>
      <c r="D1477" s="60" t="s">
        <v>2105</v>
      </c>
      <c r="E1477" s="20" t="s">
        <v>2133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2141</v>
      </c>
      <c r="B1478" s="19" t="s">
        <v>2103</v>
      </c>
      <c r="C1478" s="19"/>
      <c r="D1478" s="60" t="s">
        <v>2105</v>
      </c>
      <c r="E1478" s="20" t="s">
        <v>2133</v>
      </c>
      <c r="F1478" s="21"/>
      <c r="G1478" s="19" t="s">
        <v>2142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2143</v>
      </c>
      <c r="B1479" s="19" t="s">
        <v>2103</v>
      </c>
      <c r="C1479" s="19"/>
      <c r="D1479" s="60" t="s">
        <v>2105</v>
      </c>
      <c r="E1479" s="20" t="s">
        <v>2133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2144</v>
      </c>
      <c r="B1480" s="19" t="s">
        <v>2103</v>
      </c>
      <c r="C1480" s="19"/>
      <c r="D1480" s="60" t="s">
        <v>2105</v>
      </c>
      <c r="E1480" s="19" t="s">
        <v>2145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2146</v>
      </c>
      <c r="B1481" s="19" t="s">
        <v>2103</v>
      </c>
      <c r="C1481" s="19"/>
      <c r="D1481" s="60" t="s">
        <v>2105</v>
      </c>
      <c r="E1481" s="19" t="s">
        <v>2145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IF(COUNTIFS($E$3:E1520,E1490)=1, K1490, 0)</f>
        <v>0</v>
      </c>
    </row>
    <row r="1482" spans="1:12" ht="41.25" customHeight="1">
      <c r="A1482" s="18" t="s">
        <v>2147</v>
      </c>
      <c r="B1482" s="19" t="s">
        <v>2103</v>
      </c>
      <c r="C1482" s="19"/>
      <c r="D1482" s="60" t="s">
        <v>2105</v>
      </c>
      <c r="E1482" s="19" t="s">
        <v>2145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IF(COUNTIFS($E$3:E1521,E1491)=1, K1491, 0)</f>
        <v>0</v>
      </c>
    </row>
    <row r="1483" spans="1:12" ht="41.25" customHeight="1">
      <c r="A1483" s="18" t="s">
        <v>2148</v>
      </c>
      <c r="B1483" s="19" t="s">
        <v>2103</v>
      </c>
      <c r="C1483" s="19"/>
      <c r="D1483" s="60" t="s">
        <v>2105</v>
      </c>
      <c r="E1483" s="19" t="s">
        <v>2145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IF(COUNTIFS($E$3:E1522,E1492)=1, K1492, 0)</f>
        <v>0</v>
      </c>
    </row>
    <row r="1484" spans="1:12" ht="41.25" customHeight="1">
      <c r="A1484" s="18" t="s">
        <v>2149</v>
      </c>
      <c r="B1484" s="19" t="s">
        <v>2103</v>
      </c>
      <c r="C1484" s="19"/>
      <c r="D1484" s="60" t="s">
        <v>2105</v>
      </c>
      <c r="E1484" s="19" t="s">
        <v>2145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IF(COUNTIFS($E$3:E1523,E1493)=1, K1493, 0)</f>
        <v>0</v>
      </c>
    </row>
    <row r="1485" spans="1:12" ht="41.25" customHeight="1">
      <c r="A1485" s="18" t="s">
        <v>2150</v>
      </c>
      <c r="B1485" s="19" t="s">
        <v>2103</v>
      </c>
      <c r="C1485" s="19"/>
      <c r="D1485" s="60" t="s">
        <v>2105</v>
      </c>
      <c r="E1485" s="19" t="s">
        <v>2145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IF(COUNTIFS($E$3:E1524,E1494)=1, K1494, 0)</f>
        <v>0</v>
      </c>
    </row>
    <row r="1486" spans="1:12" ht="41.25" customHeight="1">
      <c r="A1486" s="18" t="s">
        <v>2151</v>
      </c>
      <c r="B1486" s="19" t="s">
        <v>2103</v>
      </c>
      <c r="C1486" s="19"/>
      <c r="D1486" s="60" t="s">
        <v>2105</v>
      </c>
      <c r="E1486" s="19" t="s">
        <v>2145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IF(COUNTIFS($E$3:E1525,E1495)=1, K1495, 0)</f>
        <v>0</v>
      </c>
    </row>
    <row r="1487" spans="1:12" ht="41.25" customHeight="1">
      <c r="A1487" s="18" t="s">
        <v>2152</v>
      </c>
      <c r="B1487" s="19" t="s">
        <v>2103</v>
      </c>
      <c r="C1487" s="19"/>
      <c r="D1487" s="60" t="s">
        <v>2105</v>
      </c>
      <c r="E1487" s="19" t="s">
        <v>2145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IF(COUNTIFS($E$3:E1526,E1496)=1, K1496, 0)</f>
        <v>0</v>
      </c>
    </row>
    <row r="1488" spans="1:12" ht="41.25" customHeight="1">
      <c r="A1488" s="18" t="s">
        <v>2153</v>
      </c>
      <c r="B1488" s="19" t="s">
        <v>2103</v>
      </c>
      <c r="C1488" s="19"/>
      <c r="D1488" s="60" t="s">
        <v>2105</v>
      </c>
      <c r="E1488" s="19" t="s">
        <v>2145</v>
      </c>
      <c r="F1488" s="21"/>
      <c r="G1488" s="19" t="s">
        <v>2142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</row>
    <row r="1489" spans="1:11" ht="41.25" customHeight="1">
      <c r="A1489" s="18" t="s">
        <v>2154</v>
      </c>
      <c r="B1489" s="19" t="s">
        <v>2103</v>
      </c>
      <c r="C1489" s="19"/>
      <c r="D1489" s="60" t="s">
        <v>2105</v>
      </c>
      <c r="E1489" s="19" t="s">
        <v>2145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topLeftCell="B1" workbookViewId="0">
      <selection activeCell="G4" sqref="G4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2</v>
      </c>
      <c r="F3" s="10" t="s">
        <v>2167</v>
      </c>
      <c r="G3" s="81">
        <f>Table2[[#This Row],[SAM Improvement]]*Table2[[#This Row],[Current Total FG QTY]]*$S$7</f>
        <v>315896.86609686608</v>
      </c>
      <c r="H3" s="10" t="s">
        <v>2166</v>
      </c>
      <c r="I3" s="10" t="s">
        <v>2168</v>
      </c>
      <c r="J3" s="76">
        <v>46136.677581018521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/>
      <c r="F4" s="10"/>
      <c r="G4" s="81">
        <f>Table2[[#This Row],[SAM Improvement]]*Table2[[#This Row],[Current Total FG QTY]]*$S$7</f>
        <v>0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2026-04-24T08:24:34Z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