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96" documentId="13_ncr:1_{7EF57DF4-89AE-8C42-9C9C-3682908C3E34}" xr6:coauthVersionLast="47" xr6:coauthVersionMax="47" xr10:uidLastSave="{5226A513-D003-4BD1-B972-FC25714736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<sst xmlns="http://schemas.openxmlformats.org/spreadsheetml/2006/main" count="10412" uniqueCount="2549">
  <si>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</si>
  <si>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</si>
  <si>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</si>
  <si>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</si>
  <si>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</si>
  <si>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</si>
  <si>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</si>
  <si>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</si>
  <si>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</si>
  <si>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</si>
  <si>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</si>
  <si>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</si>
  <si>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</si>
  <si>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</si>
  <si>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</si>
  <si>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</si>
  <si>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</si>
  <si>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</si>
  <si>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</si>
  <si>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</si>
  <si>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</si>
  <si>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</si>
  <si>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</si>
  <si>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</si>
  <si>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</si>
  <si>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</si>
  <si>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</si>
  <si>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</si>
  <si>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</si>
  <si>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</si>
  <si>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</si>
  <si>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</si>
  <si>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</si>
  <si>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</si>
  <si>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</si>
  <si>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</si>
  <si>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</si>
  <si>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</si>
  <si>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</si>
  <si>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</si>
  <si>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</si>
  <si>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</si>
  <si>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</si>
  <si>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</si>
  <si>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</si>
  <si>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</si>
  <si>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</si>
  <si>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</si>
  <si>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</si>
  <si>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</si>
  <si>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</si>
  <si>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</si>
  <si>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</si>
  <si>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</si>
  <si>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</si>
  <si>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</si>
  <si>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</si>
  <si>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</si>
  <si>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</si>
  <si>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</si>
  <si>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</si>
  <si>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</si>
  <si>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</si>
  <si>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</si>
  <si>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</si>
  <si>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</si>
  <si>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</si>
  <si>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</si>
  <si>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</si>
  <si>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</si>
  <si>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</si>
  <si>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</si>
  <si>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</si>
  <si>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</si>
  <si>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</si>
  <si>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</si>
  <si>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</si>
  <si>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</si>
  <si>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</si>
  <si>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</si>
  <si>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</si>
  <si>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</si>
  <si>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</si>
  <si>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</si>
  <si>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</si>
  <si>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</si>
  <si>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</si>
  <si>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</si>
  <si>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</si>
  <si>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</si>
  <si>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</si>
  <si>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</si>
  <si>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</si>
  <si>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</si>
  <si>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</si>
  <si>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</si>
  <si>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</si>
  <si>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</si>
  <si>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</si>
  <si>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</si>
  <si>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</si>
  <si>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</si>
  <si>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</si>
  <si>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</si>
  <si>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</si>
  <si>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</si>
  <si>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</si>
  <si>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</si>
  <si>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</si>
  <si>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</si>
  <si>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</si>
  <si>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</si>
  <si>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</si>
  <si>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</si>
  <si>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</si>
  <si>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</si>
  <si>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</si>
  <si>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</si>
  <si>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</si>
  <si>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</si>
  <si>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</si>
  <si>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</si>
  <si>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</si>
  <si>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</si>
  <si>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</si>
  <si>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</si>
  <si>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</si>
  <si>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</si>
  <si>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</si>
  <si>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</si>
  <si>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</si>
  <si>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</si>
  <si>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</si>
  <si>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</si>
  <si>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</si>
  <si>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</si>
  <si>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</si>
  <si>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</si>
  <si>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</si>
  <si>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</si>
  <si>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</si>
  <si>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</si>
  <si>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</si>
  <si>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</si>
  <si>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</si>
  <si>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</si>
  <si>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</si>
  <si>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</si>
  <si>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</si>
  <si>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</si>
  <si>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</si>
  <si>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</si>
  <si>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</si>
  <si>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</si>
  <si>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</si>
  <si>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</si>
  <si>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</si>
  <si>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</si>
  <si>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</si>
  <si>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</si>
  <si>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</si>
  <si>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</si>
  <si>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</si>
  <si>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</si>
  <si>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</si>
  <si>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</si>
  <si>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</si>
  <si>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</si>
  <si>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</si>
  <si>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</si>
  <si>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</si>
  <si>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</si>
  <si>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</si>
  <si>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</si>
  <si>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</si>
  <si>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</si>
  <si>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</si>
  <si>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</si>
  <si>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</si>
  <si>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</si>
  <si>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</si>
  <si>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</si>
  <si>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</si>
  <si>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</si>
  <si>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</si>
  <si>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</si>
  <si>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</si>
  <si>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</si>
  <si>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</si>
  <si>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</si>
  <si>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</si>
  <si>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</si>
  <si>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</si>
  <si>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</si>
  <si>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</si>
  <si>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</si>
  <si>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</si>
  <si>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</si>
  <si>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</si>
  <si>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</si>
  <si>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</si>
  <si>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</si>
  <si>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</si>
  <si>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</si>
  <si>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</si>
  <si>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</si>
  <si>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</si>
  <si>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</si>
  <si>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</si>
  <si>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</si>
  <si>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</si>
  <si>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</si>
  <si>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</si>
  <si>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</si>
  <si>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</si>
  <si>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</si>
  <si>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</si>
  <si>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</si>
  <si>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</si>
  <si>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</si>
  <si>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</si>
  <si>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</si>
  <si>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</si>
  <si>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</si>
  <si>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</si>
  <si>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</si>
  <si>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</si>
  <si>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</si>
  <si>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</si>
  <si>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</si>
  <si>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</si>
  <si>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</si>
  <si>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</si>
  <si>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</si>
  <si>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</si>
  <si>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</si>
  <si>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</si>
  <si>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</si>
  <si>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</si>
  <si>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</si>
  <si>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</si>
  <si>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</si>
  <si>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</si>
  <si>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</si>
  <si>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</si>
  <si>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</si>
  <si>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</si>
  <si>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</si>
  <si>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</si>
  <si>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</si>
  <si>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</si>
  <si>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</si>
  <si>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</si>
  <si>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</si>
  <si>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</si>
  <si>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</si>
  <si>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</si>
  <si>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</si>
  <si>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</si>
  <si>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</si>
  <si>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</si>
  <si>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</si>
  <si>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</si>
  <si>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</si>
  <si>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</si>
  <si>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</si>
  <si>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</si>
  <si>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</si>
  <si>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</si>
  <si>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</si>
  <si>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</si>
  <si>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</si>
  <si>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</si>
  <si>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</si>
  <si>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</si>
  <si>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</si>
  <si>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</si>
  <si>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</si>
  <si>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</si>
  <si>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</si>
  <si>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</si>
  <si>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SP'26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</si>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</sst>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9" activePane="bottomLeft" state="frozen"/>
      <selection pane="bottomLeft" activeCell="B158" sqref="B153:B1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281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281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281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281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281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281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281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281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281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281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281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281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281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281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281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281</v>
      </c>
      <c r="C174" s="19" t="s">
        <v>313</v>
      </c>
      <c r="D174" s="19"/>
      <c r="E174" s="19" t="s">
        <v>314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281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281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281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281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281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281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281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281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281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281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281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281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281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281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281</v>
      </c>
      <c r="C189" s="19" t="s">
        <v>313</v>
      </c>
      <c r="D189" s="19"/>
      <c r="E189" s="19" t="s">
        <v>342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281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281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281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281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281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281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281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281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281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281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281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281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281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281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281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281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281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281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281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281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281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281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281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281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281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281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281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281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281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281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281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281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281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281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281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281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281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281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281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281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281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281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281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281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281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281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281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281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281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281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281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281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281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281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281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281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281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281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281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281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281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281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281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281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281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281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281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281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281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281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281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281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281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281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281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281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281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281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281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281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281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281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281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281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281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281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281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281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281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281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281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281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281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281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281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281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281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281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281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281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281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281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281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281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281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281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281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281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281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281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281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281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281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281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281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281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281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281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281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281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281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281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281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281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281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281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281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281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281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281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281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281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281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281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281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281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281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281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281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281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281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281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281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281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281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281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281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281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281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281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281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281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281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281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281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281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281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281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281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281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281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281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281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281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281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281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281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281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281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281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281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281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281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281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281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281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281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281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281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281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281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281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281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281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281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281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281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281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281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281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281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281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281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281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281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281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281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281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281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281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281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281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281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281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281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281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281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281</v>
      </c>
      <c r="C419" s="19" t="s">
        <v>349</v>
      </c>
      <c r="D419" s="19"/>
      <c r="E419" s="19" t="s">
        <v>682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281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281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281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281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281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281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281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281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281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281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281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281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281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281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281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281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281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281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281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281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281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281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281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281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281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281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281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281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281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281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281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281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281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281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281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281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281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281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281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281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281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281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281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281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281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281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281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281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281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281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281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281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281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281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281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281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281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281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281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281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281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281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281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281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281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281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281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281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281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281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281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281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281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281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281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281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281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281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281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281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281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281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281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281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281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281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281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281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281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281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281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281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281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281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281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281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281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281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281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281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281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281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281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281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281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281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281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281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281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281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281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281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281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281</v>
      </c>
      <c r="C533" s="19" t="s">
        <v>822</v>
      </c>
      <c r="D533" s="19"/>
      <c r="E533" s="19" t="s">
        <v>846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281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281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281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281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281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281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281</v>
      </c>
      <c r="C540" s="19" t="s">
        <v>822</v>
      </c>
      <c r="D540" s="19"/>
      <c r="E540" s="19" t="s">
        <v>856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281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281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281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281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281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281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281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281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281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281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281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281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281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281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281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281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281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281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281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281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281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281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281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281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281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281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281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281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281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281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281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281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281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281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281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281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281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281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281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281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281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281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281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281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281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281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281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281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281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281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281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281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281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281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281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281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281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281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281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281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281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281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281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281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281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281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281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281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281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281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281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281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281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281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281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281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281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281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281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281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281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281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281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281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281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281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281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281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281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281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281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281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281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281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281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281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281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281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281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281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281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281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281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281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281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281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281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281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281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281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281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281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281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281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IF(COUNTIFS($E$3:E1754,E910)=1,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IF(COUNTIFS($E$3:E1754,E973)=1,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IF(COUNTIFS($E$3:E1754,E975)=1,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IF(COUNTIFS($E$3:E1754,E1004)=1,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IF(COUNTIFS($E$3:E1754,E1039)=1,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IF(COUNTIFS($E$3:E1754,E1046)=1,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IF(COUNTIFS($E$3:E1754,E1050)=1,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IF(COUNTIFS($E$3:E1754,E1051)=1,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1568</v>
      </c>
      <c r="B1056" s="35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1570</v>
      </c>
      <c r="B1057" s="35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35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35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35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35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IF(COUNTIFS($E$3:E1754,E1061)=1, K1061, 0)</f>
        <v>0</v>
      </c>
    </row>
    <row r="1062" spans="1:12" ht="39.75" customHeight="1">
      <c r="A1062" s="18" t="s">
        <v>1575</v>
      </c>
      <c r="B1062" s="35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1576</v>
      </c>
      <c r="B1063" s="35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1577</v>
      </c>
      <c r="B1064" s="35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35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35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IF(COUNTIFS($E$3:E1754,E1076)=1,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IF(COUNTIFS($E$3:E1754,E1077)=1, K1077, 0)</f>
        <v>0</v>
      </c>
    </row>
    <row r="1078" spans="1:12" ht="39.75" customHeight="1">
      <c r="A1078" s="18" t="s">
        <v>1594</v>
      </c>
      <c r="B1078" s="35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1596</v>
      </c>
      <c r="B1079" s="35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35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35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35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35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35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IF(COUNTIFS($E$3:E1754,E1084)=1, K1084, 0)</f>
        <v>0</v>
      </c>
    </row>
    <row r="1085" spans="1:12" ht="39.75" customHeight="1">
      <c r="A1085" s="18" t="s">
        <v>1602</v>
      </c>
      <c r="B1085" s="35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1603</v>
      </c>
      <c r="B1086" s="35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1604</v>
      </c>
      <c r="B1087" s="35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35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IF(COUNTIFS($E$3:E1754,E1098)=1,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IF(COUNTIFS($E$3:E1754,E1099)=1,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1639</v>
      </c>
      <c r="B1111" s="35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1641</v>
      </c>
      <c r="B1112" s="35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35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35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35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35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35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35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1648</v>
      </c>
      <c r="B1119" s="35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1649</v>
      </c>
      <c r="B1120" s="35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IF(COUNTIFS($E$3:E1754,E1154)=1,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IF(COUNTIFS($E$3:E1754,E1202)=1,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IF(COUNTIFS($E$3:E1754,E1204)=1,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IF(COUNTIFS($E$3:E1754,E1208)=1,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IF(COUNTIFS($E$3:E1754,E1209)=1,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IF(COUNTIFS($E$3:E1754,E1226)=1,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IF(COUNTIFS($E$3:E1754,E1229)=1,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IF(COUNTIFS($E$3:E1754,E1230)=1,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IF(COUNTIFS($E$3:E1754,E1241)=1,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IF(COUNTIFS($E$3:E1754,E1243)=1,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IF(COUNTIFS($E$3:E1754,E1246)=1,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IF(COUNTIFS($E$3:E1754,E1247)=1,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IF(COUNTIFS($E$3:E1754,E1252)=1,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IF(COUNTIFS($E$3:E1754,E1259)=1,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IF(COUNTIFS($E$3:E1754,E1262)=1,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IF(COUNTIFS($E$3:E1754,E1294)=1,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IF(COUNTIFS($E$3:E1754,E1326)=1,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IF(COUNTIFS($E$3:E1754,E1335)=1,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IF(COUNTIFS($E$3:E1754,E1344)=1,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IF(COUNTIFS($E$3:E1754,E1349)=1,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IF(COUNTIFS($E$3:E1754,E1362)=1,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IF(COUNTIFS($E$3:E1754,E1377)=1,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IF(COUNTIFS($E$3:E1760,E1384)=1,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IF(COUNTIFS($E$3:E1777,E1401)=1,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IF(COUNTIFS($E$3:E1782,E1406)=1,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IF(COUNTIFS($E$3:E1794,E1418)=1,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IF(COUNTIFS($E$3:E1795,E1419)=1,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IF(COUNTIFS($E$3:E1796,E1420)=1,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IF(COUNTIFS($E$3:E1799,E1423)=1,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IF(COUNTIFS($E$3:E1801,E1425)=1,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IF(COUNTIFS($E$3:E1802,E1426)=1,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IF(COUNTIFS($E$3:E1803,E1427)=1,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IF(COUNTIFS($E$3:E1804,E1428)=1,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IF(COUNTIFS($E$3:E1807,E1431)=1,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IF(COUNTIFS($E$3:E1809,E1433)=1,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IF(COUNTIFS($E$3:E1810,E1434)=1,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IF(COUNTIFS($E$3:E1833,E1457)=1,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IF(COUNTIFS($E$3:E1840,E1464)=1,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2133</v>
      </c>
      <c r="B1478" s="19" t="s">
        <v>281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2137</v>
      </c>
      <c r="B1479" s="19" t="s">
        <v>281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2138</v>
      </c>
      <c r="B1480" s="19" t="s">
        <v>281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2139</v>
      </c>
      <c r="B1481" s="19" t="s">
        <v>281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2140</v>
      </c>
      <c r="B1482" s="19" t="s">
        <v>281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2142</v>
      </c>
      <c r="B1483" s="19" t="s">
        <v>281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2143</v>
      </c>
      <c r="B1484" s="19" t="s">
        <v>281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2145</v>
      </c>
      <c r="B1485" s="19" t="s">
        <v>281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2155</v>
      </c>
      <c r="B1494" s="19" t="s">
        <v>281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2158</v>
      </c>
      <c r="B1495" s="19" t="s">
        <v>281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2159</v>
      </c>
      <c r="B1496" s="19" t="s">
        <v>281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2160</v>
      </c>
      <c r="B1497" s="19" t="s">
        <v>281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2161</v>
      </c>
      <c r="B1498" s="19" t="s">
        <v>281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2162</v>
      </c>
      <c r="B1499" s="19" t="s">
        <v>281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2164</v>
      </c>
      <c r="B1500" s="19" t="s">
        <v>281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2165</v>
      </c>
      <c r="B1501" s="19" t="s">
        <v>281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2166</v>
      </c>
      <c r="B1502" s="19" t="s">
        <v>281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2168</v>
      </c>
      <c r="B1503" s="19" t="s">
        <v>281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2170</v>
      </c>
      <c r="B1504" s="19" t="s">
        <v>281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2171</v>
      </c>
      <c r="B1505" s="19" t="s">
        <v>281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IF(COUNTIFS($E$3:E1968,E1592)=1,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2337</v>
      </c>
      <c r="B1652" s="19" t="s">
        <v>281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2339</v>
      </c>
      <c r="B1653" s="19" t="s">
        <v>281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2340</v>
      </c>
      <c r="B1654" s="19" t="s">
        <v>281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2341</v>
      </c>
      <c r="B1655" s="19" t="s">
        <v>281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2342</v>
      </c>
      <c r="B1656" s="19" t="s">
        <v>281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2343</v>
      </c>
      <c r="B1657" s="19" t="s">
        <v>281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2344</v>
      </c>
      <c r="B1658" s="19" t="s">
        <v>281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2345</v>
      </c>
      <c r="B1659" s="19" t="s">
        <v>281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2346</v>
      </c>
      <c r="B1660" s="19" t="s">
        <v>281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2347</v>
      </c>
      <c r="B1661" s="19" t="s">
        <v>281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2348</v>
      </c>
      <c r="B1662" s="19" t="s">
        <v>281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2349</v>
      </c>
      <c r="B1663" s="19" t="s">
        <v>281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2350</v>
      </c>
      <c r="B1664" s="19" t="s">
        <v>281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2351</v>
      </c>
      <c r="B1665" s="19" t="s">
        <v>281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2352</v>
      </c>
      <c r="B1666" s="19" t="s">
        <v>281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2400</v>
      </c>
      <c r="B1708" s="35" t="s">
        <v>2401</v>
      </c>
      <c r="C1708" s="35" t="s">
        <v>1513</v>
      </c>
      <c r="D1708" s="60" t="s">
        <v>1362</v>
      </c>
      <c r="E1708" s="35" t="s">
        <v>2402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2403</v>
      </c>
      <c r="B1709" s="35" t="s">
        <v>2401</v>
      </c>
      <c r="C1709" s="35" t="s">
        <v>1513</v>
      </c>
      <c r="D1709" s="60" t="s">
        <v>1362</v>
      </c>
      <c r="E1709" s="35" t="s">
        <v>2402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2404</v>
      </c>
      <c r="B1710" s="35" t="s">
        <v>2401</v>
      </c>
      <c r="C1710" s="35" t="s">
        <v>1513</v>
      </c>
      <c r="D1710" s="60" t="s">
        <v>1362</v>
      </c>
      <c r="E1710" s="35" t="s">
        <v>2402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2405</v>
      </c>
      <c r="B1711" s="35" t="s">
        <v>2401</v>
      </c>
      <c r="C1711" s="35" t="s">
        <v>1513</v>
      </c>
      <c r="D1711" s="60" t="s">
        <v>1362</v>
      </c>
      <c r="E1711" s="35" t="s">
        <v>2402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2406</v>
      </c>
      <c r="B1712" s="35" t="s">
        <v>2401</v>
      </c>
      <c r="C1712" s="35" t="s">
        <v>1513</v>
      </c>
      <c r="D1712" s="60" t="s">
        <v>1362</v>
      </c>
      <c r="E1712" s="35" t="s">
        <v>2402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2407</v>
      </c>
      <c r="B1713" s="35" t="s">
        <v>2401</v>
      </c>
      <c r="C1713" s="35" t="s">
        <v>1513</v>
      </c>
      <c r="D1713" s="60" t="s">
        <v>1362</v>
      </c>
      <c r="E1713" s="35" t="s">
        <v>2402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2408</v>
      </c>
      <c r="B1714" s="35" t="s">
        <v>2401</v>
      </c>
      <c r="C1714" s="35" t="s">
        <v>1513</v>
      </c>
      <c r="D1714" s="60" t="s">
        <v>1362</v>
      </c>
      <c r="E1714" s="35" t="s">
        <v>2402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2409</v>
      </c>
      <c r="B1715" s="35" t="s">
        <v>2401</v>
      </c>
      <c r="C1715" s="35" t="s">
        <v>1513</v>
      </c>
      <c r="D1715" s="60" t="s">
        <v>1362</v>
      </c>
      <c r="E1715" s="35" t="s">
        <v>2402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2410</v>
      </c>
      <c r="B1716" s="35" t="s">
        <v>2401</v>
      </c>
      <c r="C1716" s="35" t="s">
        <v>1513</v>
      </c>
      <c r="D1716" s="60" t="s">
        <v>1362</v>
      </c>
      <c r="E1716" s="35" t="s">
        <v>2402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2411</v>
      </c>
      <c r="B1717" s="35" t="s">
        <v>2401</v>
      </c>
      <c r="C1717" s="35" t="s">
        <v>1513</v>
      </c>
      <c r="D1717" s="60" t="s">
        <v>1362</v>
      </c>
      <c r="E1717" s="35" t="s">
        <v>2402</v>
      </c>
      <c r="F1717" s="48"/>
      <c r="G1717" s="35" t="s">
        <v>2412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2413</v>
      </c>
      <c r="B1718" s="35" t="s">
        <v>2401</v>
      </c>
      <c r="C1718" s="35" t="s">
        <v>807</v>
      </c>
      <c r="D1718" s="60" t="s">
        <v>2414</v>
      </c>
      <c r="E1718" s="35" t="s">
        <v>2415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4"/>
    </row>
    <row r="1719" spans="1:12" ht="41.25" customHeight="1">
      <c r="A1719" s="92" t="s">
        <v>2416</v>
      </c>
      <c r="B1719" s="35" t="s">
        <v>2401</v>
      </c>
      <c r="C1719" s="35" t="s">
        <v>807</v>
      </c>
      <c r="D1719" s="60" t="s">
        <v>2414</v>
      </c>
      <c r="E1719" s="35" t="s">
        <v>2415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2417</v>
      </c>
      <c r="B1720" s="35" t="s">
        <v>2401</v>
      </c>
      <c r="C1720" s="35" t="s">
        <v>807</v>
      </c>
      <c r="D1720" s="60" t="s">
        <v>2414</v>
      </c>
      <c r="E1720" s="35" t="s">
        <v>2415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2418</v>
      </c>
      <c r="B1721" s="35" t="s">
        <v>2401</v>
      </c>
      <c r="C1721" s="35" t="s">
        <v>807</v>
      </c>
      <c r="D1721" s="60" t="s">
        <v>2414</v>
      </c>
      <c r="E1721" s="35" t="s">
        <v>2415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2419</v>
      </c>
      <c r="B1722" s="35" t="s">
        <v>2401</v>
      </c>
      <c r="C1722" s="35" t="s">
        <v>807</v>
      </c>
      <c r="D1722" s="60" t="s">
        <v>2414</v>
      </c>
      <c r="E1722" s="35" t="s">
        <v>2415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2420</v>
      </c>
      <c r="B1723" s="35" t="s">
        <v>2401</v>
      </c>
      <c r="C1723" s="35" t="s">
        <v>807</v>
      </c>
      <c r="D1723" s="60" t="s">
        <v>2414</v>
      </c>
      <c r="E1723" s="35" t="s">
        <v>2415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2421</v>
      </c>
      <c r="B1724" s="35" t="s">
        <v>2401</v>
      </c>
      <c r="C1724" s="35" t="s">
        <v>807</v>
      </c>
      <c r="D1724" s="60" t="s">
        <v>2414</v>
      </c>
      <c r="E1724" s="35" t="s">
        <v>2415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4"/>
    </row>
    <row r="1725" spans="1:12" ht="41.25" customHeight="1">
      <c r="A1725" s="92" t="s">
        <v>2422</v>
      </c>
      <c r="B1725" s="35" t="s">
        <v>2423</v>
      </c>
      <c r="C1725" s="35" t="s">
        <v>349</v>
      </c>
      <c r="D1725" s="60" t="s">
        <v>1048</v>
      </c>
      <c r="E1725" s="35" t="s">
        <v>2424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2425</v>
      </c>
      <c r="B1726" s="35" t="s">
        <v>2423</v>
      </c>
      <c r="C1726" s="35" t="s">
        <v>349</v>
      </c>
      <c r="D1726" s="60" t="s">
        <v>1048</v>
      </c>
      <c r="E1726" s="35" t="s">
        <v>2424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2426</v>
      </c>
      <c r="B1727" s="35" t="s">
        <v>2423</v>
      </c>
      <c r="C1727" s="35" t="s">
        <v>349</v>
      </c>
      <c r="D1727" s="60" t="s">
        <v>1048</v>
      </c>
      <c r="E1727" s="35" t="s">
        <v>2424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2427</v>
      </c>
      <c r="B1728" s="35" t="s">
        <v>2423</v>
      </c>
      <c r="C1728" s="35" t="s">
        <v>349</v>
      </c>
      <c r="D1728" s="60" t="s">
        <v>1048</v>
      </c>
      <c r="E1728" s="35" t="s">
        <v>2424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2428</v>
      </c>
      <c r="B1729" s="35" t="s">
        <v>2423</v>
      </c>
      <c r="C1729" s="35" t="s">
        <v>349</v>
      </c>
      <c r="D1729" s="60" t="s">
        <v>1048</v>
      </c>
      <c r="E1729" s="35" t="s">
        <v>2424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2429</v>
      </c>
      <c r="B1730" s="35" t="s">
        <v>2423</v>
      </c>
      <c r="C1730" s="35" t="s">
        <v>349</v>
      </c>
      <c r="D1730" s="60" t="s">
        <v>1048</v>
      </c>
      <c r="E1730" s="35" t="s">
        <v>2424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2430</v>
      </c>
      <c r="B1731" s="35" t="s">
        <v>2423</v>
      </c>
      <c r="C1731" s="35" t="s">
        <v>349</v>
      </c>
      <c r="D1731" s="60" t="s">
        <v>1048</v>
      </c>
      <c r="E1731" s="35" t="s">
        <v>2424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2431</v>
      </c>
      <c r="B1732" s="35" t="s">
        <v>2423</v>
      </c>
      <c r="C1732" s="35" t="s">
        <v>349</v>
      </c>
      <c r="D1732" s="60" t="s">
        <v>1048</v>
      </c>
      <c r="E1732" s="35" t="s">
        <v>2424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2432</v>
      </c>
      <c r="B1733" s="35" t="s">
        <v>2423</v>
      </c>
      <c r="C1733" s="35" t="s">
        <v>349</v>
      </c>
      <c r="D1733" s="60" t="s">
        <v>1048</v>
      </c>
      <c r="E1733" s="35" t="s">
        <v>2424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2433</v>
      </c>
      <c r="B1734" s="35" t="s">
        <v>2423</v>
      </c>
      <c r="C1734" s="35" t="s">
        <v>349</v>
      </c>
      <c r="D1734" s="60" t="s">
        <v>1048</v>
      </c>
      <c r="E1734" s="35" t="s">
        <v>2424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4"/>
    </row>
    <row r="1735" spans="1:12" ht="41.25" customHeight="1">
      <c r="A1735" s="92" t="s">
        <v>2434</v>
      </c>
      <c r="B1735" s="35" t="s">
        <v>2423</v>
      </c>
      <c r="C1735" s="35" t="s">
        <v>349</v>
      </c>
      <c r="D1735" s="60" t="s">
        <v>1048</v>
      </c>
      <c r="E1735" s="35" t="s">
        <v>2424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2435</v>
      </c>
      <c r="B1736" s="35" t="s">
        <v>2423</v>
      </c>
      <c r="C1736" s="35" t="s">
        <v>349</v>
      </c>
      <c r="D1736" s="60" t="s">
        <v>1048</v>
      </c>
      <c r="E1736" s="35" t="s">
        <v>2424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2436</v>
      </c>
      <c r="B1737" s="35" t="s">
        <v>1245</v>
      </c>
      <c r="C1737" s="35" t="s">
        <v>2437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2438</v>
      </c>
      <c r="K1737" s="33"/>
      <c r="L1737" s="94"/>
    </row>
    <row r="1738" spans="1:12" ht="41.25" customHeight="1">
      <c r="A1738" s="92" t="s">
        <v>2439</v>
      </c>
      <c r="B1738" s="35" t="s">
        <v>1245</v>
      </c>
      <c r="C1738" s="35" t="s">
        <v>2437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2440</v>
      </c>
      <c r="B1739" s="35" t="s">
        <v>1245</v>
      </c>
      <c r="C1739" s="35" t="s">
        <v>2437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4"/>
    </row>
    <row r="1740" spans="1:12" ht="41.25" customHeight="1">
      <c r="A1740" s="92" t="s">
        <v>2441</v>
      </c>
      <c r="B1740" s="35" t="s">
        <v>1245</v>
      </c>
      <c r="C1740" s="35" t="s">
        <v>2437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2442</v>
      </c>
      <c r="B1741" s="35" t="s">
        <v>1245</v>
      </c>
      <c r="C1741" s="35" t="s">
        <v>2437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2443</v>
      </c>
      <c r="K1741" s="33"/>
      <c r="L1741" s="94"/>
    </row>
    <row r="1742" spans="1:12" ht="41.25" customHeight="1">
      <c r="A1742" s="92" t="s">
        <v>2444</v>
      </c>
      <c r="B1742" s="35" t="s">
        <v>1245</v>
      </c>
      <c r="C1742" s="35" t="s">
        <v>2437</v>
      </c>
      <c r="D1742" s="60" t="s">
        <v>1310</v>
      </c>
      <c r="E1742" s="35" t="s">
        <v>1822</v>
      </c>
      <c r="F1742" s="48"/>
      <c r="G1742" s="35" t="s">
        <v>2445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4"/>
    </row>
    <row r="1743" spans="1:12" ht="41.25" customHeight="1">
      <c r="A1743" s="92" t="s">
        <v>2446</v>
      </c>
      <c r="B1743" s="35" t="s">
        <v>1245</v>
      </c>
      <c r="C1743" s="35" t="s">
        <v>2437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2447</v>
      </c>
      <c r="B1744" s="35" t="s">
        <v>1245</v>
      </c>
      <c r="C1744" s="35" t="s">
        <v>2437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2448</v>
      </c>
      <c r="B1745" s="35" t="s">
        <v>1245</v>
      </c>
      <c r="C1745" s="35" t="s">
        <v>2437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4"/>
    </row>
    <row r="1746" spans="1:12" ht="41.25" customHeight="1">
      <c r="A1746" s="92" t="s">
        <v>2449</v>
      </c>
      <c r="B1746" s="35" t="s">
        <v>2401</v>
      </c>
      <c r="C1746" s="35"/>
      <c r="D1746" s="60"/>
      <c r="E1746" s="35"/>
      <c r="F1746" s="48"/>
      <c r="G1746" s="35"/>
      <c r="H1746" s="57">
        <f t="shared" ref="H1746:H1754" si="173">IF(RIGHT(G1746,1)="M", LEFT(G1746,LEN(G1746)-1), G1746)</f>
        <v>0</v>
      </c>
      <c r="I1746" s="57" t="str">
        <f t="shared" ref="I1746:I1754" si="174">IF(RIGHT(G1746,1)="M","M","Non-M")</f>
        <v>Non-M</v>
      </c>
      <c r="J1746" s="58"/>
      <c r="K1746" s="33"/>
    </row>
    <row r="1747" spans="1:12" ht="41.25" customHeight="1">
      <c r="A1747" s="92" t="s">
        <v>2450</v>
      </c>
      <c r="B1747" s="35"/>
      <c r="C1747" s="35"/>
      <c r="D1747" s="60"/>
      <c r="E1747" s="35"/>
      <c r="F1747" s="48"/>
      <c r="G1747" s="35"/>
      <c r="H1747" s="57">
        <f t="shared" si="173"/>
        <v>0</v>
      </c>
      <c r="I1747" s="57" t="str">
        <f t="shared" si="174"/>
        <v>Non-M</v>
      </c>
      <c r="J1747" s="58"/>
      <c r="K1747" s="33"/>
    </row>
    <row r="1748" spans="1:12" ht="41.25" customHeight="1">
      <c r="A1748" s="92" t="s">
        <v>2451</v>
      </c>
      <c r="B1748" s="35"/>
      <c r="C1748" s="35"/>
      <c r="D1748" s="60"/>
      <c r="E1748" s="35"/>
      <c r="F1748" s="48"/>
      <c r="G1748" s="35"/>
      <c r="H1748" s="57">
        <f t="shared" si="173"/>
        <v>0</v>
      </c>
      <c r="I1748" s="57" t="str">
        <f t="shared" si="174"/>
        <v>Non-M</v>
      </c>
      <c r="J1748" s="58"/>
      <c r="K1748" s="33"/>
    </row>
    <row r="1749" spans="1:12" ht="41.25" customHeight="1">
      <c r="A1749" s="92" t="s">
        <v>2452</v>
      </c>
      <c r="B1749" s="35"/>
      <c r="C1749" s="35"/>
      <c r="D1749" s="60"/>
      <c r="E1749" s="35"/>
      <c r="F1749" s="48"/>
      <c r="G1749" s="35"/>
      <c r="H1749" s="57">
        <f t="shared" si="173"/>
        <v>0</v>
      </c>
      <c r="I1749" s="57" t="str">
        <f t="shared" si="174"/>
        <v>Non-M</v>
      </c>
      <c r="J1749" s="58"/>
      <c r="K1749" s="33"/>
    </row>
    <row r="1750" spans="1:12" ht="41.25" customHeight="1">
      <c r="A1750" s="92" t="s">
        <v>2453</v>
      </c>
      <c r="B1750" s="35"/>
      <c r="C1750" s="35"/>
      <c r="D1750" s="60"/>
      <c r="E1750" s="35"/>
      <c r="F1750" s="48"/>
      <c r="G1750" s="35"/>
      <c r="H1750" s="57">
        <f t="shared" si="173"/>
        <v>0</v>
      </c>
      <c r="I1750" s="57" t="str">
        <f t="shared" si="174"/>
        <v>Non-M</v>
      </c>
      <c r="J1750" s="58"/>
      <c r="K1750" s="33"/>
    </row>
    <row r="1751" spans="1:12" ht="41.25" customHeight="1">
      <c r="A1751" s="92" t="s">
        <v>2454</v>
      </c>
      <c r="B1751" s="35"/>
      <c r="C1751" s="35"/>
      <c r="D1751" s="60"/>
      <c r="E1751" s="35"/>
      <c r="F1751" s="48"/>
      <c r="G1751" s="35"/>
      <c r="H1751" s="57">
        <f t="shared" si="173"/>
        <v>0</v>
      </c>
      <c r="I1751" s="57" t="str">
        <f t="shared" si="174"/>
        <v>Non-M</v>
      </c>
      <c r="J1751" s="58"/>
      <c r="K1751" s="33"/>
    </row>
    <row r="1752" spans="1:12" ht="41.25" customHeight="1">
      <c r="A1752" s="92" t="s">
        <v>2455</v>
      </c>
      <c r="B1752" s="35"/>
      <c r="C1752" s="35"/>
      <c r="D1752" s="60"/>
      <c r="E1752" s="35"/>
      <c r="F1752" s="48"/>
      <c r="G1752" s="35"/>
      <c r="H1752" s="57">
        <f t="shared" si="173"/>
        <v>0</v>
      </c>
      <c r="I1752" s="57" t="str">
        <f t="shared" si="174"/>
        <v>Non-M</v>
      </c>
      <c r="J1752" s="58"/>
      <c r="K1752" s="33"/>
    </row>
    <row r="1753" spans="1:12" ht="41.25" customHeight="1">
      <c r="A1753" s="92" t="s">
        <v>2456</v>
      </c>
      <c r="B1753" s="35"/>
      <c r="C1753" s="35"/>
      <c r="D1753" s="60"/>
      <c r="E1753" s="35"/>
      <c r="F1753" s="48"/>
      <c r="G1753" s="35"/>
      <c r="H1753" s="57">
        <f t="shared" si="173"/>
        <v>0</v>
      </c>
      <c r="I1753" s="57" t="str">
        <f t="shared" si="174"/>
        <v>Non-M</v>
      </c>
      <c r="J1753" s="58"/>
      <c r="K1753" s="33"/>
    </row>
    <row r="1754" spans="1:12" ht="41.25" customHeight="1">
      <c r="A1754" s="92" t="s">
        <v>2457</v>
      </c>
      <c r="B1754" s="35"/>
      <c r="C1754" s="35"/>
      <c r="D1754" s="60"/>
      <c r="E1754" s="35"/>
      <c r="F1754" s="48"/>
      <c r="G1754" s="35"/>
      <c r="H1754" s="57">
        <f t="shared" si="173"/>
        <v>0</v>
      </c>
      <c r="I1754" s="57" t="str">
        <f t="shared" si="174"/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2458</v>
      </c>
      <c r="B2" s="8" t="s">
        <v>2459</v>
      </c>
      <c r="C2" s="8" t="s">
        <v>2460</v>
      </c>
      <c r="D2" s="8" t="s">
        <v>2461</v>
      </c>
      <c r="E2" s="8" t="s">
        <v>2462</v>
      </c>
      <c r="F2" s="8" t="s">
        <v>2463</v>
      </c>
      <c r="G2" s="80" t="s">
        <v>2464</v>
      </c>
      <c r="H2" s="8" t="s">
        <v>2465</v>
      </c>
      <c r="I2" s="8" t="s">
        <v>2466</v>
      </c>
      <c r="J2" s="75" t="s">
        <v>2467</v>
      </c>
      <c r="R2" s="83" t="s">
        <v>2468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2469</v>
      </c>
      <c r="E3" s="10">
        <v>0.1234</v>
      </c>
      <c r="F3" s="10" t="s">
        <v>2470</v>
      </c>
      <c r="G3" s="81">
        <f>Table2[[#This Row],[Current Total FG QTY]]*Table2[[#This Row],[SAM Improvement]]*$S$7</f>
        <v>22089.830484330483</v>
      </c>
      <c r="H3" s="10" t="s">
        <v>2471</v>
      </c>
      <c r="I3" s="10" t="s">
        <v>2472</v>
      </c>
      <c r="J3" s="76">
        <v>46140.696493055599</v>
      </c>
      <c r="R3" s="85" t="s">
        <v>2473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2469</v>
      </c>
      <c r="E4" s="10">
        <v>0</v>
      </c>
      <c r="F4" s="10" t="s">
        <v>2474</v>
      </c>
      <c r="G4" s="81">
        <f>Table2[[#This Row],[Current Total FG QTY]]*Table2[[#This Row],[SAM Improvement]]*$S$7</f>
        <v>0</v>
      </c>
      <c r="H4" s="10"/>
      <c r="I4" s="10" t="s">
        <v>2472</v>
      </c>
      <c r="J4" s="76">
        <v>46140.7086458333</v>
      </c>
      <c r="R4" s="85" t="s">
        <v>2475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2472</v>
      </c>
      <c r="J5" s="76">
        <v>46140.698171296302</v>
      </c>
      <c r="R5" s="85" t="s">
        <v>2476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2469</v>
      </c>
      <c r="E7" s="10">
        <v>0</v>
      </c>
      <c r="F7" s="10" t="s">
        <v>2474</v>
      </c>
      <c r="G7" s="81">
        <f>Table2[[#This Row],[Current Total FG QTY]]*Table2[[#This Row],[SAM Improvement]]*$S$7</f>
        <v>0</v>
      </c>
      <c r="H7" s="10"/>
      <c r="I7" s="10" t="s">
        <v>2472</v>
      </c>
      <c r="J7" s="76">
        <v>46140.7088194444</v>
      </c>
      <c r="R7" s="87" t="s">
        <v>2477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2469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1345</v>
      </c>
      <c r="B9" s="10">
        <v>548888</v>
      </c>
      <c r="C9" s="10">
        <v>7</v>
      </c>
      <c r="D9" s="10" t="s">
        <v>2469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2469</v>
      </c>
      <c r="E10" s="10">
        <v>0.1177</v>
      </c>
      <c r="F10" s="10" t="s">
        <v>2478</v>
      </c>
      <c r="G10" s="81">
        <f>Table2[[#This Row],[Current Total FG QTY]]*Table2[[#This Row],[SAM Improvement]]*$S$7</f>
        <v>8856.7573361823361</v>
      </c>
      <c r="H10" s="10"/>
      <c r="I10" s="10" t="s">
        <v>2472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2469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2469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2469</v>
      </c>
      <c r="E16" s="10">
        <v>0</v>
      </c>
      <c r="F16" s="10" t="s">
        <v>2479</v>
      </c>
      <c r="G16" s="81">
        <f>Table2[[#This Row],[Current Total FG QTY]]*Table2[[#This Row],[SAM Improvement]]*$S$7</f>
        <v>0</v>
      </c>
      <c r="H16" s="10" t="s">
        <v>2471</v>
      </c>
      <c r="I16" s="10" t="s">
        <v>2472</v>
      </c>
      <c r="J16" s="76">
        <v>46140.738784722198</v>
      </c>
    </row>
    <row r="17" spans="1:10">
      <c r="A17" s="10" t="s">
        <v>1078</v>
      </c>
      <c r="B17" s="10">
        <v>316569</v>
      </c>
      <c r="C17" s="10">
        <v>15</v>
      </c>
      <c r="D17" s="10" t="s">
        <v>2469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2469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2469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2480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2481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2482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2490</v>
      </c>
      <c r="D218">
        <v>69</v>
      </c>
    </row>
    <row r="219" spans="2:4">
      <c r="B219" t="s">
        <v>2491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2492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2491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