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gsitm365-my.sharepoint.com/personal/euichan_lee_gsitm_com/Documents/본사업무/004.PJT/수행중_대한상공회의소_K디지털 선도기업 아카데미_C230300/_KDT샘플산출물set/"/>
    </mc:Choice>
  </mc:AlternateContent>
  <xr:revisionPtr revIDLastSave="57" documentId="11_AD4D066CA252ABDACC1048D02923516748B8DF5A" xr6:coauthVersionLast="47" xr6:coauthVersionMax="47" xr10:uidLastSave="{1E046DA2-94FC-4138-B90C-645D191F78AC}"/>
  <bookViews>
    <workbookView xWindow="-28920" yWindow="15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J12" i="1" s="1"/>
  <c r="G13" i="1"/>
  <c r="G14" i="1"/>
  <c r="G15" i="1"/>
  <c r="G16" i="1"/>
  <c r="G17" i="1"/>
  <c r="J17" i="1" s="1"/>
  <c r="G18" i="1"/>
  <c r="G19" i="1"/>
  <c r="G20" i="1"/>
  <c r="J20" i="1" s="1"/>
  <c r="G21" i="1"/>
  <c r="G22" i="1"/>
  <c r="J22" i="1" s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G31" i="1"/>
  <c r="G32" i="1"/>
  <c r="J32" i="1" s="1"/>
  <c r="G33" i="1"/>
  <c r="J33" i="1" s="1"/>
  <c r="G34" i="1"/>
  <c r="J34" i="1" s="1"/>
  <c r="G35" i="1"/>
  <c r="J18" i="1"/>
  <c r="G10" i="1"/>
  <c r="J10" i="1" s="1"/>
  <c r="J35" i="1"/>
  <c r="A34" i="1"/>
  <c r="A33" i="1"/>
  <c r="J31" i="1"/>
  <c r="J30" i="1"/>
  <c r="A26" i="1"/>
  <c r="J23" i="1"/>
  <c r="J21" i="1"/>
  <c r="J19" i="1"/>
  <c r="J16" i="1"/>
  <c r="A16" i="1"/>
  <c r="J15" i="1"/>
  <c r="J14" i="1"/>
  <c r="A14" i="1"/>
  <c r="J13" i="1"/>
  <c r="J11" i="1"/>
  <c r="A10" i="1"/>
  <c r="B6" i="1"/>
  <c r="C6" i="1" s="1"/>
  <c r="D6" i="1" s="1"/>
  <c r="E6" i="1" s="1"/>
  <c r="F6" i="1" s="1"/>
  <c r="G6" i="1" s="1"/>
</calcChain>
</file>

<file path=xl/sharedStrings.xml><?xml version="1.0" encoding="utf-8"?>
<sst xmlns="http://schemas.openxmlformats.org/spreadsheetml/2006/main" count="83" uniqueCount="68">
  <si>
    <t>단계</t>
  </si>
  <si>
    <t>착수</t>
  </si>
  <si>
    <t>분석</t>
  </si>
  <si>
    <t>설계</t>
  </si>
  <si>
    <t xml:space="preserve">개발 </t>
  </si>
  <si>
    <t>테스트</t>
  </si>
  <si>
    <t>이행</t>
  </si>
  <si>
    <t>가중치</t>
  </si>
  <si>
    <t>진행율</t>
  </si>
  <si>
    <t>전체진척율</t>
  </si>
  <si>
    <t xml:space="preserve">단계별 가중치 </t>
  </si>
  <si>
    <t>액티비티</t>
  </si>
  <si>
    <t>태스크</t>
  </si>
  <si>
    <t>담당자</t>
  </si>
  <si>
    <t>시작일</t>
  </si>
  <si>
    <t>종료일</t>
  </si>
  <si>
    <t>기간</t>
  </si>
  <si>
    <t>산출물</t>
  </si>
  <si>
    <t>계획진척률</t>
  </si>
  <si>
    <t>실제진척률</t>
  </si>
  <si>
    <t>1W</t>
  </si>
  <si>
    <r>
      <rPr>
        <sz val="11"/>
        <color theme="1"/>
        <rFont val="Arial"/>
        <family val="2"/>
      </rPr>
      <t>2</t>
    </r>
    <r>
      <rPr>
        <sz val="10"/>
        <color theme="1"/>
        <rFont val="Arial"/>
        <family val="2"/>
      </rPr>
      <t>W</t>
    </r>
  </si>
  <si>
    <r>
      <rPr>
        <sz val="11"/>
        <color theme="1"/>
        <rFont val="Arial"/>
        <family val="2"/>
      </rPr>
      <t>3</t>
    </r>
    <r>
      <rPr>
        <sz val="10"/>
        <color theme="1"/>
        <rFont val="Arial"/>
        <family val="2"/>
      </rPr>
      <t>W</t>
    </r>
  </si>
  <si>
    <t>프로젝트 팀 구성</t>
  </si>
  <si>
    <t>팀 조직 구성</t>
  </si>
  <si>
    <t>업무계획 수립</t>
  </si>
  <si>
    <t>수행계획서 작성</t>
  </si>
  <si>
    <t>WBS 작성</t>
  </si>
  <si>
    <t>WBS</t>
  </si>
  <si>
    <t>프로젝트 런칭</t>
  </si>
  <si>
    <t>착수보고</t>
  </si>
  <si>
    <t>요구사항정의</t>
  </si>
  <si>
    <t>업무범위 정의</t>
  </si>
  <si>
    <t>요구사항 정의</t>
  </si>
  <si>
    <t>개념설계</t>
  </si>
  <si>
    <t>개념프로세스 정의</t>
  </si>
  <si>
    <t>개념프로세스 정의서</t>
  </si>
  <si>
    <t>화면설계</t>
  </si>
  <si>
    <t>대시보드 화면 정의</t>
  </si>
  <si>
    <t>고객화면정의</t>
  </si>
  <si>
    <t>상품화면정의</t>
  </si>
  <si>
    <t>활동화면정의</t>
  </si>
  <si>
    <t>프로모션화면정의</t>
  </si>
  <si>
    <t>FAQ화면정의</t>
  </si>
  <si>
    <t>기능설계</t>
  </si>
  <si>
    <t>프로그램설계</t>
  </si>
  <si>
    <t>프로그램목록</t>
  </si>
  <si>
    <t>DB설계</t>
  </si>
  <si>
    <t>논리모델링</t>
  </si>
  <si>
    <t>테이블정의서</t>
  </si>
  <si>
    <t>물리모델링</t>
  </si>
  <si>
    <t>개발</t>
  </si>
  <si>
    <t>프로그램 개발</t>
  </si>
  <si>
    <t>회원관리(로그인/회원가입)</t>
  </si>
  <si>
    <t>소스코드,단위테스트결과서</t>
  </si>
  <si>
    <t>대시보드</t>
  </si>
  <si>
    <t>고객관리</t>
  </si>
  <si>
    <t>상품관리</t>
  </si>
  <si>
    <t>활동관리</t>
  </si>
  <si>
    <t>프로모션</t>
  </si>
  <si>
    <t>고객 검토 및 수정</t>
  </si>
  <si>
    <t>통합테스트</t>
  </si>
  <si>
    <t>시스템가동</t>
  </si>
  <si>
    <t>시스템 안정화</t>
  </si>
  <si>
    <r>
      <t>GSITM</t>
    </r>
    <r>
      <rPr>
        <b/>
        <sz val="20"/>
        <color theme="1"/>
        <rFont val="맑은 고딕"/>
        <family val="3"/>
        <charset val="129"/>
      </rPr>
      <t>부트캠프</t>
    </r>
    <r>
      <rPr>
        <b/>
        <sz val="20"/>
        <color theme="1"/>
        <rFont val="Arial"/>
        <family val="2"/>
      </rPr>
      <t xml:space="preserve"> N</t>
    </r>
    <r>
      <rPr>
        <b/>
        <sz val="20"/>
        <color theme="1"/>
        <rFont val="맑은 고딕"/>
        <family val="2"/>
        <charset val="129"/>
      </rPr>
      <t>팀</t>
    </r>
    <phoneticPr fontId="2" type="noConversion"/>
  </si>
  <si>
    <r>
      <rPr>
        <sz val="11"/>
        <color theme="1"/>
        <rFont val="맑은 고딕"/>
        <family val="3"/>
        <charset val="129"/>
      </rPr>
      <t>요구사항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정의서</t>
    </r>
    <r>
      <rPr>
        <sz val="11"/>
        <color theme="1"/>
        <rFont val="Arial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</rPr>
      <t>명세서</t>
    </r>
    <phoneticPr fontId="2" type="noConversion"/>
  </si>
  <si>
    <t>화면설계서</t>
    <phoneticPr fontId="2" type="noConversion"/>
  </si>
  <si>
    <t>4W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</si>
</sst>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\-mm\-dd"/>
    <numFmt numFmtId="178" formatCode="0_ 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4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/>
      <bottom/>
      <diagonal/>
    </border>
    <border>
      <left style="thin">
        <color rgb="FFA5A5A5"/>
      </left>
      <right/>
      <top/>
      <bottom/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medium">
        <color indexed="64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5A5A5"/>
      </right>
      <top style="medium">
        <color indexed="64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center" vertical="center"/>
    </xf>
    <xf numFmtId="9" fontId="3" fillId="0" borderId="1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3" fillId="0" borderId="25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9" xfId="0" applyNumberFormat="1" applyFont="1" applyBorder="1" applyAlignment="1">
      <alignment horizontal="center" vertical="center"/>
    </xf>
    <xf numFmtId="177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77" fontId="3" fillId="0" borderId="32" xfId="0" applyNumberFormat="1" applyFont="1" applyBorder="1" applyAlignment="1">
      <alignment horizontal="center" vertical="center"/>
    </xf>
    <xf numFmtId="177" fontId="3" fillId="0" borderId="3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0" fillId="5" borderId="24" xfId="0" applyFill="1" applyBorder="1"/>
    <xf numFmtId="0" fontId="0" fillId="0" borderId="24" xfId="0" applyBorder="1"/>
    <xf numFmtId="0" fontId="0" fillId="5" borderId="37" xfId="0" applyFill="1" applyBorder="1"/>
    <xf numFmtId="0" fontId="0" fillId="0" borderId="37" xfId="0" applyBorder="1"/>
    <xf numFmtId="0" fontId="0" fillId="0" borderId="30" xfId="0" applyBorder="1"/>
    <xf numFmtId="0" fontId="0" fillId="0" borderId="39" xfId="0" applyBorder="1"/>
    <xf numFmtId="9" fontId="3" fillId="0" borderId="6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0" borderId="24" xfId="0" applyFont="1" applyBorder="1"/>
    <xf numFmtId="0" fontId="3" fillId="2" borderId="36" xfId="0" applyFont="1" applyFill="1" applyBorder="1" applyAlignment="1">
      <alignment horizontal="center"/>
    </xf>
    <xf numFmtId="0" fontId="3" fillId="0" borderId="36" xfId="0" applyFont="1" applyBorder="1"/>
    <xf numFmtId="0" fontId="3" fillId="0" borderId="38" xfId="0" applyFont="1" applyBorder="1"/>
    <xf numFmtId="0" fontId="3" fillId="0" borderId="30" xfId="0" applyFont="1" applyBorder="1"/>
    <xf numFmtId="0" fontId="7" fillId="6" borderId="7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6" fillId="4" borderId="29" xfId="0" applyFont="1" applyFill="1" applyBorder="1" applyAlignment="1">
      <alignment horizontal="center"/>
    </xf>
    <xf numFmtId="0" fontId="5" fillId="0" borderId="29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3" fillId="4" borderId="34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topLeftCell="A3" zoomScale="85" zoomScaleNormal="85" workbookViewId="0">
      <selection activeCell="D18" sqref="D18"/>
    </sheetView>
  </sheetViews>
  <sheetFormatPr defaultRowHeight="17.399999999999999" x14ac:dyDescent="0.4"/>
  <cols>
    <col min="3" max="3" width="17.19921875" bestFit="1" customWidth="1"/>
    <col min="4" max="4" width="25.3984375" bestFit="1" customWidth="1"/>
    <col min="6" max="7" width="10.8984375" bestFit="1" customWidth="1"/>
    <col min="9" max="9" width="26.09765625" bestFit="1" customWidth="1"/>
    <col min="12" max="12" width="7.09765625" bestFit="1" customWidth="1"/>
  </cols>
  <sheetData>
    <row r="1" spans="1:32" ht="30" x14ac:dyDescent="0.4">
      <c r="A1" s="71" t="s">
        <v>64</v>
      </c>
      <c r="B1" s="72"/>
      <c r="C1" s="72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</row>
    <row r="2" spans="1:32" x14ac:dyDescent="0.4">
      <c r="A2" s="2"/>
      <c r="B2" s="2"/>
      <c r="C2" s="2"/>
      <c r="D2" s="2"/>
      <c r="E2" s="7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2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2" x14ac:dyDescent="0.4">
      <c r="A4" s="1" t="s">
        <v>7</v>
      </c>
      <c r="B4" s="4">
        <v>0.05</v>
      </c>
      <c r="C4" s="4">
        <v>0.1</v>
      </c>
      <c r="D4" s="4">
        <v>0.25</v>
      </c>
      <c r="E4" s="4">
        <v>0.4</v>
      </c>
      <c r="F4" s="4">
        <v>0.15</v>
      </c>
      <c r="G4" s="4">
        <v>0.05</v>
      </c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2" x14ac:dyDescent="0.4">
      <c r="A5" s="1" t="s">
        <v>8</v>
      </c>
      <c r="B5" s="4">
        <v>1</v>
      </c>
      <c r="C5" s="4">
        <v>1</v>
      </c>
      <c r="D5" s="4">
        <v>1</v>
      </c>
      <c r="E5" s="5">
        <v>1</v>
      </c>
      <c r="F5" s="5">
        <v>1</v>
      </c>
      <c r="G5" s="5">
        <v>1</v>
      </c>
      <c r="H5" s="2"/>
      <c r="I5" s="2"/>
      <c r="J5" s="2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32" x14ac:dyDescent="0.4">
      <c r="A6" s="1" t="s">
        <v>9</v>
      </c>
      <c r="B6" s="6">
        <f>B5*B4</f>
        <v>0.05</v>
      </c>
      <c r="C6" s="4">
        <f t="shared" ref="C6:G6" si="0">B6+C5*C4</f>
        <v>0.15000000000000002</v>
      </c>
      <c r="D6" s="4">
        <f t="shared" si="0"/>
        <v>0.4</v>
      </c>
      <c r="E6" s="4">
        <f t="shared" si="0"/>
        <v>0.8</v>
      </c>
      <c r="F6" s="4">
        <f t="shared" si="0"/>
        <v>0.95000000000000007</v>
      </c>
      <c r="G6" s="4">
        <f t="shared" si="0"/>
        <v>1</v>
      </c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32" ht="18" thickBot="1" x14ac:dyDescent="0.45">
      <c r="A7" s="2"/>
      <c r="B7" s="2"/>
      <c r="C7" s="2"/>
      <c r="D7" s="2"/>
      <c r="E7" s="7"/>
      <c r="F7" s="2"/>
      <c r="G7" s="2"/>
      <c r="H7" s="2"/>
      <c r="I7" s="2"/>
      <c r="J7" s="2"/>
      <c r="K7" s="2"/>
      <c r="L7" s="2"/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</row>
    <row r="8" spans="1:32" x14ac:dyDescent="0.4">
      <c r="A8" s="76" t="s">
        <v>10</v>
      </c>
      <c r="B8" s="78" t="s">
        <v>0</v>
      </c>
      <c r="C8" s="78" t="s">
        <v>11</v>
      </c>
      <c r="D8" s="78" t="s">
        <v>12</v>
      </c>
      <c r="E8" s="78" t="s">
        <v>13</v>
      </c>
      <c r="F8" s="78" t="s">
        <v>14</v>
      </c>
      <c r="G8" s="78" t="s">
        <v>15</v>
      </c>
      <c r="H8" s="78" t="s">
        <v>16</v>
      </c>
      <c r="I8" s="78" t="s">
        <v>17</v>
      </c>
      <c r="J8" s="78" t="s">
        <v>18</v>
      </c>
      <c r="K8" s="80" t="s">
        <v>19</v>
      </c>
      <c r="L8" s="80" t="s">
        <v>7</v>
      </c>
      <c r="M8" s="82" t="s">
        <v>20</v>
      </c>
      <c r="N8" s="74"/>
      <c r="O8" s="74"/>
      <c r="P8" s="74"/>
      <c r="Q8" s="74"/>
      <c r="R8" s="83" t="s">
        <v>21</v>
      </c>
      <c r="S8" s="74"/>
      <c r="T8" s="74"/>
      <c r="U8" s="74"/>
      <c r="V8" s="74"/>
      <c r="W8" s="83" t="s">
        <v>22</v>
      </c>
      <c r="X8" s="74"/>
      <c r="Y8" s="74"/>
      <c r="Z8" s="74"/>
      <c r="AA8" s="74"/>
      <c r="AB8" s="73" t="s">
        <v>67</v>
      </c>
      <c r="AC8" s="74"/>
      <c r="AD8" s="74"/>
      <c r="AE8" s="74"/>
      <c r="AF8" s="75"/>
    </row>
    <row r="9" spans="1:32" ht="18" thickBot="1" x14ac:dyDescent="0.45">
      <c r="A9" s="77"/>
      <c r="B9" s="79"/>
      <c r="C9" s="79"/>
      <c r="D9" s="79"/>
      <c r="E9" s="79"/>
      <c r="F9" s="79"/>
      <c r="G9" s="79"/>
      <c r="H9" s="79"/>
      <c r="I9" s="79"/>
      <c r="J9" s="79"/>
      <c r="K9" s="81"/>
      <c r="L9" s="81"/>
      <c r="M9" s="67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57"/>
      <c r="AC9" s="57"/>
      <c r="AD9" s="57"/>
      <c r="AE9" s="57"/>
      <c r="AF9" s="59"/>
    </row>
    <row r="10" spans="1:32" x14ac:dyDescent="0.4">
      <c r="A10" s="27">
        <f>B4</f>
        <v>0.05</v>
      </c>
      <c r="B10" s="28" t="s">
        <v>1</v>
      </c>
      <c r="C10" s="28" t="s">
        <v>23</v>
      </c>
      <c r="D10" s="28" t="s">
        <v>24</v>
      </c>
      <c r="E10" s="37"/>
      <c r="F10" s="48">
        <v>45870</v>
      </c>
      <c r="G10" s="41">
        <f>WORKDAY(F10,H10-1)</f>
        <v>45870</v>
      </c>
      <c r="H10" s="29">
        <v>1</v>
      </c>
      <c r="I10" s="30"/>
      <c r="J10" s="31">
        <f t="shared" ref="J10:J35" ca="1" si="1">IF(TODAY() &gt;= F10, MIN((TODAY() - F10 + 1) / (G10 - F10 + 1), 1), 0)</f>
        <v>0</v>
      </c>
      <c r="K10" s="32">
        <v>1</v>
      </c>
      <c r="L10" s="32">
        <v>0.05</v>
      </c>
      <c r="M10" s="68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58"/>
      <c r="AC10" s="58"/>
      <c r="AD10" s="58"/>
      <c r="AE10" s="58"/>
      <c r="AF10" s="60"/>
    </row>
    <row r="11" spans="1:32" x14ac:dyDescent="0.4">
      <c r="A11" s="16"/>
      <c r="B11" s="13"/>
      <c r="C11" s="11" t="s">
        <v>25</v>
      </c>
      <c r="D11" s="11" t="s">
        <v>26</v>
      </c>
      <c r="E11" s="38"/>
      <c r="F11" s="44">
        <v>45870</v>
      </c>
      <c r="G11" s="42">
        <f t="shared" ref="G11:G16" si="2">WORKDAY(F11,H11-1,$I$2:$I$7)</f>
        <v>45874</v>
      </c>
      <c r="H11" s="12">
        <v>3</v>
      </c>
      <c r="I11" s="11"/>
      <c r="J11" s="4">
        <f t="shared" ca="1" si="1"/>
        <v>0</v>
      </c>
      <c r="K11" s="14">
        <v>1</v>
      </c>
      <c r="L11" s="14">
        <v>0.05</v>
      </c>
      <c r="M11" s="68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58"/>
      <c r="AC11" s="58"/>
      <c r="AD11" s="58"/>
      <c r="AE11" s="58"/>
      <c r="AF11" s="60"/>
    </row>
    <row r="12" spans="1:32" x14ac:dyDescent="0.4">
      <c r="A12" s="16"/>
      <c r="B12" s="13"/>
      <c r="C12" s="13"/>
      <c r="D12" s="11" t="s">
        <v>27</v>
      </c>
      <c r="E12" s="38"/>
      <c r="F12" s="44">
        <v>45870</v>
      </c>
      <c r="G12" s="42">
        <f t="shared" si="2"/>
        <v>45874</v>
      </c>
      <c r="H12" s="12">
        <v>3</v>
      </c>
      <c r="I12" s="11" t="s">
        <v>28</v>
      </c>
      <c r="J12" s="4">
        <f t="shared" ca="1" si="1"/>
        <v>0</v>
      </c>
      <c r="K12" s="14">
        <v>1</v>
      </c>
      <c r="L12" s="14">
        <v>0.05</v>
      </c>
      <c r="M12" s="68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58"/>
      <c r="AC12" s="58"/>
      <c r="AD12" s="58"/>
      <c r="AE12" s="58"/>
      <c r="AF12" s="60"/>
    </row>
    <row r="13" spans="1:32" ht="18" thickBot="1" x14ac:dyDescent="0.45">
      <c r="A13" s="18"/>
      <c r="B13" s="19"/>
      <c r="C13" s="20" t="s">
        <v>29</v>
      </c>
      <c r="D13" s="20" t="s">
        <v>30</v>
      </c>
      <c r="E13" s="39"/>
      <c r="F13" s="49">
        <v>45870</v>
      </c>
      <c r="G13" s="43">
        <f t="shared" si="2"/>
        <v>45870</v>
      </c>
      <c r="H13" s="33">
        <v>1</v>
      </c>
      <c r="I13" s="20"/>
      <c r="J13" s="21">
        <f t="shared" ca="1" si="1"/>
        <v>0</v>
      </c>
      <c r="K13" s="22">
        <v>1</v>
      </c>
      <c r="L13" s="22">
        <v>0.05</v>
      </c>
      <c r="M13" s="68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58"/>
      <c r="AC13" s="58"/>
      <c r="AD13" s="58"/>
      <c r="AE13" s="58"/>
      <c r="AF13" s="60"/>
    </row>
    <row r="14" spans="1:32" x14ac:dyDescent="0.4">
      <c r="A14" s="27">
        <f>C4</f>
        <v>0.1</v>
      </c>
      <c r="B14" s="28" t="s">
        <v>2</v>
      </c>
      <c r="C14" s="28" t="s">
        <v>31</v>
      </c>
      <c r="D14" s="28" t="s">
        <v>32</v>
      </c>
      <c r="E14" s="37"/>
      <c r="F14" s="48">
        <v>45870</v>
      </c>
      <c r="G14" s="41">
        <f t="shared" si="2"/>
        <v>45873</v>
      </c>
      <c r="H14" s="29">
        <v>2</v>
      </c>
      <c r="I14" s="34" t="s">
        <v>65</v>
      </c>
      <c r="J14" s="31">
        <f t="shared" ca="1" si="1"/>
        <v>0</v>
      </c>
      <c r="K14" s="31">
        <v>1</v>
      </c>
      <c r="L14" s="32">
        <v>0.1</v>
      </c>
      <c r="M14" s="68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58"/>
      <c r="AC14" s="58"/>
      <c r="AD14" s="58"/>
      <c r="AE14" s="58"/>
      <c r="AF14" s="60"/>
    </row>
    <row r="15" spans="1:32" ht="18" thickBot="1" x14ac:dyDescent="0.45">
      <c r="A15" s="18"/>
      <c r="B15" s="19"/>
      <c r="C15" s="19"/>
      <c r="D15" s="20" t="s">
        <v>33</v>
      </c>
      <c r="E15" s="39"/>
      <c r="F15" s="49">
        <v>45870</v>
      </c>
      <c r="G15" s="43">
        <f t="shared" si="2"/>
        <v>45873</v>
      </c>
      <c r="H15" s="33">
        <v>2</v>
      </c>
      <c r="I15" s="35" t="s">
        <v>65</v>
      </c>
      <c r="J15" s="21">
        <f t="shared" ca="1" si="1"/>
        <v>0</v>
      </c>
      <c r="K15" s="21">
        <v>1</v>
      </c>
      <c r="L15" s="22">
        <v>0.1</v>
      </c>
      <c r="M15" s="68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58"/>
      <c r="AC15" s="58"/>
      <c r="AD15" s="58"/>
      <c r="AE15" s="58"/>
      <c r="AF15" s="60"/>
    </row>
    <row r="16" spans="1:32" x14ac:dyDescent="0.4">
      <c r="A16" s="23">
        <f>D4</f>
        <v>0.25</v>
      </c>
      <c r="B16" s="24" t="s">
        <v>3</v>
      </c>
      <c r="C16" s="24" t="s">
        <v>34</v>
      </c>
      <c r="D16" s="24" t="s">
        <v>35</v>
      </c>
      <c r="E16" s="45"/>
      <c r="F16" s="46">
        <v>45870</v>
      </c>
      <c r="G16" s="47">
        <f t="shared" si="2"/>
        <v>45873</v>
      </c>
      <c r="H16" s="25">
        <v>2</v>
      </c>
      <c r="I16" s="24" t="s">
        <v>36</v>
      </c>
      <c r="J16" s="26">
        <f t="shared" ca="1" si="1"/>
        <v>0</v>
      </c>
      <c r="K16" s="26">
        <v>1</v>
      </c>
      <c r="L16" s="63">
        <v>0.25</v>
      </c>
      <c r="M16" s="68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58"/>
      <c r="AC16" s="58"/>
      <c r="AD16" s="58"/>
      <c r="AE16" s="58"/>
      <c r="AF16" s="60"/>
    </row>
    <row r="17" spans="1:32" x14ac:dyDescent="0.4">
      <c r="A17" s="16"/>
      <c r="B17" s="13"/>
      <c r="C17" s="84" t="s">
        <v>37</v>
      </c>
      <c r="D17" s="11" t="s">
        <v>38</v>
      </c>
      <c r="E17" s="38"/>
      <c r="F17" s="44">
        <v>45870</v>
      </c>
      <c r="G17" s="17">
        <f>WORKDAY(F16,H16-1,$I$2:$I$7)</f>
        <v>45873</v>
      </c>
      <c r="H17" s="12">
        <v>2</v>
      </c>
      <c r="I17" s="86" t="s">
        <v>66</v>
      </c>
      <c r="J17" s="4">
        <f t="shared" ca="1" si="1"/>
        <v>0</v>
      </c>
      <c r="K17" s="4">
        <v>1</v>
      </c>
      <c r="L17" s="14">
        <v>0.25</v>
      </c>
      <c r="M17" s="68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58"/>
      <c r="AC17" s="58"/>
      <c r="AD17" s="58"/>
      <c r="AE17" s="58"/>
      <c r="AF17" s="60"/>
    </row>
    <row r="18" spans="1:32" x14ac:dyDescent="0.4">
      <c r="A18" s="16"/>
      <c r="B18" s="13"/>
      <c r="C18" s="79"/>
      <c r="D18" s="11" t="s">
        <v>39</v>
      </c>
      <c r="E18" s="38"/>
      <c r="F18" s="44">
        <v>45870</v>
      </c>
      <c r="G18" s="42">
        <f t="shared" ref="G18:G35" si="3">WORKDAY(F18,H18-1,$I$2:$I$7)</f>
        <v>45873</v>
      </c>
      <c r="H18" s="12">
        <v>2</v>
      </c>
      <c r="I18" s="79"/>
      <c r="J18" s="4">
        <f t="shared" ca="1" si="1"/>
        <v>0</v>
      </c>
      <c r="K18" s="4">
        <v>1</v>
      </c>
      <c r="L18" s="14">
        <v>0.25</v>
      </c>
      <c r="M18" s="68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58"/>
      <c r="AC18" s="58"/>
      <c r="AD18" s="58"/>
      <c r="AE18" s="58"/>
      <c r="AF18" s="60"/>
    </row>
    <row r="19" spans="1:32" x14ac:dyDescent="0.4">
      <c r="A19" s="16"/>
      <c r="B19" s="13"/>
      <c r="C19" s="79"/>
      <c r="D19" s="11" t="s">
        <v>40</v>
      </c>
      <c r="E19" s="38"/>
      <c r="F19" s="44">
        <v>45870</v>
      </c>
      <c r="G19" s="42">
        <f t="shared" si="3"/>
        <v>45873</v>
      </c>
      <c r="H19" s="12">
        <v>2</v>
      </c>
      <c r="I19" s="79"/>
      <c r="J19" s="4">
        <f t="shared" ca="1" si="1"/>
        <v>0</v>
      </c>
      <c r="K19" s="4">
        <v>1</v>
      </c>
      <c r="L19" s="14">
        <v>0.25</v>
      </c>
      <c r="M19" s="68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58"/>
      <c r="AC19" s="58"/>
      <c r="AD19" s="58"/>
      <c r="AE19" s="58"/>
      <c r="AF19" s="60"/>
    </row>
    <row r="20" spans="1:32" x14ac:dyDescent="0.4">
      <c r="A20" s="16"/>
      <c r="B20" s="13"/>
      <c r="C20" s="79"/>
      <c r="D20" s="11" t="s">
        <v>41</v>
      </c>
      <c r="E20" s="38"/>
      <c r="F20" s="44">
        <v>45870</v>
      </c>
      <c r="G20" s="42">
        <f t="shared" si="3"/>
        <v>45873</v>
      </c>
      <c r="H20" s="12">
        <v>2</v>
      </c>
      <c r="I20" s="79"/>
      <c r="J20" s="4">
        <f t="shared" ca="1" si="1"/>
        <v>0</v>
      </c>
      <c r="K20" s="4">
        <v>1</v>
      </c>
      <c r="L20" s="14">
        <v>0.25</v>
      </c>
      <c r="M20" s="68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58"/>
      <c r="AC20" s="58"/>
      <c r="AD20" s="58"/>
      <c r="AE20" s="58"/>
      <c r="AF20" s="60"/>
    </row>
    <row r="21" spans="1:32" x14ac:dyDescent="0.4">
      <c r="A21" s="16"/>
      <c r="B21" s="13"/>
      <c r="C21" s="79"/>
      <c r="D21" s="11" t="s">
        <v>42</v>
      </c>
      <c r="E21" s="38"/>
      <c r="F21" s="44">
        <v>45870</v>
      </c>
      <c r="G21" s="42">
        <f t="shared" si="3"/>
        <v>45873</v>
      </c>
      <c r="H21" s="12">
        <v>2</v>
      </c>
      <c r="I21" s="79"/>
      <c r="J21" s="4">
        <f t="shared" ca="1" si="1"/>
        <v>0</v>
      </c>
      <c r="K21" s="4">
        <v>1</v>
      </c>
      <c r="L21" s="14">
        <v>0.25</v>
      </c>
      <c r="M21" s="68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58"/>
      <c r="AC21" s="58"/>
      <c r="AD21" s="58"/>
      <c r="AE21" s="58"/>
      <c r="AF21" s="60"/>
    </row>
    <row r="22" spans="1:32" x14ac:dyDescent="0.4">
      <c r="A22" s="16"/>
      <c r="B22" s="13"/>
      <c r="C22" s="85"/>
      <c r="D22" s="11" t="s">
        <v>43</v>
      </c>
      <c r="E22" s="40"/>
      <c r="F22" s="44">
        <v>45870</v>
      </c>
      <c r="G22" s="42">
        <f t="shared" si="3"/>
        <v>45873</v>
      </c>
      <c r="H22" s="12">
        <v>2</v>
      </c>
      <c r="I22" s="85"/>
      <c r="J22" s="4">
        <f t="shared" ca="1" si="1"/>
        <v>0</v>
      </c>
      <c r="K22" s="4">
        <v>1</v>
      </c>
      <c r="L22" s="14">
        <v>0.25</v>
      </c>
      <c r="M22" s="68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58"/>
      <c r="AC22" s="58"/>
      <c r="AD22" s="58"/>
      <c r="AE22" s="58"/>
      <c r="AF22" s="60"/>
    </row>
    <row r="23" spans="1:32" x14ac:dyDescent="0.4">
      <c r="A23" s="16"/>
      <c r="B23" s="13"/>
      <c r="C23" s="11" t="s">
        <v>44</v>
      </c>
      <c r="D23" s="11" t="s">
        <v>45</v>
      </c>
      <c r="E23" s="38"/>
      <c r="F23" s="44">
        <v>45870</v>
      </c>
      <c r="G23" s="42">
        <f t="shared" si="3"/>
        <v>45873</v>
      </c>
      <c r="H23" s="12">
        <v>2</v>
      </c>
      <c r="I23" s="11" t="s">
        <v>46</v>
      </c>
      <c r="J23" s="4">
        <f t="shared" ca="1" si="1"/>
        <v>0</v>
      </c>
      <c r="K23" s="4">
        <v>1</v>
      </c>
      <c r="L23" s="14">
        <v>0.25</v>
      </c>
      <c r="M23" s="68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58"/>
      <c r="AC23" s="58"/>
      <c r="AD23" s="58"/>
      <c r="AE23" s="58"/>
      <c r="AF23" s="60"/>
    </row>
    <row r="24" spans="1:32" x14ac:dyDescent="0.4">
      <c r="A24" s="16"/>
      <c r="B24" s="13"/>
      <c r="C24" s="11" t="s">
        <v>47</v>
      </c>
      <c r="D24" s="11" t="s">
        <v>48</v>
      </c>
      <c r="E24" s="38"/>
      <c r="F24" s="44">
        <v>45870</v>
      </c>
      <c r="G24" s="42">
        <f t="shared" si="3"/>
        <v>45874</v>
      </c>
      <c r="H24" s="12">
        <v>3</v>
      </c>
      <c r="I24" s="84" t="s">
        <v>49</v>
      </c>
      <c r="J24" s="4">
        <f t="shared" ca="1" si="1"/>
        <v>0</v>
      </c>
      <c r="K24" s="4">
        <v>1</v>
      </c>
      <c r="L24" s="14">
        <v>0.25</v>
      </c>
      <c r="M24" s="68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58"/>
      <c r="AC24" s="58"/>
      <c r="AD24" s="58"/>
      <c r="AE24" s="58"/>
      <c r="AF24" s="60"/>
    </row>
    <row r="25" spans="1:32" ht="18" thickBot="1" x14ac:dyDescent="0.45">
      <c r="A25" s="50"/>
      <c r="B25" s="51"/>
      <c r="C25" s="51"/>
      <c r="D25" s="15" t="s">
        <v>50</v>
      </c>
      <c r="E25" s="52"/>
      <c r="F25" s="53">
        <v>45870</v>
      </c>
      <c r="G25" s="54">
        <f t="shared" si="3"/>
        <v>45873</v>
      </c>
      <c r="H25" s="55">
        <v>2</v>
      </c>
      <c r="I25" s="79"/>
      <c r="J25" s="56">
        <f t="shared" ca="1" si="1"/>
        <v>0</v>
      </c>
      <c r="K25" s="56">
        <v>1</v>
      </c>
      <c r="L25" s="64">
        <v>0.25</v>
      </c>
      <c r="M25" s="68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58"/>
      <c r="AC25" s="58"/>
      <c r="AD25" s="58"/>
      <c r="AE25" s="58"/>
      <c r="AF25" s="60"/>
    </row>
    <row r="26" spans="1:32" x14ac:dyDescent="0.4">
      <c r="A26" s="27">
        <f>E4</f>
        <v>0.4</v>
      </c>
      <c r="B26" s="28" t="s">
        <v>51</v>
      </c>
      <c r="C26" s="28" t="s">
        <v>52</v>
      </c>
      <c r="D26" s="28" t="s">
        <v>53</v>
      </c>
      <c r="E26" s="37"/>
      <c r="F26" s="48">
        <v>45870</v>
      </c>
      <c r="G26" s="41">
        <f t="shared" si="3"/>
        <v>45875</v>
      </c>
      <c r="H26" s="28">
        <v>4</v>
      </c>
      <c r="I26" s="28" t="s">
        <v>54</v>
      </c>
      <c r="J26" s="31">
        <f t="shared" ca="1" si="1"/>
        <v>0</v>
      </c>
      <c r="K26" s="32">
        <v>1</v>
      </c>
      <c r="L26" s="32">
        <v>0.4</v>
      </c>
      <c r="M26" s="68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58"/>
      <c r="AC26" s="58"/>
      <c r="AD26" s="58"/>
      <c r="AE26" s="58"/>
      <c r="AF26" s="60"/>
    </row>
    <row r="27" spans="1:32" x14ac:dyDescent="0.4">
      <c r="A27" s="16"/>
      <c r="B27" s="13"/>
      <c r="C27" s="13"/>
      <c r="D27" s="11" t="s">
        <v>55</v>
      </c>
      <c r="E27" s="38"/>
      <c r="F27" s="44">
        <v>45870</v>
      </c>
      <c r="G27" s="42">
        <f t="shared" si="3"/>
        <v>45875</v>
      </c>
      <c r="H27" s="11">
        <v>4</v>
      </c>
      <c r="I27" s="11" t="s">
        <v>54</v>
      </c>
      <c r="J27" s="4">
        <f t="shared" ca="1" si="1"/>
        <v>0</v>
      </c>
      <c r="K27" s="14">
        <v>1</v>
      </c>
      <c r="L27" s="14">
        <v>0.4</v>
      </c>
      <c r="M27" s="68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58"/>
      <c r="AC27" s="58"/>
      <c r="AD27" s="58"/>
      <c r="AE27" s="58"/>
      <c r="AF27" s="60"/>
    </row>
    <row r="28" spans="1:32" x14ac:dyDescent="0.4">
      <c r="A28" s="16"/>
      <c r="B28" s="13"/>
      <c r="C28" s="13"/>
      <c r="D28" s="11" t="s">
        <v>56</v>
      </c>
      <c r="E28" s="38"/>
      <c r="F28" s="44">
        <v>45870</v>
      </c>
      <c r="G28" s="42">
        <f t="shared" si="3"/>
        <v>45875</v>
      </c>
      <c r="H28" s="11">
        <v>4</v>
      </c>
      <c r="I28" s="11" t="s">
        <v>54</v>
      </c>
      <c r="J28" s="4">
        <f t="shared" ca="1" si="1"/>
        <v>0</v>
      </c>
      <c r="K28" s="14">
        <v>1</v>
      </c>
      <c r="L28" s="14">
        <v>0.4</v>
      </c>
      <c r="M28" s="68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58"/>
      <c r="AC28" s="58"/>
      <c r="AD28" s="58"/>
      <c r="AE28" s="58"/>
      <c r="AF28" s="60"/>
    </row>
    <row r="29" spans="1:32" x14ac:dyDescent="0.4">
      <c r="A29" s="16"/>
      <c r="B29" s="13"/>
      <c r="C29" s="13"/>
      <c r="D29" s="11" t="s">
        <v>57</v>
      </c>
      <c r="E29" s="38"/>
      <c r="F29" s="44">
        <v>45870</v>
      </c>
      <c r="G29" s="42">
        <f t="shared" si="3"/>
        <v>45875</v>
      </c>
      <c r="H29" s="11">
        <v>4</v>
      </c>
      <c r="I29" s="11" t="s">
        <v>54</v>
      </c>
      <c r="J29" s="4">
        <f t="shared" ca="1" si="1"/>
        <v>0</v>
      </c>
      <c r="K29" s="14">
        <v>1</v>
      </c>
      <c r="L29" s="14">
        <v>0.4</v>
      </c>
      <c r="M29" s="68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58"/>
      <c r="AC29" s="58"/>
      <c r="AD29" s="58"/>
      <c r="AE29" s="58"/>
      <c r="AF29" s="60"/>
    </row>
    <row r="30" spans="1:32" x14ac:dyDescent="0.4">
      <c r="A30" s="16"/>
      <c r="B30" s="13"/>
      <c r="C30" s="13"/>
      <c r="D30" s="11" t="s">
        <v>58</v>
      </c>
      <c r="E30" s="38"/>
      <c r="F30" s="44">
        <v>45870</v>
      </c>
      <c r="G30" s="42">
        <f t="shared" si="3"/>
        <v>45876</v>
      </c>
      <c r="H30" s="11">
        <v>5</v>
      </c>
      <c r="I30" s="11" t="s">
        <v>54</v>
      </c>
      <c r="J30" s="4">
        <f t="shared" ca="1" si="1"/>
        <v>0</v>
      </c>
      <c r="K30" s="14">
        <v>1</v>
      </c>
      <c r="L30" s="14">
        <v>0.4</v>
      </c>
      <c r="M30" s="68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58"/>
      <c r="AC30" s="58"/>
      <c r="AD30" s="58"/>
      <c r="AE30" s="58"/>
      <c r="AF30" s="60"/>
    </row>
    <row r="31" spans="1:32" x14ac:dyDescent="0.4">
      <c r="A31" s="16"/>
      <c r="B31" s="13"/>
      <c r="C31" s="13"/>
      <c r="D31" s="11" t="s">
        <v>59</v>
      </c>
      <c r="E31" s="38"/>
      <c r="F31" s="44">
        <v>45870</v>
      </c>
      <c r="G31" s="42">
        <f t="shared" si="3"/>
        <v>45876</v>
      </c>
      <c r="H31" s="11">
        <v>5</v>
      </c>
      <c r="I31" s="11" t="s">
        <v>54</v>
      </c>
      <c r="J31" s="4">
        <f t="shared" ca="1" si="1"/>
        <v>0</v>
      </c>
      <c r="K31" s="14">
        <v>1</v>
      </c>
      <c r="L31" s="14">
        <v>0.4</v>
      </c>
      <c r="M31" s="68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58"/>
      <c r="AC31" s="58"/>
      <c r="AD31" s="58"/>
      <c r="AE31" s="58"/>
      <c r="AF31" s="60"/>
    </row>
    <row r="32" spans="1:32" x14ac:dyDescent="0.4">
      <c r="A32" s="16"/>
      <c r="B32" s="13"/>
      <c r="C32" s="13"/>
      <c r="D32" s="11" t="s">
        <v>60</v>
      </c>
      <c r="E32" s="38"/>
      <c r="F32" s="44">
        <v>45870</v>
      </c>
      <c r="G32" s="42">
        <f t="shared" si="3"/>
        <v>45877</v>
      </c>
      <c r="H32" s="11">
        <v>6</v>
      </c>
      <c r="I32" s="11" t="s">
        <v>54</v>
      </c>
      <c r="J32" s="4">
        <f t="shared" ca="1" si="1"/>
        <v>0</v>
      </c>
      <c r="K32" s="14">
        <v>1</v>
      </c>
      <c r="L32" s="14">
        <v>0.4</v>
      </c>
      <c r="M32" s="68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58"/>
      <c r="AC32" s="58"/>
      <c r="AD32" s="58"/>
      <c r="AE32" s="58"/>
      <c r="AF32" s="60"/>
    </row>
    <row r="33" spans="1:32" ht="18" thickBot="1" x14ac:dyDescent="0.45">
      <c r="A33" s="36">
        <f>F4</f>
        <v>0.15</v>
      </c>
      <c r="B33" s="20" t="s">
        <v>5</v>
      </c>
      <c r="C33" s="20" t="s">
        <v>61</v>
      </c>
      <c r="D33" s="19"/>
      <c r="E33" s="39"/>
      <c r="F33" s="49">
        <v>45870</v>
      </c>
      <c r="G33" s="43">
        <f t="shared" si="3"/>
        <v>45870</v>
      </c>
      <c r="H33" s="20">
        <v>1</v>
      </c>
      <c r="I33" s="20" t="s">
        <v>61</v>
      </c>
      <c r="J33" s="21">
        <f t="shared" ca="1" si="1"/>
        <v>0</v>
      </c>
      <c r="K33" s="22">
        <v>1</v>
      </c>
      <c r="L33" s="22">
        <v>0.05</v>
      </c>
      <c r="M33" s="68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58"/>
      <c r="AC33" s="58"/>
      <c r="AD33" s="58"/>
      <c r="AE33" s="58"/>
      <c r="AF33" s="60"/>
    </row>
    <row r="34" spans="1:32" x14ac:dyDescent="0.4">
      <c r="A34" s="27">
        <f>G4</f>
        <v>0.05</v>
      </c>
      <c r="B34" s="28" t="s">
        <v>6</v>
      </c>
      <c r="C34" s="28" t="s">
        <v>62</v>
      </c>
      <c r="D34" s="30"/>
      <c r="E34" s="37"/>
      <c r="F34" s="48">
        <v>45870</v>
      </c>
      <c r="G34" s="41">
        <f t="shared" si="3"/>
        <v>45870</v>
      </c>
      <c r="H34" s="28">
        <v>1</v>
      </c>
      <c r="I34" s="28"/>
      <c r="J34" s="31">
        <f t="shared" ca="1" si="1"/>
        <v>0</v>
      </c>
      <c r="K34" s="32">
        <v>1</v>
      </c>
      <c r="L34" s="32">
        <v>0.05</v>
      </c>
      <c r="M34" s="68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58"/>
      <c r="AC34" s="58"/>
      <c r="AD34" s="58"/>
      <c r="AE34" s="58"/>
      <c r="AF34" s="60"/>
    </row>
    <row r="35" spans="1:32" ht="18" thickBot="1" x14ac:dyDescent="0.45">
      <c r="A35" s="18"/>
      <c r="B35" s="19"/>
      <c r="C35" s="20" t="s">
        <v>63</v>
      </c>
      <c r="D35" s="19"/>
      <c r="E35" s="39"/>
      <c r="F35" s="49">
        <v>45870</v>
      </c>
      <c r="G35" s="43">
        <f t="shared" si="3"/>
        <v>45873</v>
      </c>
      <c r="H35" s="20">
        <v>2</v>
      </c>
      <c r="I35" s="20"/>
      <c r="J35" s="21">
        <f t="shared" ca="1" si="1"/>
        <v>0</v>
      </c>
      <c r="K35" s="22">
        <v>1</v>
      </c>
      <c r="L35" s="22">
        <v>0.15</v>
      </c>
      <c r="M35" s="69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61"/>
      <c r="AC35" s="61"/>
      <c r="AD35" s="61"/>
      <c r="AE35" s="61"/>
      <c r="AF35" s="62"/>
    </row>
  </sheetData>
  <mergeCells count="19">
    <mergeCell ref="C17:C22"/>
    <mergeCell ref="I17:I22"/>
    <mergeCell ref="I24:I25"/>
    <mergeCell ref="AB8:AF8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Q8"/>
    <mergeCell ref="R8:V8"/>
    <mergeCell ref="W8:A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이의찬/it2028</dc:creator>
  <cp:lastModifiedBy>이의찬/it2028</cp:lastModifiedBy>
  <dcterms:created xsi:type="dcterms:W3CDTF">2015-06-05T18:19:34Z</dcterms:created>
  <dcterms:modified xsi:type="dcterms:W3CDTF">2025-06-23T04:03:21Z</dcterms:modified>
</cp:coreProperties>
</file>