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xliu\Research\ecosum\CS\"/>
    </mc:Choice>
  </mc:AlternateContent>
  <bookViews>
    <workbookView xWindow="0" yWindow="0" windowWidth="28800" windowHeight="12300"/>
  </bookViews>
  <sheets>
    <sheet name="COLE_Growth_Curves" sheetId="1" r:id="rId1"/>
  </sheets>
  <calcPr calcId="162913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T2" i="1" l="1"/>
  <c r="Z2" i="1"/>
  <c r="U2" i="1" s="1"/>
  <c r="U16" i="1"/>
  <c r="T16" i="1"/>
  <c r="U12" i="1"/>
  <c r="U8" i="1"/>
  <c r="T8" i="1"/>
  <c r="T4" i="1"/>
  <c r="Z16" i="1"/>
  <c r="Z15" i="1"/>
  <c r="U15" i="1" s="1"/>
  <c r="T15" i="1"/>
  <c r="Z14" i="1"/>
  <c r="U14" i="1" s="1"/>
  <c r="T14" i="1"/>
  <c r="Z13" i="1"/>
  <c r="U13" i="1" s="1"/>
  <c r="T13" i="1"/>
  <c r="Z12" i="1"/>
  <c r="T12" i="1"/>
  <c r="Z11" i="1"/>
  <c r="U11" i="1" s="1"/>
  <c r="T11" i="1"/>
  <c r="Z10" i="1"/>
  <c r="U10" i="1" s="1"/>
  <c r="T10" i="1"/>
  <c r="Z9" i="1"/>
  <c r="U9" i="1" s="1"/>
  <c r="T9" i="1"/>
  <c r="Z8" i="1"/>
  <c r="Z7" i="1"/>
  <c r="U7" i="1" s="1"/>
  <c r="T7" i="1"/>
  <c r="Z6" i="1"/>
  <c r="U6" i="1" s="1"/>
  <c r="T6" i="1"/>
  <c r="Z5" i="1"/>
  <c r="U5" i="1" s="1"/>
  <c r="T5" i="1"/>
  <c r="Z4" i="1"/>
  <c r="U4" i="1" s="1"/>
  <c r="Z3" i="1"/>
  <c r="U3" i="1" s="1"/>
  <c r="T3" i="1"/>
  <c r="Q24" i="1" l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R37" i="1"/>
  <c r="P37" i="1"/>
  <c r="O37" i="1"/>
  <c r="R36" i="1"/>
  <c r="P36" i="1"/>
  <c r="O36" i="1"/>
  <c r="R35" i="1"/>
  <c r="P35" i="1"/>
  <c r="O35" i="1"/>
  <c r="R34" i="1"/>
  <c r="P34" i="1"/>
  <c r="O34" i="1"/>
  <c r="R33" i="1"/>
  <c r="P33" i="1"/>
  <c r="O33" i="1"/>
  <c r="R32" i="1"/>
  <c r="P32" i="1"/>
  <c r="O32" i="1"/>
  <c r="R31" i="1"/>
  <c r="P31" i="1"/>
  <c r="O31" i="1"/>
  <c r="R30" i="1"/>
  <c r="P30" i="1"/>
  <c r="O30" i="1"/>
  <c r="R29" i="1"/>
  <c r="P29" i="1"/>
  <c r="O29" i="1"/>
  <c r="R28" i="1"/>
  <c r="P28" i="1"/>
  <c r="O28" i="1"/>
  <c r="R27" i="1"/>
  <c r="P27" i="1"/>
  <c r="O27" i="1"/>
  <c r="R26" i="1"/>
  <c r="P26" i="1"/>
  <c r="O26" i="1"/>
  <c r="R25" i="1"/>
  <c r="P25" i="1"/>
  <c r="O25" i="1"/>
  <c r="R24" i="1"/>
  <c r="P24" i="1"/>
  <c r="O24" i="1"/>
  <c r="R23" i="1"/>
  <c r="P23" i="1"/>
  <c r="O23" i="1"/>
  <c r="O3" i="1"/>
  <c r="P3" i="1"/>
  <c r="R3" i="1"/>
  <c r="O4" i="1"/>
  <c r="P4" i="1"/>
  <c r="R4" i="1"/>
  <c r="O5" i="1"/>
  <c r="P5" i="1"/>
  <c r="R5" i="1"/>
  <c r="O6" i="1"/>
  <c r="P6" i="1"/>
  <c r="R6" i="1"/>
  <c r="O7" i="1"/>
  <c r="P7" i="1"/>
  <c r="R7" i="1"/>
  <c r="O8" i="1"/>
  <c r="P8" i="1"/>
  <c r="R8" i="1"/>
  <c r="O9" i="1"/>
  <c r="P9" i="1"/>
  <c r="R9" i="1"/>
  <c r="O10" i="1"/>
  <c r="P10" i="1"/>
  <c r="R10" i="1"/>
  <c r="O11" i="1"/>
  <c r="P11" i="1"/>
  <c r="R11" i="1"/>
  <c r="O12" i="1"/>
  <c r="P12" i="1"/>
  <c r="R12" i="1"/>
  <c r="O13" i="1"/>
  <c r="P13" i="1"/>
  <c r="R13" i="1"/>
  <c r="O14" i="1"/>
  <c r="P14" i="1"/>
  <c r="R14" i="1"/>
  <c r="O15" i="1"/>
  <c r="P15" i="1"/>
  <c r="R15" i="1"/>
  <c r="O16" i="1"/>
  <c r="P16" i="1"/>
  <c r="R16" i="1"/>
  <c r="R2" i="1"/>
  <c r="P2" i="1"/>
  <c r="O2" i="1"/>
</calcChain>
</file>

<file path=xl/sharedStrings.xml><?xml version="1.0" encoding="utf-8"?>
<sst xmlns="http://schemas.openxmlformats.org/spreadsheetml/2006/main" count="28" uniqueCount="21">
  <si>
    <t>a</t>
  </si>
  <si>
    <t>b</t>
  </si>
  <si>
    <t>se</t>
  </si>
  <si>
    <t>n</t>
  </si>
  <si>
    <t>COLE_LA_NorthDelta_Nov_23_8568554</t>
  </si>
  <si>
    <t>COLE_LA_Northwest_Nov_23_4934672</t>
  </si>
  <si>
    <t>Age</t>
  </si>
  <si>
    <t>Mean</t>
  </si>
  <si>
    <t>Live</t>
  </si>
  <si>
    <t>Dead</t>
  </si>
  <si>
    <t>Under</t>
  </si>
  <si>
    <t>Down</t>
  </si>
  <si>
    <t>Floor</t>
  </si>
  <si>
    <t>Soil</t>
  </si>
  <si>
    <t>Total</t>
  </si>
  <si>
    <t>id</t>
  </si>
  <si>
    <t>dead</t>
  </si>
  <si>
    <t>Live_062518_x7</t>
  </si>
  <si>
    <t>Dead_062518_x7</t>
  </si>
  <si>
    <t>Live_x7</t>
  </si>
  <si>
    <t>Dead_x7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</si>
</sst>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COLE_Growth_Curves!$P$1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COLE_Growth_Curves!$P$2:$P$16</c:f>
              <c:numCache>
                <c:formatCode>General</c:formatCode>
                <c:ptCount val="15"/>
                <c:pt idx="0">
                  <c:v>0</c:v>
                </c:pt>
                <c:pt idx="1">
                  <c:v>0.91</c:v>
                </c:pt>
                <c:pt idx="2">
                  <c:v>5.25</c:v>
                </c:pt>
                <c:pt idx="3">
                  <c:v>12.9</c:v>
                </c:pt>
                <c:pt idx="4">
                  <c:v>22.55</c:v>
                </c:pt>
                <c:pt idx="5">
                  <c:v>32.92</c:v>
                </c:pt>
                <c:pt idx="6">
                  <c:v>43.07</c:v>
                </c:pt>
                <c:pt idx="7">
                  <c:v>52.43</c:v>
                </c:pt>
                <c:pt idx="8">
                  <c:v>60.72</c:v>
                </c:pt>
                <c:pt idx="9">
                  <c:v>73.900000000000006</c:v>
                </c:pt>
                <c:pt idx="10">
                  <c:v>83.04</c:v>
                </c:pt>
                <c:pt idx="11">
                  <c:v>89.12</c:v>
                </c:pt>
                <c:pt idx="12">
                  <c:v>93.07</c:v>
                </c:pt>
                <c:pt idx="13">
                  <c:v>95.6</c:v>
                </c:pt>
                <c:pt idx="14">
                  <c:v>97.21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4-43CC-9093-4CB90D3E6636}"/>
            </c:ext>
          </c:extLst>
        </c:ser>
        <c:ser>
          <c:idx val="1"/>
          <c:order val="1"/>
          <c:tx>
            <c:strRef>
              <c:f>COLE_Growth_Curves!$R$1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COLE_Growth_Curves!$Q$2:$Q$16</c:f>
              <c:numCache>
                <c:formatCode>General</c:formatCode>
                <c:ptCount val="15"/>
                <c:pt idx="0">
                  <c:v>3.13</c:v>
                </c:pt>
                <c:pt idx="1">
                  <c:v>2.65</c:v>
                </c:pt>
                <c:pt idx="2">
                  <c:v>2.6100000000000003</c:v>
                </c:pt>
                <c:pt idx="3">
                  <c:v>2.9499999999999997</c:v>
                </c:pt>
                <c:pt idx="4">
                  <c:v>3.5199999999999996</c:v>
                </c:pt>
                <c:pt idx="5">
                  <c:v>4.1899999999999995</c:v>
                </c:pt>
                <c:pt idx="6">
                  <c:v>4.8600000000000003</c:v>
                </c:pt>
                <c:pt idx="7">
                  <c:v>5.4799999999999995</c:v>
                </c:pt>
                <c:pt idx="8">
                  <c:v>6.04</c:v>
                </c:pt>
                <c:pt idx="9">
                  <c:v>6.91</c:v>
                </c:pt>
                <c:pt idx="10">
                  <c:v>7.5</c:v>
                </c:pt>
                <c:pt idx="11">
                  <c:v>7.8900000000000006</c:v>
                </c:pt>
                <c:pt idx="12">
                  <c:v>8.129999999999999</c:v>
                </c:pt>
                <c:pt idx="13">
                  <c:v>8.2899999999999991</c:v>
                </c:pt>
                <c:pt idx="14">
                  <c:v>8.379999999999999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4-43CC-9093-4CB90D3E6636}"/>
            </c:ext>
          </c:extLst>
        </c:ser>
        <c:ser>
          <c:idx val="2"/>
          <c:order val="2"/>
          <c:tx>
            <c:strRef>
              <c:f>COLE_Growth_Curves!$S$1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COLE_Growth_Curves!$S$2:$S$16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4-43CC-9093-4CB90D3E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9488"/>
        <c:axId val="318388832"/>
      </c:scatterChart>
      <c:valAx>
        <c:axId val="3183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8832"/>
        <c:crosses val="autoZero"/>
        <c:crossBetween val="midCat"/>
      </c:valAx>
      <c:valAx>
        <c:axId val="3183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COLE_Growth_Curves!$P$1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COLE_Growth_Curves!$O$23:$O$37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COLE_Growth_Curves!$P$23:$P$37</c:f>
              <c:numCache>
                <c:formatCode>General</c:formatCode>
                <c:ptCount val="15"/>
                <c:pt idx="0">
                  <c:v>0</c:v>
                </c:pt>
                <c:pt idx="1">
                  <c:v>2.61</c:v>
                </c:pt>
                <c:pt idx="2">
                  <c:v>12.66</c:v>
                </c:pt>
                <c:pt idx="3">
                  <c:v>26.8</c:v>
                </c:pt>
                <c:pt idx="4">
                  <c:v>41.1</c:v>
                </c:pt>
                <c:pt idx="5">
                  <c:v>53.54</c:v>
                </c:pt>
                <c:pt idx="6">
                  <c:v>63.49</c:v>
                </c:pt>
                <c:pt idx="7">
                  <c:v>71.069999999999993</c:v>
                </c:pt>
                <c:pt idx="8">
                  <c:v>76.66</c:v>
                </c:pt>
                <c:pt idx="9">
                  <c:v>83.6</c:v>
                </c:pt>
                <c:pt idx="10">
                  <c:v>87.07</c:v>
                </c:pt>
                <c:pt idx="11">
                  <c:v>88.77</c:v>
                </c:pt>
                <c:pt idx="12">
                  <c:v>89.6</c:v>
                </c:pt>
                <c:pt idx="13">
                  <c:v>90</c:v>
                </c:pt>
                <c:pt idx="14">
                  <c:v>90.19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4-4B20-9F1E-3E2508CC94CD}"/>
            </c:ext>
          </c:extLst>
        </c:ser>
        <c:ser>
          <c:idx val="1"/>
          <c:order val="1"/>
          <c:tx>
            <c:strRef>
              <c:f>COLE_Growth_Curves!$R$1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COLE_Growth_Curves!$O$23:$O$37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COLE_Growth_Curves!$Q$23:$Q$37</c:f>
              <c:numCache>
                <c:formatCode>General</c:formatCode>
                <c:ptCount val="15"/>
                <c:pt idx="0">
                  <c:v>4.41</c:v>
                </c:pt>
                <c:pt idx="1">
                  <c:v>3.94</c:v>
                </c:pt>
                <c:pt idx="2">
                  <c:v>4.0799999999999992</c:v>
                </c:pt>
                <c:pt idx="3">
                  <c:v>4.62</c:v>
                </c:pt>
                <c:pt idx="4">
                  <c:v>5.28</c:v>
                </c:pt>
                <c:pt idx="5">
                  <c:v>5.92</c:v>
                </c:pt>
                <c:pt idx="6">
                  <c:v>6.47</c:v>
                </c:pt>
                <c:pt idx="7">
                  <c:v>6.92</c:v>
                </c:pt>
                <c:pt idx="8">
                  <c:v>7.27</c:v>
                </c:pt>
                <c:pt idx="9">
                  <c:v>7.78</c:v>
                </c:pt>
                <c:pt idx="10">
                  <c:v>8.1000000000000014</c:v>
                </c:pt>
                <c:pt idx="11">
                  <c:v>8.3000000000000007</c:v>
                </c:pt>
                <c:pt idx="12">
                  <c:v>8.44</c:v>
                </c:pt>
                <c:pt idx="13">
                  <c:v>8.5299999999999994</c:v>
                </c:pt>
                <c:pt idx="14">
                  <c:v>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4-4B20-9F1E-3E2508CC94CD}"/>
            </c:ext>
          </c:extLst>
        </c:ser>
        <c:ser>
          <c:idx val="2"/>
          <c:order val="2"/>
          <c:tx>
            <c:strRef>
              <c:f>COLE_Growth_Curves!$S$1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COLE_Growth_Curves!$O$23:$O$37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COLE_Growth_Curves!$S$23:$S$37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4-4B20-9F1E-3E2508CC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9488"/>
        <c:axId val="318388832"/>
      </c:scatterChart>
      <c:valAx>
        <c:axId val="3183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8832"/>
        <c:crosses val="autoZero"/>
        <c:crossBetween val="midCat"/>
      </c:valAx>
      <c:valAx>
        <c:axId val="3183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COLE_Growth_Curves!$P$1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COLE_Growth_Curves!$P$2:$P$16</c:f>
              <c:numCache>
                <c:formatCode>General</c:formatCode>
                <c:ptCount val="15"/>
                <c:pt idx="0">
                  <c:v>0</c:v>
                </c:pt>
                <c:pt idx="1">
                  <c:v>0.91</c:v>
                </c:pt>
                <c:pt idx="2">
                  <c:v>5.25</c:v>
                </c:pt>
                <c:pt idx="3">
                  <c:v>12.9</c:v>
                </c:pt>
                <c:pt idx="4">
                  <c:v>22.55</c:v>
                </c:pt>
                <c:pt idx="5">
                  <c:v>32.92</c:v>
                </c:pt>
                <c:pt idx="6">
                  <c:v>43.07</c:v>
                </c:pt>
                <c:pt idx="7">
                  <c:v>52.43</c:v>
                </c:pt>
                <c:pt idx="8">
                  <c:v>60.72</c:v>
                </c:pt>
                <c:pt idx="9">
                  <c:v>73.900000000000006</c:v>
                </c:pt>
                <c:pt idx="10">
                  <c:v>83.04</c:v>
                </c:pt>
                <c:pt idx="11">
                  <c:v>89.12</c:v>
                </c:pt>
                <c:pt idx="12">
                  <c:v>93.07</c:v>
                </c:pt>
                <c:pt idx="13">
                  <c:v>95.6</c:v>
                </c:pt>
                <c:pt idx="14">
                  <c:v>97.21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9-4F44-A139-A5D92EE21CE2}"/>
            </c:ext>
          </c:extLst>
        </c:ser>
        <c:ser>
          <c:idx val="1"/>
          <c:order val="1"/>
          <c:tx>
            <c:strRef>
              <c:f>COLE_Growth_Curves!$Q$1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COLE_Growth_Curves!$Q$2:$Q$16</c:f>
              <c:numCache>
                <c:formatCode>General</c:formatCode>
                <c:ptCount val="15"/>
                <c:pt idx="0">
                  <c:v>3.13</c:v>
                </c:pt>
                <c:pt idx="1">
                  <c:v>2.65</c:v>
                </c:pt>
                <c:pt idx="2">
                  <c:v>2.6100000000000003</c:v>
                </c:pt>
                <c:pt idx="3">
                  <c:v>2.9499999999999997</c:v>
                </c:pt>
                <c:pt idx="4">
                  <c:v>3.5199999999999996</c:v>
                </c:pt>
                <c:pt idx="5">
                  <c:v>4.1899999999999995</c:v>
                </c:pt>
                <c:pt idx="6">
                  <c:v>4.8600000000000003</c:v>
                </c:pt>
                <c:pt idx="7">
                  <c:v>5.4799999999999995</c:v>
                </c:pt>
                <c:pt idx="8">
                  <c:v>6.04</c:v>
                </c:pt>
                <c:pt idx="9">
                  <c:v>6.91</c:v>
                </c:pt>
                <c:pt idx="10">
                  <c:v>7.5</c:v>
                </c:pt>
                <c:pt idx="11">
                  <c:v>7.8900000000000006</c:v>
                </c:pt>
                <c:pt idx="12">
                  <c:v>8.129999999999999</c:v>
                </c:pt>
                <c:pt idx="13">
                  <c:v>8.2899999999999991</c:v>
                </c:pt>
                <c:pt idx="14">
                  <c:v>8.379999999999999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69-4F44-A139-A5D92EE21CE2}"/>
            </c:ext>
          </c:extLst>
        </c:ser>
        <c:ser>
          <c:idx val="2"/>
          <c:order val="2"/>
          <c:tx>
            <c:strRef>
              <c:f>COLE_Growth_Curves!$R$1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COLE_Growth_Curves!$R$2:$R$16</c:f>
              <c:numCache>
                <c:formatCode>General</c:formatCode>
                <c:ptCount val="15"/>
                <c:pt idx="0">
                  <c:v>28.99</c:v>
                </c:pt>
                <c:pt idx="1">
                  <c:v>10.54</c:v>
                </c:pt>
                <c:pt idx="2">
                  <c:v>15.16</c:v>
                </c:pt>
                <c:pt idx="3">
                  <c:v>23.53</c:v>
                </c:pt>
                <c:pt idx="4">
                  <c:v>34.159999999999997</c:v>
                </c:pt>
                <c:pt idx="5">
                  <c:v>45.59</c:v>
                </c:pt>
                <c:pt idx="6">
                  <c:v>56.78</c:v>
                </c:pt>
                <c:pt idx="7">
                  <c:v>67.12</c:v>
                </c:pt>
                <c:pt idx="8">
                  <c:v>76.28</c:v>
                </c:pt>
                <c:pt idx="9">
                  <c:v>90.9</c:v>
                </c:pt>
                <c:pt idx="10">
                  <c:v>101.1</c:v>
                </c:pt>
                <c:pt idx="11">
                  <c:v>107.97</c:v>
                </c:pt>
                <c:pt idx="12">
                  <c:v>112.51</c:v>
                </c:pt>
                <c:pt idx="13">
                  <c:v>115.48</c:v>
                </c:pt>
                <c:pt idx="14">
                  <c:v>117.43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69-4F44-A139-A5D92EE21CE2}"/>
            </c:ext>
          </c:extLst>
        </c:ser>
        <c:ser>
          <c:idx val="3"/>
          <c:order val="3"/>
          <c:tx>
            <c:strRef>
              <c:f>COLE_Growth_Curves!$S$1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COLE_Growth_Curves!$S$2:$S$16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69-4F44-A139-A5D92EE21CE2}"/>
            </c:ext>
          </c:extLst>
        </c:ser>
        <c:ser>
          <c:idx val="4"/>
          <c:order val="4"/>
          <c:tx>
            <c:strRef>
              <c:f>COLE_Growth_Curves!$T$1</c:f>
              <c:strCache>
                <c:ptCount val="1"/>
                <c:pt idx="0">
                  <c:v>Live_x7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COLE_Growth_Curves!$T$2:$T$16</c:f>
              <c:numCache>
                <c:formatCode>General</c:formatCode>
                <c:ptCount val="15"/>
                <c:pt idx="0">
                  <c:v>1.124352</c:v>
                </c:pt>
                <c:pt idx="1">
                  <c:v>4.7282720000000005</c:v>
                </c:pt>
                <c:pt idx="2">
                  <c:v>14.042629999999999</c:v>
                </c:pt>
                <c:pt idx="3">
                  <c:v>26.897469999999998</c:v>
                </c:pt>
                <c:pt idx="4">
                  <c:v>38.674835999999999</c:v>
                </c:pt>
                <c:pt idx="5">
                  <c:v>48.809314000000001</c:v>
                </c:pt>
                <c:pt idx="6">
                  <c:v>57.941468</c:v>
                </c:pt>
                <c:pt idx="7">
                  <c:v>65.601333999999994</c:v>
                </c:pt>
                <c:pt idx="8">
                  <c:v>74.586988000000005</c:v>
                </c:pt>
                <c:pt idx="9">
                  <c:v>83.510574000000005</c:v>
                </c:pt>
                <c:pt idx="10">
                  <c:v>90.211230999999998</c:v>
                </c:pt>
                <c:pt idx="11">
                  <c:v>95.610001000000011</c:v>
                </c:pt>
                <c:pt idx="12">
                  <c:v>100.50803500000001</c:v>
                </c:pt>
                <c:pt idx="13">
                  <c:v>105.20176499999999</c:v>
                </c:pt>
                <c:pt idx="14">
                  <c:v>110.09158299999999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69-4F44-A139-A5D92EE21CE2}"/>
            </c:ext>
          </c:extLst>
        </c:ser>
        <c:ser>
          <c:idx val="5"/>
          <c:order val="5"/>
          <c:tx>
            <c:strRef>
              <c:f>COLE_Growth_Curves!$U$1</c:f>
              <c:strCache>
                <c:ptCount val="1"/>
                <c:pt idx="0">
                  <c:v>Dead_x7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COLE_Growth_Curves!$O$2:$O$16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COLE_Growth_Curves!$U$2:$U$16</c:f>
              <c:numCache>
                <c:formatCode>General</c:formatCode>
                <c:ptCount val="15"/>
                <c:pt idx="0">
                  <c:v>0.91023799999999988</c:v>
                </c:pt>
                <c:pt idx="1">
                  <c:v>3.077458</c:v>
                </c:pt>
                <c:pt idx="2">
                  <c:v>8.8287460000000006</c:v>
                </c:pt>
                <c:pt idx="3">
                  <c:v>17.884443999999998</c:v>
                </c:pt>
                <c:pt idx="4">
                  <c:v>28.854945999999998</c:v>
                </c:pt>
                <c:pt idx="5">
                  <c:v>40.027715999999998</c:v>
                </c:pt>
                <c:pt idx="6">
                  <c:v>50.091912000000001</c:v>
                </c:pt>
                <c:pt idx="7">
                  <c:v>59.063468</c:v>
                </c:pt>
                <c:pt idx="8">
                  <c:v>69.687401999999992</c:v>
                </c:pt>
                <c:pt idx="9">
                  <c:v>80.280394000000001</c:v>
                </c:pt>
                <c:pt idx="10">
                  <c:v>88.031238000000002</c:v>
                </c:pt>
                <c:pt idx="11">
                  <c:v>94.069508999999996</c:v>
                </c:pt>
                <c:pt idx="12">
                  <c:v>99.363178000000005</c:v>
                </c:pt>
                <c:pt idx="13">
                  <c:v>104.31058300000001</c:v>
                </c:pt>
                <c:pt idx="14">
                  <c:v>109.37051699999998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69-4F44-A139-A5D92EE2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78224"/>
        <c:axId val="411177896"/>
      </c:scatterChart>
      <c:valAx>
        <c:axId val="4111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7896"/>
        <c:crosses val="autoZero"/>
        <c:crossBetween val="midCat"/>
      </c:valAx>
      <c:valAx>
        <c:axId val="4111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COLE_Growth_Curves!$AB$1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COLE_Growth_Curves!$AA$2:$AA$1324</c:f>
              <c:numCache>
                <c:formatCode>General</c:formatCode>
                <c:ptCount val="1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COLE_Growth_Curves!$AB$2:$AB$1324</c:f>
              <c:numCache>
                <c:formatCode>General</c:formatCode>
                <c:ptCount val="13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2-4F44-A9D8-A58D796F4F03}"/>
            </c:ext>
          </c:extLst>
        </c:ser>
        <c:ser>
          <c:idx val="1"/>
          <c:order val="1"/>
          <c:tx>
            <c:strRef>
              <c:f>COLE_Growth_Curves!$AC$1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COLE_Growth_Curves!$AA$2:$AA$1324</c:f>
              <c:numCache>
                <c:formatCode>General</c:formatCode>
                <c:ptCount val="1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COLE_Growth_Curves!$AC$2:$AC$1324</c:f>
              <c:numCache>
                <c:formatCode>General</c:formatCode>
                <c:ptCount val="1323"/>
                <c:pt idx="0">
                  <c:v>5.194E-2</c:v>
                </c:pt>
                <c:pt idx="1">
                  <c:v>7.2944999999999996E-2</c:v>
                </c:pt>
                <c:pt idx="2">
                  <c:v>0.103793</c:v>
                </c:pt>
                <c:pt idx="3">
                  <c:v>0.14224400000000001</c:v>
                </c:pt>
                <c:pt idx="4">
                  <c:v>0.19125400000000001</c:v>
                </c:pt>
                <c:pt idx="5">
                  <c:v>0.25547900000000001</c:v>
                </c:pt>
                <c:pt idx="6">
                  <c:v>0.34002100000000002</c:v>
                </c:pt>
                <c:pt idx="7">
                  <c:v>0.44803500000000002</c:v>
                </c:pt>
                <c:pt idx="8">
                  <c:v>0.581596</c:v>
                </c:pt>
                <c:pt idx="9">
                  <c:v>0.73900500000000002</c:v>
                </c:pt>
                <c:pt idx="10">
                  <c:v>0.93374299999999999</c:v>
                </c:pt>
                <c:pt idx="11">
                  <c:v>1.1763490000000001</c:v>
                </c:pt>
                <c:pt idx="12">
                  <c:v>1.4160459999999999</c:v>
                </c:pt>
                <c:pt idx="13">
                  <c:v>1.6434219999999999</c:v>
                </c:pt>
                <c:pt idx="14">
                  <c:v>1.851755</c:v>
                </c:pt>
                <c:pt idx="15">
                  <c:v>2.1293000000000002</c:v>
                </c:pt>
                <c:pt idx="16">
                  <c:v>2.4104399999999999</c:v>
                </c:pt>
                <c:pt idx="17">
                  <c:v>2.7056480000000001</c:v>
                </c:pt>
                <c:pt idx="18">
                  <c:v>2.9742829999999998</c:v>
                </c:pt>
                <c:pt idx="19">
                  <c:v>3.2290640000000002</c:v>
                </c:pt>
                <c:pt idx="20">
                  <c:v>3.4634930000000002</c:v>
                </c:pt>
                <c:pt idx="21">
                  <c:v>3.6506750000000001</c:v>
                </c:pt>
                <c:pt idx="22">
                  <c:v>3.8656950000000001</c:v>
                </c:pt>
                <c:pt idx="23">
                  <c:v>4.079275</c:v>
                </c:pt>
                <c:pt idx="24">
                  <c:v>4.2782799999999996</c:v>
                </c:pt>
                <c:pt idx="25">
                  <c:v>4.4820089999999997</c:v>
                </c:pt>
                <c:pt idx="26">
                  <c:v>4.6857389999999999</c:v>
                </c:pt>
                <c:pt idx="27">
                  <c:v>4.8848719999999997</c:v>
                </c:pt>
                <c:pt idx="28">
                  <c:v>5.0811710000000003</c:v>
                </c:pt>
                <c:pt idx="29">
                  <c:v>5.2708659999999998</c:v>
                </c:pt>
                <c:pt idx="30">
                  <c:v>5.4538659999999997</c:v>
                </c:pt>
                <c:pt idx="31">
                  <c:v>5.6307400000000003</c:v>
                </c:pt>
                <c:pt idx="32">
                  <c:v>5.8004150000000001</c:v>
                </c:pt>
                <c:pt idx="33">
                  <c:v>5.9639939999999996</c:v>
                </c:pt>
                <c:pt idx="34">
                  <c:v>6.1217189999999997</c:v>
                </c:pt>
                <c:pt idx="35">
                  <c:v>6.2765680000000001</c:v>
                </c:pt>
                <c:pt idx="36">
                  <c:v>6.4221659999999998</c:v>
                </c:pt>
                <c:pt idx="37">
                  <c:v>6.5640210000000003</c:v>
                </c:pt>
                <c:pt idx="38">
                  <c:v>6.7031840000000003</c:v>
                </c:pt>
                <c:pt idx="39">
                  <c:v>6.8347280000000001</c:v>
                </c:pt>
                <c:pt idx="40">
                  <c:v>6.961265</c:v>
                </c:pt>
                <c:pt idx="41">
                  <c:v>7.0802579999999997</c:v>
                </c:pt>
                <c:pt idx="42">
                  <c:v>7.1981919999999997</c:v>
                </c:pt>
                <c:pt idx="43">
                  <c:v>7.3133660000000003</c:v>
                </c:pt>
                <c:pt idx="44">
                  <c:v>7.4217550000000001</c:v>
                </c:pt>
                <c:pt idx="45">
                  <c:v>7.528098</c:v>
                </c:pt>
                <c:pt idx="46">
                  <c:v>7.6311689999999999</c:v>
                </c:pt>
                <c:pt idx="47">
                  <c:v>7.7269750000000004</c:v>
                </c:pt>
                <c:pt idx="48">
                  <c:v>7.8183619999999996</c:v>
                </c:pt>
                <c:pt idx="49">
                  <c:v>7.9075480000000002</c:v>
                </c:pt>
                <c:pt idx="50">
                  <c:v>7.99803</c:v>
                </c:pt>
                <c:pt idx="51">
                  <c:v>8.0832759999999997</c:v>
                </c:pt>
                <c:pt idx="52">
                  <c:v>8.1632549999999995</c:v>
                </c:pt>
                <c:pt idx="53">
                  <c:v>8.2443849999999994</c:v>
                </c:pt>
                <c:pt idx="54">
                  <c:v>8.3229509999999998</c:v>
                </c:pt>
                <c:pt idx="55">
                  <c:v>8.3986000000000001</c:v>
                </c:pt>
                <c:pt idx="56">
                  <c:v>8.4712940000000003</c:v>
                </c:pt>
                <c:pt idx="57">
                  <c:v>8.5438709999999993</c:v>
                </c:pt>
                <c:pt idx="58">
                  <c:v>8.6083429999999996</c:v>
                </c:pt>
                <c:pt idx="59">
                  <c:v>8.6765690000000006</c:v>
                </c:pt>
                <c:pt idx="60">
                  <c:v>8.7447700000000008</c:v>
                </c:pt>
                <c:pt idx="61">
                  <c:v>8.8109629999999992</c:v>
                </c:pt>
                <c:pt idx="62">
                  <c:v>8.8766400000000001</c:v>
                </c:pt>
                <c:pt idx="63">
                  <c:v>8.9366660000000007</c:v>
                </c:pt>
                <c:pt idx="64">
                  <c:v>8.9964279999999999</c:v>
                </c:pt>
                <c:pt idx="65">
                  <c:v>9.0563719999999996</c:v>
                </c:pt>
                <c:pt idx="66">
                  <c:v>9.1145949999999996</c:v>
                </c:pt>
                <c:pt idx="67">
                  <c:v>9.1705520000000007</c:v>
                </c:pt>
                <c:pt idx="68">
                  <c:v>9.226013</c:v>
                </c:pt>
                <c:pt idx="69">
                  <c:v>9.2782319999999991</c:v>
                </c:pt>
                <c:pt idx="70">
                  <c:v>9.329637</c:v>
                </c:pt>
                <c:pt idx="71">
                  <c:v>9.3805779999999999</c:v>
                </c:pt>
                <c:pt idx="72">
                  <c:v>9.4349690000000006</c:v>
                </c:pt>
                <c:pt idx="73">
                  <c:v>9.4861369999999994</c:v>
                </c:pt>
                <c:pt idx="74">
                  <c:v>9.5390139999999999</c:v>
                </c:pt>
                <c:pt idx="75">
                  <c:v>9.5896419999999996</c:v>
                </c:pt>
                <c:pt idx="76">
                  <c:v>9.6392830000000007</c:v>
                </c:pt>
                <c:pt idx="77">
                  <c:v>9.6872670000000003</c:v>
                </c:pt>
                <c:pt idx="78">
                  <c:v>9.7373569999999994</c:v>
                </c:pt>
                <c:pt idx="79">
                  <c:v>9.7861170000000008</c:v>
                </c:pt>
                <c:pt idx="80">
                  <c:v>9.8353819999999992</c:v>
                </c:pt>
                <c:pt idx="81">
                  <c:v>9.8845259999999993</c:v>
                </c:pt>
                <c:pt idx="82">
                  <c:v>9.9299689999999998</c:v>
                </c:pt>
                <c:pt idx="83">
                  <c:v>9.9803239999999995</c:v>
                </c:pt>
                <c:pt idx="84">
                  <c:v>10.031135000000001</c:v>
                </c:pt>
                <c:pt idx="85">
                  <c:v>10.075023</c:v>
                </c:pt>
                <c:pt idx="86">
                  <c:v>10.122362000000001</c:v>
                </c:pt>
                <c:pt idx="87">
                  <c:v>10.170726</c:v>
                </c:pt>
                <c:pt idx="88">
                  <c:v>10.217274</c:v>
                </c:pt>
                <c:pt idx="89">
                  <c:v>10.261314</c:v>
                </c:pt>
                <c:pt idx="90">
                  <c:v>10.307919999999999</c:v>
                </c:pt>
                <c:pt idx="91">
                  <c:v>10.358375000000001</c:v>
                </c:pt>
                <c:pt idx="92">
                  <c:v>10.402621</c:v>
                </c:pt>
                <c:pt idx="93">
                  <c:v>10.450867000000001</c:v>
                </c:pt>
                <c:pt idx="94">
                  <c:v>10.495756</c:v>
                </c:pt>
                <c:pt idx="95">
                  <c:v>10.543365</c:v>
                </c:pt>
                <c:pt idx="96">
                  <c:v>10.589646999999999</c:v>
                </c:pt>
                <c:pt idx="97">
                  <c:v>10.637109000000001</c:v>
                </c:pt>
                <c:pt idx="98">
                  <c:v>10.682752000000001</c:v>
                </c:pt>
                <c:pt idx="99">
                  <c:v>10.733352999999999</c:v>
                </c:pt>
                <c:pt idx="100">
                  <c:v>10.784269999999999</c:v>
                </c:pt>
                <c:pt idx="101">
                  <c:v>10.835388999999999</c:v>
                </c:pt>
                <c:pt idx="102">
                  <c:v>10.888491999999999</c:v>
                </c:pt>
                <c:pt idx="103">
                  <c:v>10.937533</c:v>
                </c:pt>
                <c:pt idx="104">
                  <c:v>10.981947999999999</c:v>
                </c:pt>
                <c:pt idx="105">
                  <c:v>11.034214</c:v>
                </c:pt>
                <c:pt idx="106">
                  <c:v>11.082708999999999</c:v>
                </c:pt>
                <c:pt idx="107">
                  <c:v>11.131341000000001</c:v>
                </c:pt>
                <c:pt idx="108">
                  <c:v>11.182593000000001</c:v>
                </c:pt>
                <c:pt idx="109">
                  <c:v>11.233093999999999</c:v>
                </c:pt>
                <c:pt idx="110">
                  <c:v>11.281720999999999</c:v>
                </c:pt>
                <c:pt idx="111">
                  <c:v>11.334115000000001</c:v>
                </c:pt>
                <c:pt idx="112">
                  <c:v>11.384893999999999</c:v>
                </c:pt>
                <c:pt idx="113">
                  <c:v>11.439302</c:v>
                </c:pt>
                <c:pt idx="114">
                  <c:v>11.492836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82-4F44-A9D8-A58D796F4F03}"/>
            </c:ext>
          </c:extLst>
        </c:ser>
        <c:ser>
          <c:idx val="2"/>
          <c:order val="2"/>
          <c:tx>
            <c:strRef>
              <c:f>COLE_Growth_Curves!$AD$1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COLE_Growth_Curves!$AA$2:$AA$1324</c:f>
              <c:numCache>
                <c:formatCode>General</c:formatCode>
                <c:ptCount val="1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COLE_Growth_Curves!$AD$2:$AD$1324</c:f>
              <c:numCache>
                <c:formatCode>General</c:formatCode>
                <c:ptCount val="1323"/>
                <c:pt idx="0">
                  <c:v>4.8147000000000002E-2</c:v>
                </c:pt>
                <c:pt idx="1">
                  <c:v>6.3696000000000003E-2</c:v>
                </c:pt>
                <c:pt idx="2">
                  <c:v>8.6398000000000003E-2</c:v>
                </c:pt>
                <c:pt idx="3">
                  <c:v>0.11279500000000001</c:v>
                </c:pt>
                <c:pt idx="4">
                  <c:v>0.14408299999999999</c:v>
                </c:pt>
                <c:pt idx="5">
                  <c:v>0.18266399999999999</c:v>
                </c:pt>
                <c:pt idx="6">
                  <c:v>0.23149500000000001</c:v>
                </c:pt>
                <c:pt idx="7">
                  <c:v>0.29281200000000002</c:v>
                </c:pt>
                <c:pt idx="8">
                  <c:v>0.36943900000000002</c:v>
                </c:pt>
                <c:pt idx="9">
                  <c:v>0.46231899999999998</c:v>
                </c:pt>
                <c:pt idx="10">
                  <c:v>0.57211100000000004</c:v>
                </c:pt>
                <c:pt idx="11">
                  <c:v>0.70121999999999995</c:v>
                </c:pt>
                <c:pt idx="12">
                  <c:v>0.85420499999999999</c:v>
                </c:pt>
                <c:pt idx="13">
                  <c:v>1.0468390000000001</c:v>
                </c:pt>
                <c:pt idx="14">
                  <c:v>1.2399979999999999</c:v>
                </c:pt>
                <c:pt idx="15">
                  <c:v>1.437805</c:v>
                </c:pt>
                <c:pt idx="16">
                  <c:v>1.631764</c:v>
                </c:pt>
                <c:pt idx="17">
                  <c:v>1.7500659999999999</c:v>
                </c:pt>
                <c:pt idx="18">
                  <c:v>1.947519</c:v>
                </c:pt>
                <c:pt idx="19">
                  <c:v>2.175068</c:v>
                </c:pt>
                <c:pt idx="20">
                  <c:v>2.4080360000000001</c:v>
                </c:pt>
                <c:pt idx="21">
                  <c:v>2.6447250000000002</c:v>
                </c:pt>
                <c:pt idx="22">
                  <c:v>2.8880210000000002</c:v>
                </c:pt>
                <c:pt idx="23">
                  <c:v>3.1289889999999998</c:v>
                </c:pt>
                <c:pt idx="24">
                  <c:v>3.3577020000000002</c:v>
                </c:pt>
                <c:pt idx="25">
                  <c:v>3.5950980000000001</c:v>
                </c:pt>
                <c:pt idx="26">
                  <c:v>3.8192409999999999</c:v>
                </c:pt>
                <c:pt idx="27">
                  <c:v>3.9949150000000002</c:v>
                </c:pt>
                <c:pt idx="28">
                  <c:v>4.198124</c:v>
                </c:pt>
                <c:pt idx="29">
                  <c:v>4.4064800000000002</c:v>
                </c:pt>
                <c:pt idx="30">
                  <c:v>4.6144910000000001</c:v>
                </c:pt>
                <c:pt idx="31">
                  <c:v>4.8178330000000003</c:v>
                </c:pt>
                <c:pt idx="32">
                  <c:v>5.0152900000000002</c:v>
                </c:pt>
                <c:pt idx="33">
                  <c:v>5.206715</c:v>
                </c:pt>
                <c:pt idx="34">
                  <c:v>5.3916269999999997</c:v>
                </c:pt>
                <c:pt idx="35">
                  <c:v>5.5730269999999997</c:v>
                </c:pt>
                <c:pt idx="36">
                  <c:v>5.7443220000000004</c:v>
                </c:pt>
                <c:pt idx="37">
                  <c:v>5.9110569999999996</c:v>
                </c:pt>
                <c:pt idx="38">
                  <c:v>6.0742430000000001</c:v>
                </c:pt>
                <c:pt idx="39">
                  <c:v>6.2290850000000004</c:v>
                </c:pt>
                <c:pt idx="40">
                  <c:v>6.3781290000000004</c:v>
                </c:pt>
                <c:pt idx="41">
                  <c:v>6.5190799999999998</c:v>
                </c:pt>
                <c:pt idx="42">
                  <c:v>6.6584159999999999</c:v>
                </c:pt>
                <c:pt idx="43">
                  <c:v>6.7946999999999997</c:v>
                </c:pt>
                <c:pt idx="44">
                  <c:v>6.9238099999999996</c:v>
                </c:pt>
                <c:pt idx="45">
                  <c:v>7.0503989999999996</c:v>
                </c:pt>
                <c:pt idx="46">
                  <c:v>7.1731829999999999</c:v>
                </c:pt>
                <c:pt idx="47">
                  <c:v>7.287954</c:v>
                </c:pt>
                <c:pt idx="48">
                  <c:v>7.3975520000000001</c:v>
                </c:pt>
                <c:pt idx="49">
                  <c:v>7.5041789999999997</c:v>
                </c:pt>
                <c:pt idx="50">
                  <c:v>7.6113999999999997</c:v>
                </c:pt>
                <c:pt idx="51">
                  <c:v>7.7125620000000001</c:v>
                </c:pt>
                <c:pt idx="52">
                  <c:v>7.8078260000000004</c:v>
                </c:pt>
                <c:pt idx="53">
                  <c:v>7.9034800000000001</c:v>
                </c:pt>
                <c:pt idx="54">
                  <c:v>7.9958850000000004</c:v>
                </c:pt>
                <c:pt idx="55">
                  <c:v>8.0847049999999996</c:v>
                </c:pt>
                <c:pt idx="56">
                  <c:v>8.1700160000000004</c:v>
                </c:pt>
                <c:pt idx="57">
                  <c:v>8.2545830000000002</c:v>
                </c:pt>
                <c:pt idx="58">
                  <c:v>8.3304379999999991</c:v>
                </c:pt>
                <c:pt idx="59">
                  <c:v>8.4094990000000003</c:v>
                </c:pt>
                <c:pt idx="60">
                  <c:v>8.4880080000000007</c:v>
                </c:pt>
                <c:pt idx="61">
                  <c:v>8.5639679999999991</c:v>
                </c:pt>
                <c:pt idx="62">
                  <c:v>8.6389639999999996</c:v>
                </c:pt>
                <c:pt idx="63">
                  <c:v>8.7078120000000006</c:v>
                </c:pt>
                <c:pt idx="64">
                  <c:v>8.7760230000000004</c:v>
                </c:pt>
                <c:pt idx="65">
                  <c:v>8.8440069999999995</c:v>
                </c:pt>
                <c:pt idx="66">
                  <c:v>8.9097989999999996</c:v>
                </c:pt>
                <c:pt idx="67">
                  <c:v>8.9730480000000004</c:v>
                </c:pt>
                <c:pt idx="68">
                  <c:v>9.0354189999999992</c:v>
                </c:pt>
                <c:pt idx="69">
                  <c:v>9.0941899999999993</c:v>
                </c:pt>
                <c:pt idx="70">
                  <c:v>9.1518689999999996</c:v>
                </c:pt>
                <c:pt idx="71">
                  <c:v>9.2087430000000001</c:v>
                </c:pt>
                <c:pt idx="72">
                  <c:v>9.2688369999999995</c:v>
                </c:pt>
                <c:pt idx="73">
                  <c:v>9.325431</c:v>
                </c:pt>
                <c:pt idx="74">
                  <c:v>9.3834959999999992</c:v>
                </c:pt>
                <c:pt idx="75">
                  <c:v>9.4389640000000004</c:v>
                </c:pt>
                <c:pt idx="76">
                  <c:v>9.4933399999999999</c:v>
                </c:pt>
                <c:pt idx="77">
                  <c:v>9.5457649999999994</c:v>
                </c:pt>
                <c:pt idx="78">
                  <c:v>9.6001100000000008</c:v>
                </c:pt>
                <c:pt idx="79">
                  <c:v>9.6529539999999994</c:v>
                </c:pt>
                <c:pt idx="80">
                  <c:v>9.7060479999999991</c:v>
                </c:pt>
                <c:pt idx="81">
                  <c:v>9.7588869999999996</c:v>
                </c:pt>
                <c:pt idx="82">
                  <c:v>9.8078900000000004</c:v>
                </c:pt>
                <c:pt idx="83">
                  <c:v>9.8615639999999996</c:v>
                </c:pt>
                <c:pt idx="84">
                  <c:v>9.9156600000000008</c:v>
                </c:pt>
                <c:pt idx="85">
                  <c:v>9.9626429999999999</c:v>
                </c:pt>
                <c:pt idx="86">
                  <c:v>10.012938999999999</c:v>
                </c:pt>
                <c:pt idx="87">
                  <c:v>10.064137000000001</c:v>
                </c:pt>
                <c:pt idx="88">
                  <c:v>10.113393</c:v>
                </c:pt>
                <c:pt idx="89">
                  <c:v>10.160017</c:v>
                </c:pt>
                <c:pt idx="90">
                  <c:v>10.209084000000001</c:v>
                </c:pt>
                <c:pt idx="91">
                  <c:v>10.261976000000001</c:v>
                </c:pt>
                <c:pt idx="92">
                  <c:v>10.308487</c:v>
                </c:pt>
                <c:pt idx="93">
                  <c:v>10.358973000000001</c:v>
                </c:pt>
                <c:pt idx="94">
                  <c:v>10.405953999999999</c:v>
                </c:pt>
                <c:pt idx="95">
                  <c:v>10.455593</c:v>
                </c:pt>
                <c:pt idx="96">
                  <c:v>10.503814999999999</c:v>
                </c:pt>
                <c:pt idx="97">
                  <c:v>10.553131</c:v>
                </c:pt>
                <c:pt idx="98">
                  <c:v>10.600611000000001</c:v>
                </c:pt>
                <c:pt idx="99">
                  <c:v>10.652958999999999</c:v>
                </c:pt>
                <c:pt idx="100">
                  <c:v>10.705505</c:v>
                </c:pt>
                <c:pt idx="101">
                  <c:v>10.758259000000001</c:v>
                </c:pt>
                <c:pt idx="102">
                  <c:v>10.812915</c:v>
                </c:pt>
                <c:pt idx="103">
                  <c:v>10.863491</c:v>
                </c:pt>
                <c:pt idx="104">
                  <c:v>10.909369</c:v>
                </c:pt>
                <c:pt idx="105">
                  <c:v>10.963031000000001</c:v>
                </c:pt>
                <c:pt idx="106">
                  <c:v>11.012858</c:v>
                </c:pt>
                <c:pt idx="107">
                  <c:v>11.062766999999999</c:v>
                </c:pt>
                <c:pt idx="108">
                  <c:v>11.115270000000001</c:v>
                </c:pt>
                <c:pt idx="109">
                  <c:v>11.167052</c:v>
                </c:pt>
                <c:pt idx="110">
                  <c:v>11.216849</c:v>
                </c:pt>
                <c:pt idx="111">
                  <c:v>11.270381</c:v>
                </c:pt>
                <c:pt idx="112">
                  <c:v>11.322267</c:v>
                </c:pt>
                <c:pt idx="113">
                  <c:v>11.377753999999999</c:v>
                </c:pt>
                <c:pt idx="114">
                  <c:v>11.432328999999999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82-4F44-A9D8-A58D796F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93224"/>
        <c:axId val="318696176"/>
      </c:scatterChart>
      <c:valAx>
        <c:axId val="3186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96176"/>
        <c:crosses val="autoZero"/>
        <c:crossBetween val="midCat"/>
      </c:valAx>
      <c:valAx>
        <c:axId val="3186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9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57150</xdr:rowOff>
    </xdr:from>
    <xdr:to>
      <xdr:col>13</xdr:col>
      <xdr:colOff>304800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23</xdr:row>
      <xdr:rowOff>57150</xdr:rowOff>
    </xdr:from>
    <xdr:to>
      <xdr:col>13</xdr:col>
      <xdr:colOff>371475</xdr:colOff>
      <xdr:row>37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16</xdr:row>
      <xdr:rowOff>76200</xdr:rowOff>
    </xdr:from>
    <xdr:to>
      <xdr:col>21</xdr:col>
      <xdr:colOff>300037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542926</xdr:colOff>
      <xdr:row>16</xdr:row>
      <xdr:rowOff>180975</xdr:rowOff>
    </xdr:from>
    <xdr:to>
      <xdr:col>28</xdr:col>
      <xdr:colOff>285750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4"/>
  <sheetViews>
    <sheetView tabSelected="1" topLeftCell="E1" workbookViewId="0">
      <selection activeCell="Y4" sqref="Y4"/>
    </sheetView>
  </sheetViews>
  <sheetFormatPr defaultRowHeight="15" x14ac:dyDescent="0.25"/>
  <cols>
    <col min="25" max="26" width="15.140625" customWidth="1"/>
  </cols>
  <sheetData>
    <row r="1" spans="1:30" x14ac:dyDescent="0.25">
      <c r="A1">
        <v>0</v>
      </c>
      <c r="B1">
        <v>0</v>
      </c>
      <c r="C1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s="1"/>
      <c r="O1" t="s">
        <v>6</v>
      </c>
      <c r="P1" t="s">
        <v>8</v>
      </c>
      <c r="Q1" t="s">
        <v>16</v>
      </c>
      <c r="R1" t="s">
        <v>14</v>
      </c>
      <c r="T1" t="s">
        <v>19</v>
      </c>
      <c r="U1" t="s">
        <v>20</v>
      </c>
      <c r="Y1" t="s">
        <v>17</v>
      </c>
      <c r="Z1" t="s">
        <v>18</v>
      </c>
    </row>
    <row r="2" spans="1:30" x14ac:dyDescent="0.25">
      <c r="A2" s="1">
        <v>62</v>
      </c>
      <c r="B2" s="1">
        <v>62</v>
      </c>
      <c r="C2" s="1">
        <v>1283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3.13</v>
      </c>
      <c r="J2" s="1">
        <v>25.87</v>
      </c>
      <c r="K2" s="1">
        <v>49.38</v>
      </c>
      <c r="L2" s="1">
        <v>28.99</v>
      </c>
      <c r="M2" s="1"/>
      <c r="N2" s="1"/>
      <c r="O2" s="1">
        <f>D2</f>
        <v>0</v>
      </c>
      <c r="P2" s="1">
        <f>F2</f>
        <v>0</v>
      </c>
      <c r="Q2" s="1">
        <f>G2+I2</f>
        <v>3.13</v>
      </c>
      <c r="R2" s="1">
        <f>L2</f>
        <v>28.99</v>
      </c>
      <c r="S2" s="1"/>
      <c r="T2">
        <f>Y2*10</f>
        <v>1.124352</v>
      </c>
      <c r="U2">
        <f>Z2*10</f>
        <v>0.91023799999999988</v>
      </c>
      <c r="V2">
        <v>1</v>
      </c>
      <c r="W2">
        <v>5.194E-2</v>
      </c>
      <c r="X2">
        <v>4.8147000000000002E-2</v>
      </c>
      <c r="Y2">
        <f>AVERAGE(W2:W6)</f>
        <v>0.1124352</v>
      </c>
      <c r="Z2">
        <f>AVERAGE(X2:X6)</f>
        <v>9.1023799999999988E-2</v>
      </c>
      <c r="AA2">
        <v>1</v>
      </c>
      <c r="AC2">
        <v>5.194E-2</v>
      </c>
      <c r="AD2">
        <v>4.8147000000000002E-2</v>
      </c>
    </row>
    <row r="3" spans="1:30" x14ac:dyDescent="0.25">
      <c r="A3" s="1">
        <v>255</v>
      </c>
      <c r="B3" s="1">
        <v>62</v>
      </c>
      <c r="C3" s="1">
        <v>1284</v>
      </c>
      <c r="D3" s="1">
        <v>5</v>
      </c>
      <c r="E3" s="1">
        <v>1.59</v>
      </c>
      <c r="F3" s="1">
        <v>0.91</v>
      </c>
      <c r="G3" s="1">
        <v>0.03</v>
      </c>
      <c r="H3" s="1">
        <v>3.35</v>
      </c>
      <c r="I3" s="1">
        <v>2.62</v>
      </c>
      <c r="J3" s="1">
        <v>3.63</v>
      </c>
      <c r="K3" s="1">
        <v>49.38</v>
      </c>
      <c r="L3" s="1">
        <v>10.54</v>
      </c>
      <c r="M3" s="1"/>
      <c r="N3" s="1"/>
      <c r="O3" s="1">
        <f t="shared" ref="O3:O16" si="0">D3</f>
        <v>5</v>
      </c>
      <c r="P3" s="1">
        <f t="shared" ref="P3:P16" si="1">F3</f>
        <v>0.91</v>
      </c>
      <c r="Q3" s="1">
        <f t="shared" ref="Q3:Q16" si="2">G3+I3</f>
        <v>2.65</v>
      </c>
      <c r="R3" s="1">
        <f t="shared" ref="R3:R16" si="3">L3</f>
        <v>10.54</v>
      </c>
      <c r="S3" s="1"/>
      <c r="T3">
        <f t="shared" ref="T3:U16" si="4">Y3*10</f>
        <v>4.7282720000000005</v>
      </c>
      <c r="U3">
        <f t="shared" si="4"/>
        <v>3.077458</v>
      </c>
      <c r="V3">
        <v>2</v>
      </c>
      <c r="W3">
        <v>7.2944999999999996E-2</v>
      </c>
      <c r="X3">
        <v>6.3696000000000003E-2</v>
      </c>
      <c r="Y3">
        <f>AVERAGE(W7:W11)</f>
        <v>0.47282720000000006</v>
      </c>
      <c r="Z3">
        <f>AVERAGE(X7:X11)</f>
        <v>0.30774580000000001</v>
      </c>
      <c r="AA3">
        <v>2</v>
      </c>
      <c r="AC3">
        <v>7.2944999999999996E-2</v>
      </c>
      <c r="AD3">
        <v>6.3696000000000003E-2</v>
      </c>
    </row>
    <row r="4" spans="1:30" x14ac:dyDescent="0.25">
      <c r="A4" s="1">
        <v>448</v>
      </c>
      <c r="B4" s="1">
        <v>62</v>
      </c>
      <c r="C4" s="1">
        <v>1285</v>
      </c>
      <c r="D4" s="1">
        <v>10</v>
      </c>
      <c r="E4" s="1">
        <v>9.36</v>
      </c>
      <c r="F4" s="1">
        <v>5.25</v>
      </c>
      <c r="G4" s="1">
        <v>0.14000000000000001</v>
      </c>
      <c r="H4" s="1">
        <v>4.3099999999999996</v>
      </c>
      <c r="I4" s="1">
        <v>2.4700000000000002</v>
      </c>
      <c r="J4" s="1">
        <v>2.99</v>
      </c>
      <c r="K4" s="1">
        <v>49.38</v>
      </c>
      <c r="L4" s="1">
        <v>15.16</v>
      </c>
      <c r="M4" s="1"/>
      <c r="N4" s="1"/>
      <c r="O4" s="1">
        <f t="shared" si="0"/>
        <v>10</v>
      </c>
      <c r="P4" s="1">
        <f t="shared" si="1"/>
        <v>5.25</v>
      </c>
      <c r="Q4" s="1">
        <f t="shared" si="2"/>
        <v>2.6100000000000003</v>
      </c>
      <c r="R4" s="1">
        <f t="shared" si="3"/>
        <v>15.16</v>
      </c>
      <c r="S4" s="1"/>
      <c r="T4">
        <f t="shared" si="4"/>
        <v>14.042629999999999</v>
      </c>
      <c r="U4">
        <f t="shared" si="4"/>
        <v>8.8287460000000006</v>
      </c>
      <c r="V4">
        <v>3</v>
      </c>
      <c r="W4">
        <v>0.103793</v>
      </c>
      <c r="X4">
        <v>8.6398000000000003E-2</v>
      </c>
      <c r="Y4">
        <f>AVERAGE(W12:W16)</f>
        <v>1.4042629999999998</v>
      </c>
      <c r="Z4">
        <f>AVERAGE(X12:X16)</f>
        <v>0.88287460000000006</v>
      </c>
      <c r="AA4">
        <v>3</v>
      </c>
      <c r="AC4">
        <v>0.103793</v>
      </c>
      <c r="AD4">
        <v>8.6398000000000003E-2</v>
      </c>
    </row>
    <row r="5" spans="1:30" x14ac:dyDescent="0.25">
      <c r="A5" s="1">
        <v>641</v>
      </c>
      <c r="B5" s="1">
        <v>62</v>
      </c>
      <c r="C5" s="1">
        <v>1286</v>
      </c>
      <c r="D5" s="1">
        <v>15</v>
      </c>
      <c r="E5" s="1">
        <v>23.53</v>
      </c>
      <c r="F5" s="1">
        <v>12.9</v>
      </c>
      <c r="G5" s="1">
        <v>0.3</v>
      </c>
      <c r="H5" s="1">
        <v>3.85</v>
      </c>
      <c r="I5" s="1">
        <v>2.65</v>
      </c>
      <c r="J5" s="1">
        <v>3.83</v>
      </c>
      <c r="K5" s="1">
        <v>49.38</v>
      </c>
      <c r="L5" s="1">
        <v>23.53</v>
      </c>
      <c r="M5" s="1"/>
      <c r="N5" s="1"/>
      <c r="O5" s="1">
        <f t="shared" si="0"/>
        <v>15</v>
      </c>
      <c r="P5" s="1">
        <f t="shared" si="1"/>
        <v>12.9</v>
      </c>
      <c r="Q5" s="1">
        <f t="shared" si="2"/>
        <v>2.9499999999999997</v>
      </c>
      <c r="R5" s="1">
        <f t="shared" si="3"/>
        <v>23.53</v>
      </c>
      <c r="S5" s="1"/>
      <c r="T5">
        <f t="shared" si="4"/>
        <v>26.897469999999998</v>
      </c>
      <c r="U5">
        <f t="shared" si="4"/>
        <v>17.884443999999998</v>
      </c>
      <c r="V5">
        <v>4</v>
      </c>
      <c r="W5">
        <v>0.14224400000000001</v>
      </c>
      <c r="X5">
        <v>0.11279500000000001</v>
      </c>
      <c r="Y5">
        <f>AVERAGE(W17:W21)</f>
        <v>2.6897469999999997</v>
      </c>
      <c r="Z5">
        <f>AVERAGE(X17:X21)</f>
        <v>1.7884443999999999</v>
      </c>
      <c r="AA5">
        <v>4</v>
      </c>
      <c r="AC5">
        <v>0.14224400000000001</v>
      </c>
      <c r="AD5">
        <v>0.11279500000000001</v>
      </c>
    </row>
    <row r="6" spans="1:30" x14ac:dyDescent="0.25">
      <c r="A6" s="1">
        <v>834</v>
      </c>
      <c r="B6" s="1">
        <v>62</v>
      </c>
      <c r="C6" s="1">
        <v>1287</v>
      </c>
      <c r="D6" s="1">
        <v>20</v>
      </c>
      <c r="E6" s="1">
        <v>42.02</v>
      </c>
      <c r="F6" s="1">
        <v>22.55</v>
      </c>
      <c r="G6" s="1">
        <v>0.47</v>
      </c>
      <c r="H6" s="1">
        <v>3.46</v>
      </c>
      <c r="I6" s="1">
        <v>3.05</v>
      </c>
      <c r="J6" s="1">
        <v>4.63</v>
      </c>
      <c r="K6" s="1">
        <v>49.38</v>
      </c>
      <c r="L6" s="1">
        <v>34.159999999999997</v>
      </c>
      <c r="M6" s="1"/>
      <c r="N6" s="1"/>
      <c r="O6" s="1">
        <f t="shared" si="0"/>
        <v>20</v>
      </c>
      <c r="P6" s="1">
        <f t="shared" si="1"/>
        <v>22.55</v>
      </c>
      <c r="Q6" s="1">
        <f t="shared" si="2"/>
        <v>3.5199999999999996</v>
      </c>
      <c r="R6" s="1">
        <f t="shared" si="3"/>
        <v>34.159999999999997</v>
      </c>
      <c r="S6" s="1"/>
      <c r="T6">
        <f t="shared" si="4"/>
        <v>38.674835999999999</v>
      </c>
      <c r="U6">
        <f t="shared" si="4"/>
        <v>28.854945999999998</v>
      </c>
      <c r="V6">
        <v>5</v>
      </c>
      <c r="W6">
        <v>0.19125400000000001</v>
      </c>
      <c r="X6">
        <v>0.14408299999999999</v>
      </c>
      <c r="Y6">
        <f>AVERAGE(W22:W26)</f>
        <v>3.8674835999999999</v>
      </c>
      <c r="Z6">
        <f>AVERAGE(X22:X26)</f>
        <v>2.8854945999999999</v>
      </c>
      <c r="AA6">
        <v>5</v>
      </c>
      <c r="AC6">
        <v>0.19125400000000001</v>
      </c>
      <c r="AD6">
        <v>0.14408299999999999</v>
      </c>
    </row>
    <row r="7" spans="1:30" x14ac:dyDescent="0.25">
      <c r="A7" s="1">
        <v>1027</v>
      </c>
      <c r="B7" s="1">
        <v>62</v>
      </c>
      <c r="C7" s="1">
        <v>1288</v>
      </c>
      <c r="D7" s="1">
        <v>25</v>
      </c>
      <c r="E7" s="1">
        <v>62.52</v>
      </c>
      <c r="F7" s="1">
        <v>32.92</v>
      </c>
      <c r="G7" s="1">
        <v>0.62</v>
      </c>
      <c r="H7" s="1">
        <v>3.18</v>
      </c>
      <c r="I7" s="1">
        <v>3.57</v>
      </c>
      <c r="J7" s="1">
        <v>5.3</v>
      </c>
      <c r="K7" s="1">
        <v>49.38</v>
      </c>
      <c r="L7" s="1">
        <v>45.59</v>
      </c>
      <c r="M7" s="1"/>
      <c r="N7" s="1"/>
      <c r="O7" s="1">
        <f t="shared" si="0"/>
        <v>25</v>
      </c>
      <c r="P7" s="1">
        <f t="shared" si="1"/>
        <v>32.92</v>
      </c>
      <c r="Q7" s="1">
        <f t="shared" si="2"/>
        <v>4.1899999999999995</v>
      </c>
      <c r="R7" s="1">
        <f t="shared" si="3"/>
        <v>45.59</v>
      </c>
      <c r="S7" s="1"/>
      <c r="T7">
        <f t="shared" si="4"/>
        <v>48.809314000000001</v>
      </c>
      <c r="U7">
        <f t="shared" si="4"/>
        <v>40.027715999999998</v>
      </c>
      <c r="V7">
        <v>6</v>
      </c>
      <c r="W7">
        <v>0.25547900000000001</v>
      </c>
      <c r="X7">
        <v>0.18266399999999999</v>
      </c>
      <c r="Y7">
        <f>AVERAGE(W27:W31)</f>
        <v>4.8809313999999997</v>
      </c>
      <c r="Z7">
        <f>AVERAGE(X27:X31)</f>
        <v>4.0027716</v>
      </c>
      <c r="AA7">
        <v>6</v>
      </c>
      <c r="AC7">
        <v>0.25547900000000001</v>
      </c>
      <c r="AD7">
        <v>0.18266399999999999</v>
      </c>
    </row>
    <row r="8" spans="1:30" x14ac:dyDescent="0.25">
      <c r="A8" s="1">
        <v>1220</v>
      </c>
      <c r="B8" s="1">
        <v>62</v>
      </c>
      <c r="C8" s="1">
        <v>1289</v>
      </c>
      <c r="D8" s="1">
        <v>30</v>
      </c>
      <c r="E8" s="1">
        <v>83.22</v>
      </c>
      <c r="F8" s="1">
        <v>43.07</v>
      </c>
      <c r="G8" s="1">
        <v>0.75</v>
      </c>
      <c r="H8" s="1">
        <v>2.99</v>
      </c>
      <c r="I8" s="1">
        <v>4.1100000000000003</v>
      </c>
      <c r="J8" s="1">
        <v>5.87</v>
      </c>
      <c r="K8" s="1">
        <v>49.38</v>
      </c>
      <c r="L8" s="1">
        <v>56.78</v>
      </c>
      <c r="M8" s="1"/>
      <c r="N8" s="1"/>
      <c r="O8" s="1">
        <f t="shared" si="0"/>
        <v>30</v>
      </c>
      <c r="P8" s="1">
        <f t="shared" si="1"/>
        <v>43.07</v>
      </c>
      <c r="Q8" s="1">
        <f t="shared" si="2"/>
        <v>4.8600000000000003</v>
      </c>
      <c r="R8" s="1">
        <f t="shared" si="3"/>
        <v>56.78</v>
      </c>
      <c r="S8" s="1"/>
      <c r="T8">
        <f t="shared" si="4"/>
        <v>57.941468</v>
      </c>
      <c r="U8">
        <f t="shared" si="4"/>
        <v>50.091912000000001</v>
      </c>
      <c r="V8">
        <v>7</v>
      </c>
      <c r="W8">
        <v>0.34002100000000002</v>
      </c>
      <c r="X8">
        <v>0.23149500000000001</v>
      </c>
      <c r="Y8">
        <f>AVERAGE(W32:W36)</f>
        <v>5.7941468</v>
      </c>
      <c r="Z8">
        <f>AVERAGE(X32:X36)</f>
        <v>5.0091912000000001</v>
      </c>
      <c r="AA8">
        <v>7</v>
      </c>
      <c r="AC8">
        <v>0.34002100000000002</v>
      </c>
      <c r="AD8">
        <v>0.23149500000000001</v>
      </c>
    </row>
    <row r="9" spans="1:30" x14ac:dyDescent="0.25">
      <c r="A9" s="1">
        <v>1413</v>
      </c>
      <c r="B9" s="1">
        <v>62</v>
      </c>
      <c r="C9" s="1">
        <v>1290</v>
      </c>
      <c r="D9" s="1">
        <v>35</v>
      </c>
      <c r="E9" s="1">
        <v>102.89</v>
      </c>
      <c r="F9" s="1">
        <v>52.43</v>
      </c>
      <c r="G9" s="1">
        <v>0.85</v>
      </c>
      <c r="H9" s="1">
        <v>2.86</v>
      </c>
      <c r="I9" s="1">
        <v>4.63</v>
      </c>
      <c r="J9" s="1">
        <v>6.35</v>
      </c>
      <c r="K9" s="1">
        <v>49.38</v>
      </c>
      <c r="L9" s="1">
        <v>67.12</v>
      </c>
      <c r="M9" s="1"/>
      <c r="N9" s="1"/>
      <c r="O9" s="1">
        <f t="shared" si="0"/>
        <v>35</v>
      </c>
      <c r="P9" s="1">
        <f t="shared" si="1"/>
        <v>52.43</v>
      </c>
      <c r="Q9" s="1">
        <f t="shared" si="2"/>
        <v>5.4799999999999995</v>
      </c>
      <c r="R9" s="1">
        <f t="shared" si="3"/>
        <v>67.12</v>
      </c>
      <c r="S9" s="1"/>
      <c r="T9">
        <f t="shared" si="4"/>
        <v>65.601333999999994</v>
      </c>
      <c r="U9">
        <f t="shared" si="4"/>
        <v>59.063468</v>
      </c>
      <c r="V9">
        <v>8</v>
      </c>
      <c r="W9">
        <v>0.44803500000000002</v>
      </c>
      <c r="X9">
        <v>0.29281200000000002</v>
      </c>
      <c r="Y9">
        <f>AVERAGE(W37:W41)</f>
        <v>6.5601333999999998</v>
      </c>
      <c r="Z9">
        <f>AVERAGE(X37:X41)</f>
        <v>5.9063467999999997</v>
      </c>
      <c r="AA9">
        <v>8</v>
      </c>
      <c r="AC9">
        <v>0.44803500000000002</v>
      </c>
      <c r="AD9">
        <v>0.29281200000000002</v>
      </c>
    </row>
    <row r="10" spans="1:30" x14ac:dyDescent="0.25">
      <c r="A10" s="1">
        <v>1606</v>
      </c>
      <c r="B10" s="1">
        <v>62</v>
      </c>
      <c r="C10" s="1">
        <v>1291</v>
      </c>
      <c r="D10" s="1">
        <v>40</v>
      </c>
      <c r="E10" s="1">
        <v>120.83</v>
      </c>
      <c r="F10" s="1">
        <v>60.72</v>
      </c>
      <c r="G10" s="1">
        <v>0.93</v>
      </c>
      <c r="H10" s="1">
        <v>2.76</v>
      </c>
      <c r="I10" s="1">
        <v>5.1100000000000003</v>
      </c>
      <c r="J10" s="1">
        <v>6.77</v>
      </c>
      <c r="K10" s="1">
        <v>49.38</v>
      </c>
      <c r="L10" s="1">
        <v>76.28</v>
      </c>
      <c r="M10" s="1"/>
      <c r="N10" s="1"/>
      <c r="O10" s="1">
        <f t="shared" si="0"/>
        <v>40</v>
      </c>
      <c r="P10" s="1">
        <f t="shared" si="1"/>
        <v>60.72</v>
      </c>
      <c r="Q10" s="1">
        <f t="shared" si="2"/>
        <v>6.04</v>
      </c>
      <c r="R10" s="1">
        <f t="shared" si="3"/>
        <v>76.28</v>
      </c>
      <c r="S10" s="1"/>
      <c r="T10">
        <f t="shared" si="4"/>
        <v>74.586988000000005</v>
      </c>
      <c r="U10">
        <f t="shared" si="4"/>
        <v>69.687401999999992</v>
      </c>
      <c r="V10">
        <v>9</v>
      </c>
      <c r="W10">
        <v>0.581596</v>
      </c>
      <c r="X10">
        <v>0.36943900000000002</v>
      </c>
      <c r="Y10">
        <f>AVERAGE(W42:W51)</f>
        <v>7.4586988000000005</v>
      </c>
      <c r="Z10">
        <f>AVERAGE(X42:X51)</f>
        <v>6.9687401999999992</v>
      </c>
      <c r="AA10">
        <v>9</v>
      </c>
      <c r="AC10">
        <v>0.581596</v>
      </c>
      <c r="AD10">
        <v>0.36943900000000002</v>
      </c>
    </row>
    <row r="11" spans="1:30" x14ac:dyDescent="0.25">
      <c r="A11" s="1">
        <v>1799</v>
      </c>
      <c r="B11" s="1">
        <v>62</v>
      </c>
      <c r="C11" s="1">
        <v>1292</v>
      </c>
      <c r="D11" s="1">
        <v>50</v>
      </c>
      <c r="E11" s="1">
        <v>150.5</v>
      </c>
      <c r="F11" s="1">
        <v>73.900000000000006</v>
      </c>
      <c r="G11" s="1">
        <v>1.03</v>
      </c>
      <c r="H11" s="1">
        <v>2.63</v>
      </c>
      <c r="I11" s="1">
        <v>5.88</v>
      </c>
      <c r="J11" s="1">
        <v>7.47</v>
      </c>
      <c r="K11" s="1">
        <v>49.38</v>
      </c>
      <c r="L11" s="1">
        <v>90.9</v>
      </c>
      <c r="M11" s="1"/>
      <c r="N11" s="1"/>
      <c r="O11" s="1">
        <f t="shared" si="0"/>
        <v>50</v>
      </c>
      <c r="P11" s="1">
        <f t="shared" si="1"/>
        <v>73.900000000000006</v>
      </c>
      <c r="Q11" s="1">
        <f t="shared" si="2"/>
        <v>6.91</v>
      </c>
      <c r="R11" s="1">
        <f t="shared" si="3"/>
        <v>90.9</v>
      </c>
      <c r="S11" s="1"/>
      <c r="T11">
        <f t="shared" si="4"/>
        <v>83.510574000000005</v>
      </c>
      <c r="U11">
        <f t="shared" si="4"/>
        <v>80.280394000000001</v>
      </c>
      <c r="V11">
        <v>10</v>
      </c>
      <c r="W11">
        <v>0.73900500000000002</v>
      </c>
      <c r="X11">
        <v>0.46231899999999998</v>
      </c>
      <c r="Y11">
        <f>AVERAGE(W52:W61)</f>
        <v>8.3510574000000002</v>
      </c>
      <c r="Z11">
        <f>AVERAGE(X52:X61)</f>
        <v>8.0280394000000008</v>
      </c>
      <c r="AA11">
        <v>10</v>
      </c>
      <c r="AC11">
        <v>0.73900500000000002</v>
      </c>
      <c r="AD11">
        <v>0.46231899999999998</v>
      </c>
    </row>
    <row r="12" spans="1:30" x14ac:dyDescent="0.25">
      <c r="A12" s="1">
        <v>1992</v>
      </c>
      <c r="B12" s="1">
        <v>62</v>
      </c>
      <c r="C12" s="1">
        <v>1293</v>
      </c>
      <c r="D12" s="1">
        <v>60</v>
      </c>
      <c r="E12" s="1">
        <v>172.17</v>
      </c>
      <c r="F12" s="1">
        <v>83.04</v>
      </c>
      <c r="G12" s="1">
        <v>1.08</v>
      </c>
      <c r="H12" s="1">
        <v>2.5499999999999998</v>
      </c>
      <c r="I12" s="1">
        <v>6.42</v>
      </c>
      <c r="J12" s="1">
        <v>8.01</v>
      </c>
      <c r="K12" s="1">
        <v>49.38</v>
      </c>
      <c r="L12" s="1">
        <v>101.1</v>
      </c>
      <c r="M12" s="1"/>
      <c r="N12" s="1"/>
      <c r="O12" s="1">
        <f t="shared" si="0"/>
        <v>60</v>
      </c>
      <c r="P12" s="1">
        <f t="shared" si="1"/>
        <v>83.04</v>
      </c>
      <c r="Q12" s="1">
        <f t="shared" si="2"/>
        <v>7.5</v>
      </c>
      <c r="R12" s="1">
        <f t="shared" si="3"/>
        <v>101.1</v>
      </c>
      <c r="S12" s="1"/>
      <c r="T12">
        <f t="shared" si="4"/>
        <v>90.211230999999998</v>
      </c>
      <c r="U12">
        <f t="shared" si="4"/>
        <v>88.031238000000002</v>
      </c>
      <c r="V12">
        <v>11</v>
      </c>
      <c r="W12">
        <v>0.93374299999999999</v>
      </c>
      <c r="X12">
        <v>0.57211100000000004</v>
      </c>
      <c r="Y12">
        <f>AVERAGE(W62:W71)</f>
        <v>9.0211231000000005</v>
      </c>
      <c r="Z12">
        <f>AVERAGE(X62:X71)</f>
        <v>8.8031237999999998</v>
      </c>
      <c r="AA12">
        <v>11</v>
      </c>
      <c r="AC12">
        <v>0.93374299999999999</v>
      </c>
      <c r="AD12">
        <v>0.57211100000000004</v>
      </c>
    </row>
    <row r="13" spans="1:30" x14ac:dyDescent="0.25">
      <c r="A13" s="1">
        <v>2185</v>
      </c>
      <c r="B13" s="1">
        <v>62</v>
      </c>
      <c r="C13" s="1">
        <v>1294</v>
      </c>
      <c r="D13" s="1">
        <v>70</v>
      </c>
      <c r="E13" s="1">
        <v>187.31</v>
      </c>
      <c r="F13" s="1">
        <v>89.12</v>
      </c>
      <c r="G13" s="1">
        <v>1.1100000000000001</v>
      </c>
      <c r="H13" s="1">
        <v>2.5099999999999998</v>
      </c>
      <c r="I13" s="1">
        <v>6.78</v>
      </c>
      <c r="J13" s="1">
        <v>8.4499999999999993</v>
      </c>
      <c r="K13" s="1">
        <v>49.38</v>
      </c>
      <c r="L13" s="1">
        <v>107.97</v>
      </c>
      <c r="M13" s="1"/>
      <c r="N13" s="1"/>
      <c r="O13" s="1">
        <f t="shared" si="0"/>
        <v>70</v>
      </c>
      <c r="P13" s="1">
        <f t="shared" si="1"/>
        <v>89.12</v>
      </c>
      <c r="Q13" s="1">
        <f t="shared" si="2"/>
        <v>7.8900000000000006</v>
      </c>
      <c r="R13" s="1">
        <f t="shared" si="3"/>
        <v>107.97</v>
      </c>
      <c r="S13" s="1"/>
      <c r="T13">
        <f t="shared" si="4"/>
        <v>95.610001000000011</v>
      </c>
      <c r="U13">
        <f t="shared" si="4"/>
        <v>94.069508999999996</v>
      </c>
      <c r="V13">
        <v>12</v>
      </c>
      <c r="W13">
        <v>1.1763490000000001</v>
      </c>
      <c r="X13">
        <v>0.70121999999999995</v>
      </c>
      <c r="Y13">
        <f>AVERAGE(W72:W81)</f>
        <v>9.5610001000000011</v>
      </c>
      <c r="Z13">
        <f>AVERAGE(X72:X81)</f>
        <v>9.4069509</v>
      </c>
      <c r="AA13">
        <v>12</v>
      </c>
      <c r="AC13">
        <v>1.1763490000000001</v>
      </c>
      <c r="AD13">
        <v>0.70121999999999995</v>
      </c>
    </row>
    <row r="14" spans="1:30" x14ac:dyDescent="0.25">
      <c r="A14" s="1">
        <v>2378</v>
      </c>
      <c r="B14" s="1">
        <v>62</v>
      </c>
      <c r="C14" s="1">
        <v>1295</v>
      </c>
      <c r="D14" s="1">
        <v>80</v>
      </c>
      <c r="E14" s="1">
        <v>197.6</v>
      </c>
      <c r="F14" s="1">
        <v>93.07</v>
      </c>
      <c r="G14" s="1">
        <v>1.1200000000000001</v>
      </c>
      <c r="H14" s="1">
        <v>2.48</v>
      </c>
      <c r="I14" s="1">
        <v>7.01</v>
      </c>
      <c r="J14" s="1">
        <v>8.82</v>
      </c>
      <c r="K14" s="1">
        <v>49.38</v>
      </c>
      <c r="L14" s="1">
        <v>112.51</v>
      </c>
      <c r="M14" s="1"/>
      <c r="N14" s="1"/>
      <c r="O14" s="1">
        <f t="shared" si="0"/>
        <v>80</v>
      </c>
      <c r="P14" s="1">
        <f t="shared" si="1"/>
        <v>93.07</v>
      </c>
      <c r="Q14" s="1">
        <f t="shared" si="2"/>
        <v>8.129999999999999</v>
      </c>
      <c r="R14" s="1">
        <f t="shared" si="3"/>
        <v>112.51</v>
      </c>
      <c r="S14" s="1"/>
      <c r="T14">
        <f t="shared" si="4"/>
        <v>100.50803500000001</v>
      </c>
      <c r="U14">
        <f t="shared" si="4"/>
        <v>99.363178000000005</v>
      </c>
      <c r="V14">
        <v>13</v>
      </c>
      <c r="W14">
        <v>1.4160459999999999</v>
      </c>
      <c r="X14">
        <v>0.85420499999999999</v>
      </c>
      <c r="Y14">
        <f>AVERAGE(W82:W91)</f>
        <v>10.050803500000001</v>
      </c>
      <c r="Z14">
        <f>AVERAGE(X82:X91)</f>
        <v>9.9363178000000012</v>
      </c>
      <c r="AA14">
        <v>13</v>
      </c>
      <c r="AC14">
        <v>1.4160459999999999</v>
      </c>
      <c r="AD14">
        <v>0.85420499999999999</v>
      </c>
    </row>
    <row r="15" spans="1:30" x14ac:dyDescent="0.25">
      <c r="A15" s="1">
        <v>2571</v>
      </c>
      <c r="B15" s="1">
        <v>62</v>
      </c>
      <c r="C15" s="1">
        <v>1296</v>
      </c>
      <c r="D15" s="1">
        <v>90</v>
      </c>
      <c r="E15" s="1">
        <v>204.48</v>
      </c>
      <c r="F15" s="1">
        <v>95.6</v>
      </c>
      <c r="G15" s="1">
        <v>1.1299999999999999</v>
      </c>
      <c r="H15" s="1">
        <v>2.46</v>
      </c>
      <c r="I15" s="1">
        <v>7.16</v>
      </c>
      <c r="J15" s="1">
        <v>9.1199999999999992</v>
      </c>
      <c r="K15" s="1">
        <v>49.38</v>
      </c>
      <c r="L15" s="1">
        <v>115.48</v>
      </c>
      <c r="M15" s="1"/>
      <c r="N15" s="1"/>
      <c r="O15" s="1">
        <f t="shared" si="0"/>
        <v>90</v>
      </c>
      <c r="P15" s="1">
        <f t="shared" si="1"/>
        <v>95.6</v>
      </c>
      <c r="Q15" s="1">
        <f t="shared" si="2"/>
        <v>8.2899999999999991</v>
      </c>
      <c r="R15" s="1">
        <f t="shared" si="3"/>
        <v>115.48</v>
      </c>
      <c r="S15" s="1"/>
      <c r="T15">
        <f t="shared" si="4"/>
        <v>105.20176499999999</v>
      </c>
      <c r="U15">
        <f t="shared" si="4"/>
        <v>104.31058300000001</v>
      </c>
      <c r="V15">
        <v>14</v>
      </c>
      <c r="W15">
        <v>1.6434219999999999</v>
      </c>
      <c r="X15">
        <v>1.0468390000000001</v>
      </c>
      <c r="Y15">
        <f>AVERAGE(W92:W101)</f>
        <v>10.5201765</v>
      </c>
      <c r="Z15">
        <f>AVERAGE(X92:X101)</f>
        <v>10.4310583</v>
      </c>
      <c r="AA15">
        <v>14</v>
      </c>
      <c r="AC15">
        <v>1.6434219999999999</v>
      </c>
      <c r="AD15">
        <v>1.0468390000000001</v>
      </c>
    </row>
    <row r="16" spans="1:30" x14ac:dyDescent="0.25">
      <c r="A16" s="1">
        <v>2764</v>
      </c>
      <c r="B16" s="1">
        <v>62</v>
      </c>
      <c r="C16" s="1">
        <v>1297</v>
      </c>
      <c r="D16" s="1">
        <v>100</v>
      </c>
      <c r="E16" s="1">
        <v>209.04</v>
      </c>
      <c r="F16" s="1">
        <v>97.21</v>
      </c>
      <c r="G16" s="1">
        <v>1.1299999999999999</v>
      </c>
      <c r="H16" s="1">
        <v>2.4500000000000002</v>
      </c>
      <c r="I16" s="1">
        <v>7.25</v>
      </c>
      <c r="J16" s="1">
        <v>9.39</v>
      </c>
      <c r="K16" s="1">
        <v>49.38</v>
      </c>
      <c r="L16" s="1">
        <v>117.43</v>
      </c>
      <c r="M16" s="1"/>
      <c r="N16" s="1"/>
      <c r="O16" s="1">
        <f t="shared" si="0"/>
        <v>100</v>
      </c>
      <c r="P16" s="1">
        <f t="shared" si="1"/>
        <v>97.21</v>
      </c>
      <c r="Q16" s="1">
        <f t="shared" si="2"/>
        <v>8.379999999999999</v>
      </c>
      <c r="R16" s="1">
        <f t="shared" si="3"/>
        <v>117.43</v>
      </c>
      <c r="S16" s="1"/>
      <c r="T16">
        <f t="shared" si="4"/>
        <v>110.09158299999999</v>
      </c>
      <c r="U16">
        <f t="shared" si="4"/>
        <v>109.37051699999998</v>
      </c>
      <c r="V16">
        <v>15</v>
      </c>
      <c r="W16">
        <v>1.851755</v>
      </c>
      <c r="X16">
        <v>1.2399979999999999</v>
      </c>
      <c r="Y16">
        <f>AVERAGE(W102:W111)</f>
        <v>11.009158299999999</v>
      </c>
      <c r="Z16">
        <f>AVERAGE(X102:X111)</f>
        <v>10.937051699999998</v>
      </c>
      <c r="AA16">
        <v>15</v>
      </c>
      <c r="AC16">
        <v>1.851755</v>
      </c>
      <c r="AD16">
        <v>1.2399979999999999</v>
      </c>
    </row>
    <row r="17" spans="1:30" x14ac:dyDescent="0.25">
      <c r="A17" s="1">
        <v>2957</v>
      </c>
      <c r="B17" s="1">
        <v>62</v>
      </c>
      <c r="C17" s="1">
        <v>1298</v>
      </c>
      <c r="D17" s="1" t="s">
        <v>0</v>
      </c>
      <c r="E17" s="1">
        <v>217.67</v>
      </c>
      <c r="F17" s="1">
        <v>99.93</v>
      </c>
      <c r="G17" s="1">
        <v>1.1299999999999999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V17">
        <v>16</v>
      </c>
      <c r="W17">
        <v>2.1293000000000002</v>
      </c>
      <c r="X17">
        <v>1.437805</v>
      </c>
      <c r="AA17">
        <v>16</v>
      </c>
      <c r="AC17">
        <v>2.1293000000000002</v>
      </c>
      <c r="AD17">
        <v>1.437805</v>
      </c>
    </row>
    <row r="18" spans="1:30" x14ac:dyDescent="0.25">
      <c r="A18" s="1">
        <v>3150</v>
      </c>
      <c r="B18" s="1">
        <v>62</v>
      </c>
      <c r="C18" s="1">
        <v>1299</v>
      </c>
      <c r="D18" s="1" t="s">
        <v>1</v>
      </c>
      <c r="E18" s="1">
        <v>0.04</v>
      </c>
      <c r="F18" s="1">
        <v>0.05</v>
      </c>
      <c r="G18" s="1">
        <v>7.0000000000000007E-2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V18">
        <v>17</v>
      </c>
      <c r="W18">
        <v>2.4104399999999999</v>
      </c>
      <c r="X18">
        <v>1.631764</v>
      </c>
      <c r="AA18">
        <v>17</v>
      </c>
      <c r="AC18">
        <v>2.4104399999999999</v>
      </c>
      <c r="AD18">
        <v>1.631764</v>
      </c>
    </row>
    <row r="19" spans="1:30" x14ac:dyDescent="0.25">
      <c r="A19" s="1">
        <v>3343</v>
      </c>
      <c r="B19" s="1">
        <v>62</v>
      </c>
      <c r="C19" s="1">
        <v>1282</v>
      </c>
      <c r="D19" s="1" t="s"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V19">
        <v>18</v>
      </c>
      <c r="W19">
        <v>2.7056480000000001</v>
      </c>
      <c r="X19">
        <v>1.7500659999999999</v>
      </c>
      <c r="AA19">
        <v>18</v>
      </c>
      <c r="AC19">
        <v>2.7056480000000001</v>
      </c>
      <c r="AD19">
        <v>1.7500659999999999</v>
      </c>
    </row>
    <row r="20" spans="1:30" x14ac:dyDescent="0.25">
      <c r="A20" s="1">
        <v>3536</v>
      </c>
      <c r="B20" s="1">
        <v>62</v>
      </c>
      <c r="C20" s="1">
        <v>1301</v>
      </c>
      <c r="D20" s="1" t="s">
        <v>3</v>
      </c>
      <c r="E20" s="1">
        <v>230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V20">
        <v>19</v>
      </c>
      <c r="W20">
        <v>2.9742829999999998</v>
      </c>
      <c r="X20">
        <v>1.947519</v>
      </c>
      <c r="AA20">
        <v>19</v>
      </c>
      <c r="AC20">
        <v>2.9742829999999998</v>
      </c>
      <c r="AD20">
        <v>1.947519</v>
      </c>
    </row>
    <row r="21" spans="1:30" x14ac:dyDescent="0.25">
      <c r="A21" s="1">
        <v>3729</v>
      </c>
      <c r="B21" s="1">
        <v>62</v>
      </c>
      <c r="C21" s="1">
        <v>1300</v>
      </c>
      <c r="D21" s="1" t="s">
        <v>2</v>
      </c>
      <c r="E21" s="1">
        <v>121.3</v>
      </c>
      <c r="F21" s="1">
        <v>51.65</v>
      </c>
      <c r="G21" s="1">
        <v>2.87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V21">
        <v>20</v>
      </c>
      <c r="W21">
        <v>3.2290640000000002</v>
      </c>
      <c r="X21">
        <v>2.175068</v>
      </c>
      <c r="AA21">
        <v>20</v>
      </c>
      <c r="AC21">
        <v>3.2290640000000002</v>
      </c>
      <c r="AD21">
        <v>2.175068</v>
      </c>
    </row>
    <row r="22" spans="1:30" x14ac:dyDescent="0.25">
      <c r="A22" s="1">
        <v>3922</v>
      </c>
      <c r="B22" s="1">
        <v>62</v>
      </c>
      <c r="C22" s="1">
        <v>1302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V22">
        <v>21</v>
      </c>
      <c r="W22">
        <v>3.4634930000000002</v>
      </c>
      <c r="X22">
        <v>2.4080360000000001</v>
      </c>
      <c r="AA22">
        <v>21</v>
      </c>
      <c r="AC22">
        <v>3.4634930000000002</v>
      </c>
      <c r="AD22">
        <v>2.4080360000000001</v>
      </c>
    </row>
    <row r="23" spans="1:30" x14ac:dyDescent="0.25">
      <c r="A23" s="1">
        <v>63</v>
      </c>
      <c r="B23" s="1">
        <v>63</v>
      </c>
      <c r="C23" s="1">
        <v>1304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4.41</v>
      </c>
      <c r="J23" s="1">
        <v>7.97</v>
      </c>
      <c r="K23" s="1">
        <v>44.54</v>
      </c>
      <c r="L23" s="1">
        <v>12.38</v>
      </c>
      <c r="M23" s="1"/>
      <c r="N23" s="1"/>
      <c r="O23" s="1">
        <f>D23</f>
        <v>0</v>
      </c>
      <c r="P23" s="1">
        <f>F23</f>
        <v>0</v>
      </c>
      <c r="Q23" s="1">
        <f t="shared" ref="Q23:Q37" si="5">G23+I23</f>
        <v>4.41</v>
      </c>
      <c r="R23" s="1">
        <f>L23</f>
        <v>12.38</v>
      </c>
      <c r="S23" s="1"/>
      <c r="V23">
        <v>22</v>
      </c>
      <c r="W23">
        <v>3.6506750000000001</v>
      </c>
      <c r="X23">
        <v>2.6447250000000002</v>
      </c>
      <c r="AA23">
        <v>22</v>
      </c>
      <c r="AC23">
        <v>3.6506750000000001</v>
      </c>
      <c r="AD23">
        <v>2.6447250000000002</v>
      </c>
    </row>
    <row r="24" spans="1:30" x14ac:dyDescent="0.25">
      <c r="A24" s="1">
        <v>256</v>
      </c>
      <c r="B24" s="1">
        <v>63</v>
      </c>
      <c r="C24" s="1">
        <v>1305</v>
      </c>
      <c r="D24" s="1">
        <v>5</v>
      </c>
      <c r="E24" s="1">
        <v>4.92</v>
      </c>
      <c r="F24" s="1">
        <v>2.61</v>
      </c>
      <c r="G24" s="1">
        <v>0.01</v>
      </c>
      <c r="H24" s="1">
        <v>4.8600000000000003</v>
      </c>
      <c r="I24" s="1">
        <v>3.93</v>
      </c>
      <c r="J24" s="1">
        <v>7.97</v>
      </c>
      <c r="K24" s="1">
        <v>44.54</v>
      </c>
      <c r="L24" s="1">
        <v>19.38</v>
      </c>
      <c r="M24" s="1"/>
      <c r="N24" s="1"/>
      <c r="O24" s="1">
        <f t="shared" ref="O24:O37" si="6">D24</f>
        <v>5</v>
      </c>
      <c r="P24" s="1">
        <f t="shared" ref="P24:P37" si="7">F24</f>
        <v>2.61</v>
      </c>
      <c r="Q24" s="1">
        <f t="shared" si="5"/>
        <v>3.94</v>
      </c>
      <c r="R24" s="1">
        <f t="shared" ref="R24:R37" si="8">L24</f>
        <v>19.38</v>
      </c>
      <c r="S24" s="1"/>
      <c r="V24">
        <v>23</v>
      </c>
      <c r="W24">
        <v>3.8656950000000001</v>
      </c>
      <c r="X24">
        <v>2.8880210000000002</v>
      </c>
      <c r="AA24">
        <v>23</v>
      </c>
      <c r="AC24">
        <v>3.8656950000000001</v>
      </c>
      <c r="AD24">
        <v>2.8880210000000002</v>
      </c>
    </row>
    <row r="25" spans="1:30" x14ac:dyDescent="0.25">
      <c r="A25" s="1">
        <v>449</v>
      </c>
      <c r="B25" s="1">
        <v>63</v>
      </c>
      <c r="C25" s="1">
        <v>1306</v>
      </c>
      <c r="D25" s="1">
        <v>10</v>
      </c>
      <c r="E25" s="1">
        <v>24.51</v>
      </c>
      <c r="F25" s="1">
        <v>12.66</v>
      </c>
      <c r="G25" s="1">
        <v>0.06</v>
      </c>
      <c r="H25" s="1">
        <v>5.12</v>
      </c>
      <c r="I25" s="1">
        <v>4.0199999999999996</v>
      </c>
      <c r="J25" s="1">
        <v>7.97</v>
      </c>
      <c r="K25" s="1">
        <v>44.54</v>
      </c>
      <c r="L25" s="1">
        <v>29.83</v>
      </c>
      <c r="M25" s="1"/>
      <c r="N25" s="1"/>
      <c r="O25" s="1">
        <f t="shared" si="6"/>
        <v>10</v>
      </c>
      <c r="P25" s="1">
        <f t="shared" si="7"/>
        <v>12.66</v>
      </c>
      <c r="Q25" s="1">
        <f t="shared" si="5"/>
        <v>4.0799999999999992</v>
      </c>
      <c r="R25" s="1">
        <f t="shared" si="8"/>
        <v>29.83</v>
      </c>
      <c r="S25" s="1"/>
      <c r="V25">
        <v>24</v>
      </c>
      <c r="W25">
        <v>4.079275</v>
      </c>
      <c r="X25">
        <v>3.1289889999999998</v>
      </c>
      <c r="AA25">
        <v>24</v>
      </c>
      <c r="AC25">
        <v>4.079275</v>
      </c>
      <c r="AD25">
        <v>3.1289889999999998</v>
      </c>
    </row>
    <row r="26" spans="1:30" x14ac:dyDescent="0.25">
      <c r="A26" s="1">
        <v>642</v>
      </c>
      <c r="B26" s="1">
        <v>63</v>
      </c>
      <c r="C26" s="1">
        <v>1307</v>
      </c>
      <c r="D26" s="1">
        <v>15</v>
      </c>
      <c r="E26" s="1">
        <v>53.05</v>
      </c>
      <c r="F26" s="1">
        <v>26.8</v>
      </c>
      <c r="G26" s="1">
        <v>0.17</v>
      </c>
      <c r="H26" s="1">
        <v>4.79</v>
      </c>
      <c r="I26" s="1">
        <v>4.45</v>
      </c>
      <c r="J26" s="1">
        <v>7.97</v>
      </c>
      <c r="K26" s="1">
        <v>44.54</v>
      </c>
      <c r="L26" s="1">
        <v>44.18</v>
      </c>
      <c r="M26" s="1"/>
      <c r="N26" s="1"/>
      <c r="O26" s="1">
        <f t="shared" si="6"/>
        <v>15</v>
      </c>
      <c r="P26" s="1">
        <f t="shared" si="7"/>
        <v>26.8</v>
      </c>
      <c r="Q26" s="1">
        <f t="shared" si="5"/>
        <v>4.62</v>
      </c>
      <c r="R26" s="1">
        <f t="shared" si="8"/>
        <v>44.18</v>
      </c>
      <c r="S26" s="1"/>
      <c r="V26">
        <v>25</v>
      </c>
      <c r="W26">
        <v>4.2782799999999996</v>
      </c>
      <c r="X26">
        <v>3.3577020000000002</v>
      </c>
      <c r="AA26">
        <v>25</v>
      </c>
      <c r="AC26">
        <v>4.2782799999999996</v>
      </c>
      <c r="AD26">
        <v>3.3577020000000002</v>
      </c>
    </row>
    <row r="27" spans="1:30" x14ac:dyDescent="0.25">
      <c r="A27" s="1">
        <v>835</v>
      </c>
      <c r="B27" s="1">
        <v>63</v>
      </c>
      <c r="C27" s="1">
        <v>1308</v>
      </c>
      <c r="D27" s="1">
        <v>20</v>
      </c>
      <c r="E27" s="1">
        <v>82.97</v>
      </c>
      <c r="F27" s="1">
        <v>41.1</v>
      </c>
      <c r="G27" s="1">
        <v>0.32</v>
      </c>
      <c r="H27" s="1">
        <v>4.57</v>
      </c>
      <c r="I27" s="1">
        <v>4.96</v>
      </c>
      <c r="J27" s="1">
        <v>7.97</v>
      </c>
      <c r="K27" s="1">
        <v>44.54</v>
      </c>
      <c r="L27" s="1">
        <v>58.92</v>
      </c>
      <c r="M27" s="1"/>
      <c r="N27" s="1"/>
      <c r="O27" s="1">
        <f t="shared" si="6"/>
        <v>20</v>
      </c>
      <c r="P27" s="1">
        <f t="shared" si="7"/>
        <v>41.1</v>
      </c>
      <c r="Q27" s="1">
        <f t="shared" si="5"/>
        <v>5.28</v>
      </c>
      <c r="R27" s="1">
        <f t="shared" si="8"/>
        <v>58.92</v>
      </c>
      <c r="S27" s="1"/>
      <c r="V27">
        <v>26</v>
      </c>
      <c r="W27">
        <v>4.4820089999999997</v>
      </c>
      <c r="X27">
        <v>3.5950980000000001</v>
      </c>
      <c r="AA27">
        <v>26</v>
      </c>
      <c r="AC27">
        <v>4.4820089999999997</v>
      </c>
      <c r="AD27">
        <v>3.5950980000000001</v>
      </c>
    </row>
    <row r="28" spans="1:30" x14ac:dyDescent="0.25">
      <c r="A28" s="1">
        <v>1028</v>
      </c>
      <c r="B28" s="1">
        <v>63</v>
      </c>
      <c r="C28" s="1">
        <v>1309</v>
      </c>
      <c r="D28" s="1">
        <v>25</v>
      </c>
      <c r="E28" s="1">
        <v>109.86</v>
      </c>
      <c r="F28" s="1">
        <v>53.54</v>
      </c>
      <c r="G28" s="1">
        <v>0.5</v>
      </c>
      <c r="H28" s="1">
        <v>4.42</v>
      </c>
      <c r="I28" s="1">
        <v>5.42</v>
      </c>
      <c r="J28" s="1">
        <v>7.97</v>
      </c>
      <c r="K28" s="1">
        <v>44.54</v>
      </c>
      <c r="L28" s="1">
        <v>71.849999999999994</v>
      </c>
      <c r="M28" s="1"/>
      <c r="N28" s="1"/>
      <c r="O28" s="1">
        <f t="shared" si="6"/>
        <v>25</v>
      </c>
      <c r="P28" s="1">
        <f t="shared" si="7"/>
        <v>53.54</v>
      </c>
      <c r="Q28" s="1">
        <f t="shared" si="5"/>
        <v>5.92</v>
      </c>
      <c r="R28" s="1">
        <f t="shared" si="8"/>
        <v>71.849999999999994</v>
      </c>
      <c r="S28" s="1"/>
      <c r="V28">
        <v>27</v>
      </c>
      <c r="W28">
        <v>4.6857389999999999</v>
      </c>
      <c r="X28">
        <v>3.8192409999999999</v>
      </c>
      <c r="AA28">
        <v>27</v>
      </c>
      <c r="AC28">
        <v>4.6857389999999999</v>
      </c>
      <c r="AD28">
        <v>3.8192409999999999</v>
      </c>
    </row>
    <row r="29" spans="1:30" x14ac:dyDescent="0.25">
      <c r="A29" s="1">
        <v>1221</v>
      </c>
      <c r="B29" s="1">
        <v>63</v>
      </c>
      <c r="C29" s="1">
        <v>1310</v>
      </c>
      <c r="D29" s="1">
        <v>30</v>
      </c>
      <c r="E29" s="1">
        <v>132.06</v>
      </c>
      <c r="F29" s="1">
        <v>63.49</v>
      </c>
      <c r="G29" s="1">
        <v>0.71</v>
      </c>
      <c r="H29" s="1">
        <v>4.32</v>
      </c>
      <c r="I29" s="1">
        <v>5.76</v>
      </c>
      <c r="J29" s="1">
        <v>7.97</v>
      </c>
      <c r="K29" s="1">
        <v>44.54</v>
      </c>
      <c r="L29" s="1">
        <v>82.26</v>
      </c>
      <c r="M29" s="1"/>
      <c r="N29" s="1"/>
      <c r="O29" s="1">
        <f t="shared" si="6"/>
        <v>30</v>
      </c>
      <c r="P29" s="1">
        <f t="shared" si="7"/>
        <v>63.49</v>
      </c>
      <c r="Q29" s="1">
        <f t="shared" si="5"/>
        <v>6.47</v>
      </c>
      <c r="R29" s="1">
        <f t="shared" si="8"/>
        <v>82.26</v>
      </c>
      <c r="S29" s="1"/>
      <c r="V29">
        <v>28</v>
      </c>
      <c r="W29">
        <v>4.8848719999999997</v>
      </c>
      <c r="X29">
        <v>3.9949150000000002</v>
      </c>
      <c r="AA29">
        <v>28</v>
      </c>
      <c r="AC29">
        <v>4.8848719999999997</v>
      </c>
      <c r="AD29">
        <v>3.9949150000000002</v>
      </c>
    </row>
    <row r="30" spans="1:30" x14ac:dyDescent="0.25">
      <c r="A30" s="1">
        <v>1414</v>
      </c>
      <c r="B30" s="1">
        <v>63</v>
      </c>
      <c r="C30" s="1">
        <v>1311</v>
      </c>
      <c r="D30" s="1">
        <v>35</v>
      </c>
      <c r="E30" s="1">
        <v>149.46</v>
      </c>
      <c r="F30" s="1">
        <v>71.069999999999993</v>
      </c>
      <c r="G30" s="1">
        <v>0.92</v>
      </c>
      <c r="H30" s="1">
        <v>4.26</v>
      </c>
      <c r="I30" s="1">
        <v>6</v>
      </c>
      <c r="J30" s="1">
        <v>7.97</v>
      </c>
      <c r="K30" s="1">
        <v>44.54</v>
      </c>
      <c r="L30" s="1">
        <v>90.22</v>
      </c>
      <c r="M30" s="1"/>
      <c r="N30" s="1"/>
      <c r="O30" s="1">
        <f t="shared" si="6"/>
        <v>35</v>
      </c>
      <c r="P30" s="1">
        <f t="shared" si="7"/>
        <v>71.069999999999993</v>
      </c>
      <c r="Q30" s="1">
        <f t="shared" si="5"/>
        <v>6.92</v>
      </c>
      <c r="R30" s="1">
        <f t="shared" si="8"/>
        <v>90.22</v>
      </c>
      <c r="S30" s="1"/>
      <c r="V30">
        <v>29</v>
      </c>
      <c r="W30">
        <v>5.0811710000000003</v>
      </c>
      <c r="X30">
        <v>4.198124</v>
      </c>
      <c r="AA30">
        <v>29</v>
      </c>
      <c r="AC30">
        <v>5.0811710000000003</v>
      </c>
      <c r="AD30">
        <v>4.198124</v>
      </c>
    </row>
    <row r="31" spans="1:30" x14ac:dyDescent="0.25">
      <c r="A31" s="1">
        <v>1607</v>
      </c>
      <c r="B31" s="1">
        <v>63</v>
      </c>
      <c r="C31" s="1">
        <v>1312</v>
      </c>
      <c r="D31" s="1">
        <v>40</v>
      </c>
      <c r="E31" s="1">
        <v>162.66999999999999</v>
      </c>
      <c r="F31" s="1">
        <v>76.66</v>
      </c>
      <c r="G31" s="1">
        <v>1.1299999999999999</v>
      </c>
      <c r="H31" s="1">
        <v>4.22</v>
      </c>
      <c r="I31" s="1">
        <v>6.14</v>
      </c>
      <c r="J31" s="1">
        <v>7.97</v>
      </c>
      <c r="K31" s="1">
        <v>44.54</v>
      </c>
      <c r="L31" s="1">
        <v>96.13</v>
      </c>
      <c r="M31" s="1"/>
      <c r="N31" s="1"/>
      <c r="O31" s="1">
        <f t="shared" si="6"/>
        <v>40</v>
      </c>
      <c r="P31" s="1">
        <f t="shared" si="7"/>
        <v>76.66</v>
      </c>
      <c r="Q31" s="1">
        <f t="shared" si="5"/>
        <v>7.27</v>
      </c>
      <c r="R31" s="1">
        <f t="shared" si="8"/>
        <v>96.13</v>
      </c>
      <c r="S31" s="1"/>
      <c r="V31">
        <v>30</v>
      </c>
      <c r="W31">
        <v>5.2708659999999998</v>
      </c>
      <c r="X31">
        <v>4.4064800000000002</v>
      </c>
      <c r="AA31">
        <v>30</v>
      </c>
      <c r="AC31">
        <v>5.2708659999999998</v>
      </c>
      <c r="AD31">
        <v>4.4064800000000002</v>
      </c>
    </row>
    <row r="32" spans="1:30" x14ac:dyDescent="0.25">
      <c r="A32" s="1">
        <v>1800</v>
      </c>
      <c r="B32" s="1">
        <v>63</v>
      </c>
      <c r="C32" s="1">
        <v>1313</v>
      </c>
      <c r="D32" s="1">
        <v>50</v>
      </c>
      <c r="E32" s="1">
        <v>179.66</v>
      </c>
      <c r="F32" s="1">
        <v>83.6</v>
      </c>
      <c r="G32" s="1">
        <v>1.53</v>
      </c>
      <c r="H32" s="1">
        <v>4.17</v>
      </c>
      <c r="I32" s="1">
        <v>6.25</v>
      </c>
      <c r="J32" s="1">
        <v>7.97</v>
      </c>
      <c r="K32" s="1">
        <v>44.54</v>
      </c>
      <c r="L32" s="1">
        <v>103.51</v>
      </c>
      <c r="M32" s="1"/>
      <c r="N32" s="1"/>
      <c r="O32" s="1">
        <f t="shared" si="6"/>
        <v>50</v>
      </c>
      <c r="P32" s="1">
        <f t="shared" si="7"/>
        <v>83.6</v>
      </c>
      <c r="Q32" s="1">
        <f t="shared" si="5"/>
        <v>7.78</v>
      </c>
      <c r="R32" s="1">
        <f t="shared" si="8"/>
        <v>103.51</v>
      </c>
      <c r="S32" s="1"/>
      <c r="V32">
        <v>31</v>
      </c>
      <c r="W32">
        <v>5.4538659999999997</v>
      </c>
      <c r="X32">
        <v>4.6144910000000001</v>
      </c>
      <c r="AA32">
        <v>31</v>
      </c>
      <c r="AC32">
        <v>5.4538659999999997</v>
      </c>
      <c r="AD32">
        <v>4.6144910000000001</v>
      </c>
    </row>
    <row r="33" spans="1:30" x14ac:dyDescent="0.25">
      <c r="A33" s="1">
        <v>1993</v>
      </c>
      <c r="B33" s="1">
        <v>63</v>
      </c>
      <c r="C33" s="1">
        <v>1314</v>
      </c>
      <c r="D33" s="1">
        <v>60</v>
      </c>
      <c r="E33" s="1">
        <v>188.62</v>
      </c>
      <c r="F33" s="1">
        <v>87.07</v>
      </c>
      <c r="G33" s="1">
        <v>1.87</v>
      </c>
      <c r="H33" s="1">
        <v>4.1500000000000004</v>
      </c>
      <c r="I33" s="1">
        <v>6.23</v>
      </c>
      <c r="J33" s="1">
        <v>7.97</v>
      </c>
      <c r="K33" s="1">
        <v>44.54</v>
      </c>
      <c r="L33" s="1">
        <v>107.28</v>
      </c>
      <c r="M33" s="1"/>
      <c r="N33" s="1"/>
      <c r="O33" s="1">
        <f t="shared" si="6"/>
        <v>60</v>
      </c>
      <c r="P33" s="1">
        <f t="shared" si="7"/>
        <v>87.07</v>
      </c>
      <c r="Q33" s="1">
        <f t="shared" si="5"/>
        <v>8.1000000000000014</v>
      </c>
      <c r="R33" s="1">
        <f t="shared" si="8"/>
        <v>107.28</v>
      </c>
      <c r="S33" s="1"/>
      <c r="V33">
        <v>32</v>
      </c>
      <c r="W33">
        <v>5.6307400000000003</v>
      </c>
      <c r="X33">
        <v>4.8178330000000003</v>
      </c>
      <c r="AA33">
        <v>32</v>
      </c>
      <c r="AC33">
        <v>5.6307400000000003</v>
      </c>
      <c r="AD33">
        <v>4.8178330000000003</v>
      </c>
    </row>
    <row r="34" spans="1:30" x14ac:dyDescent="0.25">
      <c r="A34" s="1">
        <v>2186</v>
      </c>
      <c r="B34" s="1">
        <v>63</v>
      </c>
      <c r="C34" s="1">
        <v>1315</v>
      </c>
      <c r="D34" s="1">
        <v>70</v>
      </c>
      <c r="E34" s="1">
        <v>193.22</v>
      </c>
      <c r="F34" s="1">
        <v>88.77</v>
      </c>
      <c r="G34" s="1">
        <v>2.14</v>
      </c>
      <c r="H34" s="1">
        <v>4.1399999999999997</v>
      </c>
      <c r="I34" s="1">
        <v>6.16</v>
      </c>
      <c r="J34" s="1">
        <v>7.97</v>
      </c>
      <c r="K34" s="1">
        <v>44.54</v>
      </c>
      <c r="L34" s="1">
        <v>109.18</v>
      </c>
      <c r="M34" s="1"/>
      <c r="N34" s="1"/>
      <c r="O34" s="1">
        <f t="shared" si="6"/>
        <v>70</v>
      </c>
      <c r="P34" s="1">
        <f t="shared" si="7"/>
        <v>88.77</v>
      </c>
      <c r="Q34" s="1">
        <f t="shared" si="5"/>
        <v>8.3000000000000007</v>
      </c>
      <c r="R34" s="1">
        <f t="shared" si="8"/>
        <v>109.18</v>
      </c>
      <c r="S34" s="1"/>
      <c r="V34">
        <v>33</v>
      </c>
      <c r="W34">
        <v>5.8004150000000001</v>
      </c>
      <c r="X34">
        <v>5.0152900000000002</v>
      </c>
      <c r="AA34">
        <v>33</v>
      </c>
      <c r="AC34">
        <v>5.8004150000000001</v>
      </c>
      <c r="AD34">
        <v>5.0152900000000002</v>
      </c>
    </row>
    <row r="35" spans="1:30" x14ac:dyDescent="0.25">
      <c r="A35" s="1">
        <v>2379</v>
      </c>
      <c r="B35" s="1">
        <v>63</v>
      </c>
      <c r="C35" s="1">
        <v>1316</v>
      </c>
      <c r="D35" s="1">
        <v>80</v>
      </c>
      <c r="E35" s="1">
        <v>195.55</v>
      </c>
      <c r="F35" s="1">
        <v>89.6</v>
      </c>
      <c r="G35" s="1">
        <v>2.36</v>
      </c>
      <c r="H35" s="1">
        <v>4.13</v>
      </c>
      <c r="I35" s="1">
        <v>6.08</v>
      </c>
      <c r="J35" s="1">
        <v>7.97</v>
      </c>
      <c r="K35" s="1">
        <v>44.54</v>
      </c>
      <c r="L35" s="1">
        <v>110.14</v>
      </c>
      <c r="M35" s="1"/>
      <c r="N35" s="1"/>
      <c r="O35" s="1">
        <f t="shared" si="6"/>
        <v>80</v>
      </c>
      <c r="P35" s="1">
        <f t="shared" si="7"/>
        <v>89.6</v>
      </c>
      <c r="Q35" s="1">
        <f t="shared" si="5"/>
        <v>8.44</v>
      </c>
      <c r="R35" s="1">
        <f t="shared" si="8"/>
        <v>110.14</v>
      </c>
      <c r="S35" s="1"/>
      <c r="V35">
        <v>34</v>
      </c>
      <c r="W35">
        <v>5.9639939999999996</v>
      </c>
      <c r="X35">
        <v>5.206715</v>
      </c>
      <c r="AA35">
        <v>34</v>
      </c>
      <c r="AC35">
        <v>5.9639939999999996</v>
      </c>
      <c r="AD35">
        <v>5.206715</v>
      </c>
    </row>
    <row r="36" spans="1:30" x14ac:dyDescent="0.25">
      <c r="A36" s="1">
        <v>2572</v>
      </c>
      <c r="B36" s="1">
        <v>63</v>
      </c>
      <c r="C36" s="1">
        <v>1317</v>
      </c>
      <c r="D36" s="1">
        <v>90</v>
      </c>
      <c r="E36" s="1">
        <v>196.73</v>
      </c>
      <c r="F36" s="1">
        <v>90</v>
      </c>
      <c r="G36" s="1">
        <v>2.52</v>
      </c>
      <c r="H36" s="1">
        <v>4.13</v>
      </c>
      <c r="I36" s="1">
        <v>6.01</v>
      </c>
      <c r="J36" s="1">
        <v>7.97</v>
      </c>
      <c r="K36" s="1">
        <v>44.54</v>
      </c>
      <c r="L36" s="1">
        <v>110.63</v>
      </c>
      <c r="M36" s="1"/>
      <c r="N36" s="1"/>
      <c r="O36" s="1">
        <f t="shared" si="6"/>
        <v>90</v>
      </c>
      <c r="P36" s="1">
        <f t="shared" si="7"/>
        <v>90</v>
      </c>
      <c r="Q36" s="1">
        <f t="shared" si="5"/>
        <v>8.5299999999999994</v>
      </c>
      <c r="R36" s="1">
        <f t="shared" si="8"/>
        <v>110.63</v>
      </c>
      <c r="S36" s="1"/>
      <c r="V36">
        <v>35</v>
      </c>
      <c r="W36">
        <v>6.1217189999999997</v>
      </c>
      <c r="X36">
        <v>5.3916269999999997</v>
      </c>
      <c r="AA36">
        <v>35</v>
      </c>
      <c r="AC36">
        <v>6.1217189999999997</v>
      </c>
      <c r="AD36">
        <v>5.3916269999999997</v>
      </c>
    </row>
    <row r="37" spans="1:30" x14ac:dyDescent="0.25">
      <c r="A37" s="1">
        <v>2765</v>
      </c>
      <c r="B37" s="1">
        <v>63</v>
      </c>
      <c r="C37" s="1">
        <v>1318</v>
      </c>
      <c r="D37" s="1">
        <v>100</v>
      </c>
      <c r="E37" s="1">
        <v>197.32</v>
      </c>
      <c r="F37" s="1">
        <v>90.19</v>
      </c>
      <c r="G37" s="1">
        <v>2.65</v>
      </c>
      <c r="H37" s="1">
        <v>4.13</v>
      </c>
      <c r="I37" s="1">
        <v>5.96</v>
      </c>
      <c r="J37" s="1">
        <v>7.97</v>
      </c>
      <c r="K37" s="1">
        <v>44.54</v>
      </c>
      <c r="L37" s="1">
        <v>110.89</v>
      </c>
      <c r="M37" s="1"/>
      <c r="N37" s="1"/>
      <c r="O37" s="1">
        <f t="shared" si="6"/>
        <v>100</v>
      </c>
      <c r="P37" s="1">
        <f t="shared" si="7"/>
        <v>90.19</v>
      </c>
      <c r="Q37" s="1">
        <f t="shared" si="5"/>
        <v>8.61</v>
      </c>
      <c r="R37" s="1">
        <f t="shared" si="8"/>
        <v>110.89</v>
      </c>
      <c r="S37" s="1"/>
      <c r="V37">
        <v>36</v>
      </c>
      <c r="W37">
        <v>6.2765680000000001</v>
      </c>
      <c r="X37">
        <v>5.5730269999999997</v>
      </c>
      <c r="AA37">
        <v>36</v>
      </c>
      <c r="AC37">
        <v>6.2765680000000001</v>
      </c>
      <c r="AD37">
        <v>5.5730269999999997</v>
      </c>
    </row>
    <row r="38" spans="1:30" x14ac:dyDescent="0.25">
      <c r="A38" s="1">
        <v>2958</v>
      </c>
      <c r="B38" s="1">
        <v>63</v>
      </c>
      <c r="C38" s="1">
        <v>1319</v>
      </c>
      <c r="D38" s="1" t="s">
        <v>0</v>
      </c>
      <c r="E38" s="1">
        <v>197.92</v>
      </c>
      <c r="F38" s="1">
        <v>90.37</v>
      </c>
      <c r="G38" s="1">
        <v>2.99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V38">
        <v>37</v>
      </c>
      <c r="W38">
        <v>6.4221659999999998</v>
      </c>
      <c r="X38">
        <v>5.7443220000000004</v>
      </c>
      <c r="AA38">
        <v>37</v>
      </c>
      <c r="AC38">
        <v>6.4221659999999998</v>
      </c>
      <c r="AD38">
        <v>5.7443220000000004</v>
      </c>
    </row>
    <row r="39" spans="1:30" x14ac:dyDescent="0.25">
      <c r="A39" s="1">
        <v>3151</v>
      </c>
      <c r="B39" s="1">
        <v>63</v>
      </c>
      <c r="C39" s="1">
        <v>1320</v>
      </c>
      <c r="D39" s="1" t="s">
        <v>1</v>
      </c>
      <c r="E39" s="1">
        <v>7.0000000000000007E-2</v>
      </c>
      <c r="F39" s="1">
        <v>7.0000000000000007E-2</v>
      </c>
      <c r="G39" s="1">
        <v>0.03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V39">
        <v>38</v>
      </c>
      <c r="W39">
        <v>6.5640210000000003</v>
      </c>
      <c r="X39">
        <v>5.9110569999999996</v>
      </c>
      <c r="AA39">
        <v>38</v>
      </c>
      <c r="AC39">
        <v>6.5640210000000003</v>
      </c>
      <c r="AD39">
        <v>5.9110569999999996</v>
      </c>
    </row>
    <row r="40" spans="1:30" x14ac:dyDescent="0.25">
      <c r="A40" s="1">
        <v>3344</v>
      </c>
      <c r="B40" s="1">
        <v>63</v>
      </c>
      <c r="C40" s="1">
        <v>1303</v>
      </c>
      <c r="D40" s="1" t="s">
        <v>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V40">
        <v>39</v>
      </c>
      <c r="W40">
        <v>6.7031840000000003</v>
      </c>
      <c r="X40">
        <v>6.0742430000000001</v>
      </c>
      <c r="AA40">
        <v>39</v>
      </c>
      <c r="AC40">
        <v>6.7031840000000003</v>
      </c>
      <c r="AD40">
        <v>6.0742430000000001</v>
      </c>
    </row>
    <row r="41" spans="1:30" x14ac:dyDescent="0.25">
      <c r="A41" s="1">
        <v>3537</v>
      </c>
      <c r="B41" s="1">
        <v>63</v>
      </c>
      <c r="C41" s="1">
        <v>1322</v>
      </c>
      <c r="D41" s="1" t="s">
        <v>3</v>
      </c>
      <c r="E41" s="1">
        <v>839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V41">
        <v>40</v>
      </c>
      <c r="W41">
        <v>6.8347280000000001</v>
      </c>
      <c r="X41">
        <v>6.2290850000000004</v>
      </c>
      <c r="AA41">
        <v>40</v>
      </c>
      <c r="AC41">
        <v>6.8347280000000001</v>
      </c>
      <c r="AD41">
        <v>6.2290850000000004</v>
      </c>
    </row>
    <row r="42" spans="1:30" x14ac:dyDescent="0.25">
      <c r="A42" s="1">
        <v>3730</v>
      </c>
      <c r="B42" s="1">
        <v>63</v>
      </c>
      <c r="C42" s="1">
        <v>1321</v>
      </c>
      <c r="D42" s="1" t="s">
        <v>2</v>
      </c>
      <c r="E42" s="1">
        <v>119.92</v>
      </c>
      <c r="F42" s="1">
        <v>49.74</v>
      </c>
      <c r="G42" s="1">
        <v>4.2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V42">
        <v>41</v>
      </c>
      <c r="W42">
        <v>6.961265</v>
      </c>
      <c r="X42">
        <v>6.3781290000000004</v>
      </c>
      <c r="AA42">
        <v>41</v>
      </c>
      <c r="AC42">
        <v>6.961265</v>
      </c>
      <c r="AD42">
        <v>6.3781290000000004</v>
      </c>
    </row>
    <row r="43" spans="1:30" x14ac:dyDescent="0.25">
      <c r="A43" s="1">
        <v>3923</v>
      </c>
      <c r="B43" s="1">
        <v>63</v>
      </c>
      <c r="C43" s="1">
        <v>1323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V43">
        <v>42</v>
      </c>
      <c r="W43">
        <v>7.0802579999999997</v>
      </c>
      <c r="X43">
        <v>6.5190799999999998</v>
      </c>
      <c r="AA43">
        <v>42</v>
      </c>
      <c r="AC43">
        <v>7.0802579999999997</v>
      </c>
      <c r="AD43">
        <v>6.5190799999999998</v>
      </c>
    </row>
    <row r="44" spans="1:30" x14ac:dyDescent="0.25">
      <c r="P44" s="2"/>
      <c r="Q44" s="2"/>
      <c r="R44" s="2"/>
      <c r="V44">
        <v>43</v>
      </c>
      <c r="W44">
        <v>7.1981919999999997</v>
      </c>
      <c r="X44">
        <v>6.6584159999999999</v>
      </c>
      <c r="AA44">
        <v>43</v>
      </c>
      <c r="AC44">
        <v>7.1981919999999997</v>
      </c>
      <c r="AD44">
        <v>6.6584159999999999</v>
      </c>
    </row>
    <row r="45" spans="1:30" x14ac:dyDescent="0.25">
      <c r="V45">
        <v>44</v>
      </c>
      <c r="W45">
        <v>7.3133660000000003</v>
      </c>
      <c r="X45">
        <v>6.7946999999999997</v>
      </c>
      <c r="AA45">
        <v>44</v>
      </c>
      <c r="AC45">
        <v>7.3133660000000003</v>
      </c>
      <c r="AD45">
        <v>6.7946999999999997</v>
      </c>
    </row>
    <row r="46" spans="1:30" x14ac:dyDescent="0.25">
      <c r="V46">
        <v>45</v>
      </c>
      <c r="W46">
        <v>7.4217550000000001</v>
      </c>
      <c r="X46">
        <v>6.9238099999999996</v>
      </c>
      <c r="AA46">
        <v>45</v>
      </c>
      <c r="AC46">
        <v>7.4217550000000001</v>
      </c>
      <c r="AD46">
        <v>6.9238099999999996</v>
      </c>
    </row>
    <row r="47" spans="1:30" x14ac:dyDescent="0.25">
      <c r="V47">
        <v>46</v>
      </c>
      <c r="W47">
        <v>7.528098</v>
      </c>
      <c r="X47">
        <v>7.0503989999999996</v>
      </c>
      <c r="AA47">
        <v>46</v>
      </c>
      <c r="AC47">
        <v>7.528098</v>
      </c>
      <c r="AD47">
        <v>7.0503989999999996</v>
      </c>
    </row>
    <row r="48" spans="1:30" x14ac:dyDescent="0.25">
      <c r="V48">
        <v>47</v>
      </c>
      <c r="W48">
        <v>7.6311689999999999</v>
      </c>
      <c r="X48">
        <v>7.1731829999999999</v>
      </c>
      <c r="AA48">
        <v>47</v>
      </c>
      <c r="AC48">
        <v>7.6311689999999999</v>
      </c>
      <c r="AD48">
        <v>7.1731829999999999</v>
      </c>
    </row>
    <row r="49" spans="22:30" x14ac:dyDescent="0.25">
      <c r="V49">
        <v>48</v>
      </c>
      <c r="W49">
        <v>7.7269750000000004</v>
      </c>
      <c r="X49">
        <v>7.287954</v>
      </c>
      <c r="AA49">
        <v>48</v>
      </c>
      <c r="AC49">
        <v>7.7269750000000004</v>
      </c>
      <c r="AD49">
        <v>7.287954</v>
      </c>
    </row>
    <row r="50" spans="22:30" x14ac:dyDescent="0.25">
      <c r="V50">
        <v>49</v>
      </c>
      <c r="W50">
        <v>7.8183619999999996</v>
      </c>
      <c r="X50">
        <v>7.3975520000000001</v>
      </c>
      <c r="AA50">
        <v>49</v>
      </c>
      <c r="AC50">
        <v>7.8183619999999996</v>
      </c>
      <c r="AD50">
        <v>7.3975520000000001</v>
      </c>
    </row>
    <row r="51" spans="22:30" x14ac:dyDescent="0.25">
      <c r="V51">
        <v>50</v>
      </c>
      <c r="W51">
        <v>7.9075480000000002</v>
      </c>
      <c r="X51">
        <v>7.5041789999999997</v>
      </c>
      <c r="AA51">
        <v>50</v>
      </c>
      <c r="AC51">
        <v>7.9075480000000002</v>
      </c>
      <c r="AD51">
        <v>7.5041789999999997</v>
      </c>
    </row>
    <row r="52" spans="22:30" x14ac:dyDescent="0.25">
      <c r="V52">
        <v>51</v>
      </c>
      <c r="W52">
        <v>7.99803</v>
      </c>
      <c r="X52">
        <v>7.6113999999999997</v>
      </c>
      <c r="AA52">
        <v>51</v>
      </c>
      <c r="AC52">
        <v>7.99803</v>
      </c>
      <c r="AD52">
        <v>7.6113999999999997</v>
      </c>
    </row>
    <row r="53" spans="22:30" x14ac:dyDescent="0.25">
      <c r="V53">
        <v>52</v>
      </c>
      <c r="W53">
        <v>8.0832759999999997</v>
      </c>
      <c r="X53">
        <v>7.7125620000000001</v>
      </c>
      <c r="AA53">
        <v>52</v>
      </c>
      <c r="AC53">
        <v>8.0832759999999997</v>
      </c>
      <c r="AD53">
        <v>7.7125620000000001</v>
      </c>
    </row>
    <row r="54" spans="22:30" x14ac:dyDescent="0.25">
      <c r="V54">
        <v>53</v>
      </c>
      <c r="W54">
        <v>8.1632549999999995</v>
      </c>
      <c r="X54">
        <v>7.8078260000000004</v>
      </c>
      <c r="AA54">
        <v>53</v>
      </c>
      <c r="AC54">
        <v>8.1632549999999995</v>
      </c>
      <c r="AD54">
        <v>7.8078260000000004</v>
      </c>
    </row>
    <row r="55" spans="22:30" x14ac:dyDescent="0.25">
      <c r="V55">
        <v>54</v>
      </c>
      <c r="W55">
        <v>8.2443849999999994</v>
      </c>
      <c r="X55">
        <v>7.9034800000000001</v>
      </c>
      <c r="AA55">
        <v>54</v>
      </c>
      <c r="AC55">
        <v>8.2443849999999994</v>
      </c>
      <c r="AD55">
        <v>7.9034800000000001</v>
      </c>
    </row>
    <row r="56" spans="22:30" x14ac:dyDescent="0.25">
      <c r="V56">
        <v>55</v>
      </c>
      <c r="W56">
        <v>8.3229509999999998</v>
      </c>
      <c r="X56">
        <v>7.9958850000000004</v>
      </c>
      <c r="AA56">
        <v>55</v>
      </c>
      <c r="AC56">
        <v>8.3229509999999998</v>
      </c>
      <c r="AD56">
        <v>7.9958850000000004</v>
      </c>
    </row>
    <row r="57" spans="22:30" x14ac:dyDescent="0.25">
      <c r="V57">
        <v>56</v>
      </c>
      <c r="W57">
        <v>8.3986000000000001</v>
      </c>
      <c r="X57">
        <v>8.0847049999999996</v>
      </c>
      <c r="AA57">
        <v>56</v>
      </c>
      <c r="AC57">
        <v>8.3986000000000001</v>
      </c>
      <c r="AD57">
        <v>8.0847049999999996</v>
      </c>
    </row>
    <row r="58" spans="22:30" x14ac:dyDescent="0.25">
      <c r="V58">
        <v>57</v>
      </c>
      <c r="W58">
        <v>8.4712940000000003</v>
      </c>
      <c r="X58">
        <v>8.1700160000000004</v>
      </c>
      <c r="AA58">
        <v>57</v>
      </c>
      <c r="AC58">
        <v>8.4712940000000003</v>
      </c>
      <c r="AD58">
        <v>8.1700160000000004</v>
      </c>
    </row>
    <row r="59" spans="22:30" x14ac:dyDescent="0.25">
      <c r="V59">
        <v>58</v>
      </c>
      <c r="W59">
        <v>8.5438709999999993</v>
      </c>
      <c r="X59">
        <v>8.2545830000000002</v>
      </c>
      <c r="AA59">
        <v>58</v>
      </c>
      <c r="AC59">
        <v>8.5438709999999993</v>
      </c>
      <c r="AD59">
        <v>8.2545830000000002</v>
      </c>
    </row>
    <row r="60" spans="22:30" x14ac:dyDescent="0.25">
      <c r="V60">
        <v>59</v>
      </c>
      <c r="W60">
        <v>8.6083429999999996</v>
      </c>
      <c r="X60">
        <v>8.3304379999999991</v>
      </c>
      <c r="AA60">
        <v>59</v>
      </c>
      <c r="AC60">
        <v>8.6083429999999996</v>
      </c>
      <c r="AD60">
        <v>8.3304379999999991</v>
      </c>
    </row>
    <row r="61" spans="22:30" x14ac:dyDescent="0.25">
      <c r="V61">
        <v>60</v>
      </c>
      <c r="W61">
        <v>8.6765690000000006</v>
      </c>
      <c r="X61">
        <v>8.4094990000000003</v>
      </c>
      <c r="AA61">
        <v>60</v>
      </c>
      <c r="AC61">
        <v>8.6765690000000006</v>
      </c>
      <c r="AD61">
        <v>8.4094990000000003</v>
      </c>
    </row>
    <row r="62" spans="22:30" x14ac:dyDescent="0.25">
      <c r="V62">
        <v>61</v>
      </c>
      <c r="W62">
        <v>8.7447700000000008</v>
      </c>
      <c r="X62">
        <v>8.4880080000000007</v>
      </c>
      <c r="AA62">
        <v>61</v>
      </c>
      <c r="AC62">
        <v>8.7447700000000008</v>
      </c>
      <c r="AD62">
        <v>8.4880080000000007</v>
      </c>
    </row>
    <row r="63" spans="22:30" x14ac:dyDescent="0.25">
      <c r="V63">
        <v>62</v>
      </c>
      <c r="W63">
        <v>8.8109629999999992</v>
      </c>
      <c r="X63">
        <v>8.5639679999999991</v>
      </c>
      <c r="AA63">
        <v>62</v>
      </c>
      <c r="AC63">
        <v>8.8109629999999992</v>
      </c>
      <c r="AD63">
        <v>8.5639679999999991</v>
      </c>
    </row>
    <row r="64" spans="22:30" x14ac:dyDescent="0.25">
      <c r="V64">
        <v>63</v>
      </c>
      <c r="W64">
        <v>8.8766400000000001</v>
      </c>
      <c r="X64">
        <v>8.6389639999999996</v>
      </c>
      <c r="AA64">
        <v>63</v>
      </c>
      <c r="AC64">
        <v>8.8766400000000001</v>
      </c>
      <c r="AD64">
        <v>8.6389639999999996</v>
      </c>
    </row>
    <row r="65" spans="16:30" x14ac:dyDescent="0.25">
      <c r="P65" s="2"/>
      <c r="Q65" s="2"/>
      <c r="R65" s="2"/>
      <c r="V65">
        <v>64</v>
      </c>
      <c r="W65">
        <v>8.9366660000000007</v>
      </c>
      <c r="X65">
        <v>8.7078120000000006</v>
      </c>
      <c r="AA65">
        <v>64</v>
      </c>
      <c r="AC65">
        <v>8.9366660000000007</v>
      </c>
      <c r="AD65">
        <v>8.7078120000000006</v>
      </c>
    </row>
    <row r="66" spans="16:30" x14ac:dyDescent="0.25">
      <c r="V66">
        <v>65</v>
      </c>
      <c r="W66">
        <v>8.9964279999999999</v>
      </c>
      <c r="X66">
        <v>8.7760230000000004</v>
      </c>
      <c r="AA66">
        <v>65</v>
      </c>
      <c r="AC66">
        <v>8.9964279999999999</v>
      </c>
      <c r="AD66">
        <v>8.7760230000000004</v>
      </c>
    </row>
    <row r="67" spans="16:30" x14ac:dyDescent="0.25">
      <c r="V67">
        <v>66</v>
      </c>
      <c r="W67">
        <v>9.0563719999999996</v>
      </c>
      <c r="X67">
        <v>8.8440069999999995</v>
      </c>
      <c r="AA67">
        <v>66</v>
      </c>
      <c r="AC67">
        <v>9.0563719999999996</v>
      </c>
      <c r="AD67">
        <v>8.8440069999999995</v>
      </c>
    </row>
    <row r="68" spans="16:30" x14ac:dyDescent="0.25">
      <c r="V68">
        <v>67</v>
      </c>
      <c r="W68">
        <v>9.1145949999999996</v>
      </c>
      <c r="X68">
        <v>8.9097989999999996</v>
      </c>
      <c r="AA68">
        <v>67</v>
      </c>
      <c r="AC68">
        <v>9.1145949999999996</v>
      </c>
      <c r="AD68">
        <v>8.9097989999999996</v>
      </c>
    </row>
    <row r="69" spans="16:30" x14ac:dyDescent="0.25">
      <c r="V69">
        <v>68</v>
      </c>
      <c r="W69">
        <v>9.1705520000000007</v>
      </c>
      <c r="X69">
        <v>8.9730480000000004</v>
      </c>
      <c r="AA69">
        <v>68</v>
      </c>
      <c r="AC69">
        <v>9.1705520000000007</v>
      </c>
      <c r="AD69">
        <v>8.9730480000000004</v>
      </c>
    </row>
    <row r="70" spans="16:30" x14ac:dyDescent="0.25">
      <c r="V70">
        <v>69</v>
      </c>
      <c r="W70">
        <v>9.226013</v>
      </c>
      <c r="X70">
        <v>9.0354189999999992</v>
      </c>
      <c r="AA70">
        <v>69</v>
      </c>
      <c r="AC70">
        <v>9.226013</v>
      </c>
      <c r="AD70">
        <v>9.0354189999999992</v>
      </c>
    </row>
    <row r="71" spans="16:30" x14ac:dyDescent="0.25">
      <c r="V71">
        <v>70</v>
      </c>
      <c r="W71">
        <v>9.2782319999999991</v>
      </c>
      <c r="X71">
        <v>9.0941899999999993</v>
      </c>
      <c r="AA71">
        <v>70</v>
      </c>
      <c r="AC71">
        <v>9.2782319999999991</v>
      </c>
      <c r="AD71">
        <v>9.0941899999999993</v>
      </c>
    </row>
    <row r="72" spans="16:30" x14ac:dyDescent="0.25">
      <c r="V72">
        <v>71</v>
      </c>
      <c r="W72">
        <v>9.329637</v>
      </c>
      <c r="X72">
        <v>9.1518689999999996</v>
      </c>
      <c r="AA72">
        <v>71</v>
      </c>
      <c r="AC72">
        <v>9.329637</v>
      </c>
      <c r="AD72">
        <v>9.1518689999999996</v>
      </c>
    </row>
    <row r="73" spans="16:30" x14ac:dyDescent="0.25">
      <c r="V73">
        <v>72</v>
      </c>
      <c r="W73">
        <v>9.3805779999999999</v>
      </c>
      <c r="X73">
        <v>9.2087430000000001</v>
      </c>
      <c r="AA73">
        <v>72</v>
      </c>
      <c r="AC73">
        <v>9.3805779999999999</v>
      </c>
      <c r="AD73">
        <v>9.2087430000000001</v>
      </c>
    </row>
    <row r="74" spans="16:30" x14ac:dyDescent="0.25">
      <c r="V74">
        <v>73</v>
      </c>
      <c r="W74">
        <v>9.4349690000000006</v>
      </c>
      <c r="X74">
        <v>9.2688369999999995</v>
      </c>
      <c r="AA74">
        <v>73</v>
      </c>
      <c r="AC74">
        <v>9.4349690000000006</v>
      </c>
      <c r="AD74">
        <v>9.2688369999999995</v>
      </c>
    </row>
    <row r="75" spans="16:30" x14ac:dyDescent="0.25">
      <c r="V75">
        <v>74</v>
      </c>
      <c r="W75">
        <v>9.4861369999999994</v>
      </c>
      <c r="X75">
        <v>9.325431</v>
      </c>
      <c r="AA75">
        <v>74</v>
      </c>
      <c r="AC75">
        <v>9.4861369999999994</v>
      </c>
      <c r="AD75">
        <v>9.325431</v>
      </c>
    </row>
    <row r="76" spans="16:30" x14ac:dyDescent="0.25">
      <c r="V76">
        <v>75</v>
      </c>
      <c r="W76">
        <v>9.5390139999999999</v>
      </c>
      <c r="X76">
        <v>9.3834959999999992</v>
      </c>
      <c r="AA76">
        <v>75</v>
      </c>
      <c r="AC76">
        <v>9.5390139999999999</v>
      </c>
      <c r="AD76">
        <v>9.3834959999999992</v>
      </c>
    </row>
    <row r="77" spans="16:30" x14ac:dyDescent="0.25">
      <c r="V77">
        <v>76</v>
      </c>
      <c r="W77">
        <v>9.5896419999999996</v>
      </c>
      <c r="X77">
        <v>9.4389640000000004</v>
      </c>
      <c r="AA77">
        <v>76</v>
      </c>
      <c r="AC77">
        <v>9.5896419999999996</v>
      </c>
      <c r="AD77">
        <v>9.4389640000000004</v>
      </c>
    </row>
    <row r="78" spans="16:30" x14ac:dyDescent="0.25">
      <c r="V78">
        <v>77</v>
      </c>
      <c r="W78">
        <v>9.6392830000000007</v>
      </c>
      <c r="X78">
        <v>9.4933399999999999</v>
      </c>
      <c r="AA78">
        <v>77</v>
      </c>
      <c r="AC78">
        <v>9.6392830000000007</v>
      </c>
      <c r="AD78">
        <v>9.4933399999999999</v>
      </c>
    </row>
    <row r="79" spans="16:30" x14ac:dyDescent="0.25">
      <c r="V79">
        <v>78</v>
      </c>
      <c r="W79">
        <v>9.6872670000000003</v>
      </c>
      <c r="X79">
        <v>9.5457649999999994</v>
      </c>
      <c r="AA79">
        <v>78</v>
      </c>
      <c r="AC79">
        <v>9.6872670000000003</v>
      </c>
      <c r="AD79">
        <v>9.5457649999999994</v>
      </c>
    </row>
    <row r="80" spans="16:30" x14ac:dyDescent="0.25">
      <c r="V80">
        <v>79</v>
      </c>
      <c r="W80">
        <v>9.7373569999999994</v>
      </c>
      <c r="X80">
        <v>9.6001100000000008</v>
      </c>
      <c r="AA80">
        <v>79</v>
      </c>
      <c r="AC80">
        <v>9.7373569999999994</v>
      </c>
      <c r="AD80">
        <v>9.6001100000000008</v>
      </c>
    </row>
    <row r="81" spans="16:30" x14ac:dyDescent="0.25">
      <c r="V81">
        <v>80</v>
      </c>
      <c r="W81">
        <v>9.7861170000000008</v>
      </c>
      <c r="X81">
        <v>9.6529539999999994</v>
      </c>
      <c r="AA81">
        <v>80</v>
      </c>
      <c r="AC81">
        <v>9.7861170000000008</v>
      </c>
      <c r="AD81">
        <v>9.6529539999999994</v>
      </c>
    </row>
    <row r="82" spans="16:30" x14ac:dyDescent="0.25">
      <c r="V82">
        <v>81</v>
      </c>
      <c r="W82">
        <v>9.8353819999999992</v>
      </c>
      <c r="X82">
        <v>9.7060479999999991</v>
      </c>
      <c r="AA82">
        <v>81</v>
      </c>
      <c r="AC82">
        <v>9.8353819999999992</v>
      </c>
      <c r="AD82">
        <v>9.7060479999999991</v>
      </c>
    </row>
    <row r="83" spans="16:30" x14ac:dyDescent="0.25">
      <c r="V83">
        <v>82</v>
      </c>
      <c r="W83">
        <v>9.8845259999999993</v>
      </c>
      <c r="X83">
        <v>9.7588869999999996</v>
      </c>
      <c r="AA83">
        <v>82</v>
      </c>
      <c r="AC83">
        <v>9.8845259999999993</v>
      </c>
      <c r="AD83">
        <v>9.7588869999999996</v>
      </c>
    </row>
    <row r="84" spans="16:30" x14ac:dyDescent="0.25">
      <c r="V84">
        <v>83</v>
      </c>
      <c r="W84">
        <v>9.9299689999999998</v>
      </c>
      <c r="X84">
        <v>9.8078900000000004</v>
      </c>
      <c r="AA84">
        <v>83</v>
      </c>
      <c r="AC84">
        <v>9.9299689999999998</v>
      </c>
      <c r="AD84">
        <v>9.8078900000000004</v>
      </c>
    </row>
    <row r="85" spans="16:30" x14ac:dyDescent="0.25">
      <c r="V85">
        <v>84</v>
      </c>
      <c r="W85">
        <v>9.9803239999999995</v>
      </c>
      <c r="X85">
        <v>9.8615639999999996</v>
      </c>
      <c r="AA85">
        <v>84</v>
      </c>
      <c r="AC85">
        <v>9.9803239999999995</v>
      </c>
      <c r="AD85">
        <v>9.8615639999999996</v>
      </c>
    </row>
    <row r="86" spans="16:30" x14ac:dyDescent="0.25">
      <c r="P86" s="2"/>
      <c r="Q86" s="2"/>
      <c r="R86" s="2"/>
      <c r="V86">
        <v>85</v>
      </c>
      <c r="W86">
        <v>10.031135000000001</v>
      </c>
      <c r="X86">
        <v>9.9156600000000008</v>
      </c>
      <c r="AA86">
        <v>85</v>
      </c>
      <c r="AC86">
        <v>10.031135000000001</v>
      </c>
      <c r="AD86">
        <v>9.9156600000000008</v>
      </c>
    </row>
    <row r="87" spans="16:30" x14ac:dyDescent="0.25">
      <c r="V87">
        <v>86</v>
      </c>
      <c r="W87">
        <v>10.075023</v>
      </c>
      <c r="X87">
        <v>9.9626429999999999</v>
      </c>
      <c r="AA87">
        <v>86</v>
      </c>
      <c r="AC87">
        <v>10.075023</v>
      </c>
      <c r="AD87">
        <v>9.9626429999999999</v>
      </c>
    </row>
    <row r="88" spans="16:30" x14ac:dyDescent="0.25">
      <c r="V88">
        <v>87</v>
      </c>
      <c r="W88">
        <v>10.122362000000001</v>
      </c>
      <c r="X88">
        <v>10.012938999999999</v>
      </c>
      <c r="AA88">
        <v>87</v>
      </c>
      <c r="AC88">
        <v>10.122362000000001</v>
      </c>
      <c r="AD88">
        <v>10.012938999999999</v>
      </c>
    </row>
    <row r="89" spans="16:30" x14ac:dyDescent="0.25">
      <c r="V89">
        <v>88</v>
      </c>
      <c r="W89">
        <v>10.170726</v>
      </c>
      <c r="X89">
        <v>10.064137000000001</v>
      </c>
      <c r="AA89">
        <v>88</v>
      </c>
      <c r="AC89">
        <v>10.170726</v>
      </c>
      <c r="AD89">
        <v>10.064137000000001</v>
      </c>
    </row>
    <row r="90" spans="16:30" x14ac:dyDescent="0.25">
      <c r="V90">
        <v>89</v>
      </c>
      <c r="W90">
        <v>10.217274</v>
      </c>
      <c r="X90">
        <v>10.113393</v>
      </c>
      <c r="AA90">
        <v>89</v>
      </c>
      <c r="AC90">
        <v>10.217274</v>
      </c>
      <c r="AD90">
        <v>10.113393</v>
      </c>
    </row>
    <row r="91" spans="16:30" x14ac:dyDescent="0.25">
      <c r="V91">
        <v>90</v>
      </c>
      <c r="W91">
        <v>10.261314</v>
      </c>
      <c r="X91">
        <v>10.160017</v>
      </c>
      <c r="AA91">
        <v>90</v>
      </c>
      <c r="AC91">
        <v>10.261314</v>
      </c>
      <c r="AD91">
        <v>10.160017</v>
      </c>
    </row>
    <row r="92" spans="16:30" x14ac:dyDescent="0.25">
      <c r="V92">
        <v>91</v>
      </c>
      <c r="W92">
        <v>10.307919999999999</v>
      </c>
      <c r="X92">
        <v>10.209084000000001</v>
      </c>
      <c r="AA92">
        <v>91</v>
      </c>
      <c r="AC92">
        <v>10.307919999999999</v>
      </c>
      <c r="AD92">
        <v>10.209084000000001</v>
      </c>
    </row>
    <row r="93" spans="16:30" x14ac:dyDescent="0.25">
      <c r="V93">
        <v>92</v>
      </c>
      <c r="W93">
        <v>10.358375000000001</v>
      </c>
      <c r="X93">
        <v>10.261976000000001</v>
      </c>
      <c r="AA93">
        <v>92</v>
      </c>
      <c r="AC93">
        <v>10.358375000000001</v>
      </c>
      <c r="AD93">
        <v>10.261976000000001</v>
      </c>
    </row>
    <row r="94" spans="16:30" x14ac:dyDescent="0.25">
      <c r="V94">
        <v>93</v>
      </c>
      <c r="W94">
        <v>10.402621</v>
      </c>
      <c r="X94">
        <v>10.308487</v>
      </c>
      <c r="AA94">
        <v>93</v>
      </c>
      <c r="AC94">
        <v>10.402621</v>
      </c>
      <c r="AD94">
        <v>10.308487</v>
      </c>
    </row>
    <row r="95" spans="16:30" x14ac:dyDescent="0.25">
      <c r="V95">
        <v>94</v>
      </c>
      <c r="W95">
        <v>10.450867000000001</v>
      </c>
      <c r="X95">
        <v>10.358973000000001</v>
      </c>
      <c r="AA95">
        <v>94</v>
      </c>
      <c r="AC95">
        <v>10.450867000000001</v>
      </c>
      <c r="AD95">
        <v>10.358973000000001</v>
      </c>
    </row>
    <row r="96" spans="16:30" x14ac:dyDescent="0.25">
      <c r="V96">
        <v>95</v>
      </c>
      <c r="W96">
        <v>10.495756</v>
      </c>
      <c r="X96">
        <v>10.405953999999999</v>
      </c>
      <c r="AA96">
        <v>95</v>
      </c>
      <c r="AC96">
        <v>10.495756</v>
      </c>
      <c r="AD96">
        <v>10.405953999999999</v>
      </c>
    </row>
    <row r="97" spans="16:30" x14ac:dyDescent="0.25">
      <c r="V97">
        <v>96</v>
      </c>
      <c r="W97">
        <v>10.543365</v>
      </c>
      <c r="X97">
        <v>10.455593</v>
      </c>
      <c r="AA97">
        <v>96</v>
      </c>
      <c r="AC97">
        <v>10.543365</v>
      </c>
      <c r="AD97">
        <v>10.455593</v>
      </c>
    </row>
    <row r="98" spans="16:30" x14ac:dyDescent="0.25">
      <c r="V98">
        <v>97</v>
      </c>
      <c r="W98">
        <v>10.589646999999999</v>
      </c>
      <c r="X98">
        <v>10.503814999999999</v>
      </c>
      <c r="AA98">
        <v>97</v>
      </c>
      <c r="AC98">
        <v>10.589646999999999</v>
      </c>
      <c r="AD98">
        <v>10.503814999999999</v>
      </c>
    </row>
    <row r="99" spans="16:30" x14ac:dyDescent="0.25">
      <c r="V99">
        <v>98</v>
      </c>
      <c r="W99">
        <v>10.637109000000001</v>
      </c>
      <c r="X99">
        <v>10.553131</v>
      </c>
      <c r="AA99">
        <v>98</v>
      </c>
      <c r="AC99">
        <v>10.637109000000001</v>
      </c>
      <c r="AD99">
        <v>10.553131</v>
      </c>
    </row>
    <row r="100" spans="16:30" x14ac:dyDescent="0.25">
      <c r="V100">
        <v>99</v>
      </c>
      <c r="W100">
        <v>10.682752000000001</v>
      </c>
      <c r="X100">
        <v>10.600611000000001</v>
      </c>
      <c r="AA100">
        <v>99</v>
      </c>
      <c r="AC100">
        <v>10.682752000000001</v>
      </c>
      <c r="AD100">
        <v>10.600611000000001</v>
      </c>
    </row>
    <row r="101" spans="16:30" x14ac:dyDescent="0.25">
      <c r="V101">
        <v>100</v>
      </c>
      <c r="W101">
        <v>10.733352999999999</v>
      </c>
      <c r="X101">
        <v>10.652958999999999</v>
      </c>
      <c r="AA101">
        <v>100</v>
      </c>
      <c r="AC101">
        <v>10.733352999999999</v>
      </c>
      <c r="AD101">
        <v>10.652958999999999</v>
      </c>
    </row>
    <row r="102" spans="16:30" x14ac:dyDescent="0.25">
      <c r="V102">
        <v>101</v>
      </c>
      <c r="W102">
        <v>10.784269999999999</v>
      </c>
      <c r="X102">
        <v>10.705505</v>
      </c>
      <c r="AA102">
        <v>101</v>
      </c>
      <c r="AC102">
        <v>10.784269999999999</v>
      </c>
      <c r="AD102">
        <v>10.705505</v>
      </c>
    </row>
    <row r="103" spans="16:30" x14ac:dyDescent="0.25">
      <c r="V103">
        <v>102</v>
      </c>
      <c r="W103">
        <v>10.835388999999999</v>
      </c>
      <c r="X103">
        <v>10.758259000000001</v>
      </c>
      <c r="AA103">
        <v>102</v>
      </c>
      <c r="AC103">
        <v>10.835388999999999</v>
      </c>
      <c r="AD103">
        <v>10.758259000000001</v>
      </c>
    </row>
    <row r="104" spans="16:30" x14ac:dyDescent="0.25">
      <c r="V104">
        <v>103</v>
      </c>
      <c r="W104">
        <v>10.888491999999999</v>
      </c>
      <c r="X104">
        <v>10.812915</v>
      </c>
      <c r="AA104">
        <v>103</v>
      </c>
      <c r="AC104">
        <v>10.888491999999999</v>
      </c>
      <c r="AD104">
        <v>10.812915</v>
      </c>
    </row>
    <row r="105" spans="16:30" x14ac:dyDescent="0.25">
      <c r="V105">
        <v>104</v>
      </c>
      <c r="W105">
        <v>10.937533</v>
      </c>
      <c r="X105">
        <v>10.863491</v>
      </c>
      <c r="AA105">
        <v>104</v>
      </c>
      <c r="AC105">
        <v>10.937533</v>
      </c>
      <c r="AD105">
        <v>10.863491</v>
      </c>
    </row>
    <row r="106" spans="16:30" x14ac:dyDescent="0.25">
      <c r="V106">
        <v>105</v>
      </c>
      <c r="W106">
        <v>10.981947999999999</v>
      </c>
      <c r="X106">
        <v>10.909369</v>
      </c>
      <c r="AA106">
        <v>105</v>
      </c>
      <c r="AC106">
        <v>10.981947999999999</v>
      </c>
      <c r="AD106">
        <v>10.909369</v>
      </c>
    </row>
    <row r="107" spans="16:30" x14ac:dyDescent="0.25">
      <c r="P107" s="2"/>
      <c r="Q107" s="2"/>
      <c r="R107" s="2"/>
      <c r="V107">
        <v>106</v>
      </c>
      <c r="W107">
        <v>11.034214</v>
      </c>
      <c r="X107">
        <v>10.963031000000001</v>
      </c>
      <c r="AA107">
        <v>106</v>
      </c>
      <c r="AC107">
        <v>11.034214</v>
      </c>
      <c r="AD107">
        <v>10.963031000000001</v>
      </c>
    </row>
    <row r="108" spans="16:30" x14ac:dyDescent="0.25">
      <c r="V108">
        <v>107</v>
      </c>
      <c r="W108">
        <v>11.082708999999999</v>
      </c>
      <c r="X108">
        <v>11.012858</v>
      </c>
      <c r="AA108">
        <v>107</v>
      </c>
      <c r="AC108">
        <v>11.082708999999999</v>
      </c>
      <c r="AD108">
        <v>11.012858</v>
      </c>
    </row>
    <row r="109" spans="16:30" x14ac:dyDescent="0.25">
      <c r="V109">
        <v>108</v>
      </c>
      <c r="W109">
        <v>11.131341000000001</v>
      </c>
      <c r="X109">
        <v>11.062766999999999</v>
      </c>
      <c r="AA109">
        <v>108</v>
      </c>
      <c r="AC109">
        <v>11.131341000000001</v>
      </c>
      <c r="AD109">
        <v>11.062766999999999</v>
      </c>
    </row>
    <row r="110" spans="16:30" x14ac:dyDescent="0.25">
      <c r="V110">
        <v>109</v>
      </c>
      <c r="W110">
        <v>11.182593000000001</v>
      </c>
      <c r="X110">
        <v>11.115270000000001</v>
      </c>
      <c r="AA110">
        <v>109</v>
      </c>
      <c r="AC110">
        <v>11.182593000000001</v>
      </c>
      <c r="AD110">
        <v>11.115270000000001</v>
      </c>
    </row>
    <row r="111" spans="16:30" x14ac:dyDescent="0.25">
      <c r="V111">
        <v>110</v>
      </c>
      <c r="W111">
        <v>11.233093999999999</v>
      </c>
      <c r="X111">
        <v>11.167052</v>
      </c>
      <c r="AA111">
        <v>110</v>
      </c>
      <c r="AC111">
        <v>11.233093999999999</v>
      </c>
      <c r="AD111">
        <v>11.167052</v>
      </c>
    </row>
    <row r="112" spans="16:30" x14ac:dyDescent="0.25">
      <c r="V112">
        <v>111</v>
      </c>
      <c r="W112">
        <v>11.281720999999999</v>
      </c>
      <c r="X112">
        <v>11.216849</v>
      </c>
      <c r="AA112">
        <v>111</v>
      </c>
      <c r="AC112">
        <v>11.281720999999999</v>
      </c>
      <c r="AD112">
        <v>11.216849</v>
      </c>
    </row>
    <row r="113" spans="16:30" x14ac:dyDescent="0.25">
      <c r="V113">
        <v>112</v>
      </c>
      <c r="W113">
        <v>11.334115000000001</v>
      </c>
      <c r="X113">
        <v>11.270381</v>
      </c>
      <c r="AA113">
        <v>112</v>
      </c>
      <c r="AC113">
        <v>11.334115000000001</v>
      </c>
      <c r="AD113">
        <v>11.270381</v>
      </c>
    </row>
    <row r="114" spans="16:30" x14ac:dyDescent="0.25">
      <c r="V114">
        <v>113</v>
      </c>
      <c r="W114">
        <v>11.384893999999999</v>
      </c>
      <c r="X114">
        <v>11.322267</v>
      </c>
      <c r="AA114">
        <v>113</v>
      </c>
      <c r="AC114">
        <v>11.384893999999999</v>
      </c>
      <c r="AD114">
        <v>11.322267</v>
      </c>
    </row>
    <row r="115" spans="16:30" x14ac:dyDescent="0.25">
      <c r="V115">
        <v>114</v>
      </c>
      <c r="W115">
        <v>11.439302</v>
      </c>
      <c r="X115">
        <v>11.377753999999999</v>
      </c>
      <c r="AA115">
        <v>114</v>
      </c>
      <c r="AC115">
        <v>11.439302</v>
      </c>
      <c r="AD115">
        <v>11.377753999999999</v>
      </c>
    </row>
    <row r="116" spans="16:30" x14ac:dyDescent="0.25">
      <c r="V116">
        <v>115</v>
      </c>
      <c r="W116">
        <v>11.492836</v>
      </c>
      <c r="X116">
        <v>11.432328999999999</v>
      </c>
      <c r="AA116">
        <v>115</v>
      </c>
      <c r="AC116">
        <v>11.492836</v>
      </c>
      <c r="AD116">
        <v>11.432328999999999</v>
      </c>
    </row>
    <row r="128" spans="16:30" x14ac:dyDescent="0.25">
      <c r="P128" s="2"/>
      <c r="Q128" s="2"/>
      <c r="R128" s="2"/>
    </row>
    <row r="149" spans="16:18" x14ac:dyDescent="0.25">
      <c r="P149" s="2"/>
      <c r="Q149" s="2"/>
      <c r="R149" s="2"/>
    </row>
    <row r="170" spans="16:18" x14ac:dyDescent="0.25">
      <c r="P170" s="2"/>
      <c r="Q170" s="2"/>
      <c r="R170" s="2"/>
    </row>
    <row r="191" spans="16:18" x14ac:dyDescent="0.25">
      <c r="P191" s="2"/>
      <c r="Q191" s="2"/>
      <c r="R191" s="2"/>
    </row>
    <row r="212" spans="16:18" x14ac:dyDescent="0.25">
      <c r="P212" s="2"/>
      <c r="Q212" s="2"/>
      <c r="R212" s="2"/>
    </row>
    <row r="233" spans="16:18" x14ac:dyDescent="0.25">
      <c r="P233" s="2"/>
      <c r="Q233" s="2"/>
      <c r="R233" s="2"/>
    </row>
    <row r="254" spans="16:18" x14ac:dyDescent="0.25">
      <c r="P254" s="2"/>
      <c r="Q254" s="2"/>
      <c r="R254" s="2"/>
    </row>
    <row r="275" spans="16:18" x14ac:dyDescent="0.25">
      <c r="P275" s="2"/>
      <c r="Q275" s="2"/>
      <c r="R275" s="2"/>
    </row>
    <row r="296" spans="16:18" x14ac:dyDescent="0.25">
      <c r="P296" s="2"/>
      <c r="Q296" s="2"/>
      <c r="R296" s="2"/>
    </row>
    <row r="317" spans="16:18" x14ac:dyDescent="0.25">
      <c r="P317" s="2"/>
      <c r="Q317" s="2"/>
      <c r="R317" s="2"/>
    </row>
    <row r="338" spans="16:18" x14ac:dyDescent="0.25">
      <c r="P338" s="2"/>
      <c r="Q338" s="2"/>
      <c r="R338" s="2"/>
    </row>
    <row r="359" spans="16:17" x14ac:dyDescent="0.25">
      <c r="P359" s="2"/>
      <c r="Q359" s="2"/>
    </row>
    <row r="1283" spans="1:27" s="1" customFormat="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Y1283"/>
      <c r="Z1283"/>
      <c r="AA1283"/>
    </row>
    <row r="1284" spans="1:27" s="1" customFormat="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Y1284"/>
      <c r="Z1284"/>
      <c r="AA1284"/>
    </row>
    <row r="1285" spans="1:27" s="1" customFormat="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Y1285"/>
      <c r="Z1285"/>
      <c r="AA1285"/>
    </row>
    <row r="1286" spans="1:27" s="1" customFormat="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Y1286"/>
      <c r="Z1286"/>
      <c r="AA1286"/>
    </row>
    <row r="1287" spans="1:27" s="1" customFormat="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Y1287"/>
      <c r="Z1287"/>
      <c r="AA1287"/>
    </row>
    <row r="1288" spans="1:27" s="1" customFormat="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Y1288"/>
      <c r="Z1288"/>
      <c r="AA1288"/>
    </row>
    <row r="1289" spans="1:27" s="1" customFormat="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Y1289"/>
      <c r="Z1289"/>
      <c r="AA1289"/>
    </row>
    <row r="1290" spans="1:27" s="1" customFormat="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Y1290"/>
      <c r="Z1290"/>
      <c r="AA1290"/>
    </row>
    <row r="1291" spans="1:27" s="1" customFormat="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Y1291"/>
      <c r="Z1291"/>
      <c r="AA1291"/>
    </row>
    <row r="1292" spans="1:27" s="1" customFormat="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Y1292"/>
      <c r="Z1292"/>
      <c r="AA1292"/>
    </row>
    <row r="1293" spans="1:27" s="1" customFormat="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Y1293"/>
      <c r="Z1293"/>
      <c r="AA1293"/>
    </row>
    <row r="1294" spans="1:27" s="1" customFormat="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Y1294"/>
      <c r="Z1294"/>
      <c r="AA1294"/>
    </row>
    <row r="1295" spans="1:27" s="1" customFormat="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Y1295"/>
      <c r="Z1295"/>
      <c r="AA1295"/>
    </row>
    <row r="1296" spans="1:27" s="1" customFormat="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Y1296"/>
      <c r="Z1296"/>
      <c r="AA1296"/>
    </row>
    <row r="1297" spans="1:27" s="1" customFormat="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Y1297"/>
      <c r="Z1297"/>
      <c r="AA1297"/>
    </row>
    <row r="1298" spans="1:27" s="1" customFormat="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Y1298"/>
      <c r="Z1298"/>
      <c r="AA1298"/>
    </row>
    <row r="1299" spans="1:27" s="1" customFormat="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Y1299"/>
      <c r="Z1299"/>
      <c r="AA1299"/>
    </row>
    <row r="1300" spans="1:27" s="1" customFormat="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Y1300"/>
      <c r="Z1300"/>
      <c r="AA1300"/>
    </row>
    <row r="1301" spans="1:27" s="1" customFormat="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Y1301"/>
      <c r="Z1301"/>
      <c r="AA1301"/>
    </row>
    <row r="1302" spans="1:27" s="1" customFormat="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Y1302"/>
      <c r="Z1302"/>
      <c r="AA1302"/>
    </row>
    <row r="1303" spans="1:27" s="1" customFormat="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Y1303"/>
      <c r="Z1303"/>
      <c r="AA1303"/>
    </row>
    <row r="1304" spans="1:27" s="1" customFormat="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Y1304"/>
      <c r="Z1304"/>
      <c r="AA1304"/>
    </row>
    <row r="1305" spans="1:27" s="1" customFormat="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Y1305"/>
      <c r="Z1305"/>
      <c r="AA1305"/>
    </row>
    <row r="1306" spans="1:27" s="1" customFormat="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Y1306"/>
      <c r="Z1306"/>
      <c r="AA1306"/>
    </row>
    <row r="1307" spans="1:27" s="1" customFormat="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Y1307"/>
      <c r="Z1307"/>
      <c r="AA1307"/>
    </row>
    <row r="1308" spans="1:27" s="1" customFormat="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Y1308"/>
      <c r="Z1308"/>
      <c r="AA1308"/>
    </row>
    <row r="1309" spans="1:27" s="1" customFormat="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Y1309"/>
      <c r="Z1309"/>
      <c r="AA1309"/>
    </row>
    <row r="1310" spans="1:27" s="1" customFormat="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Y1310"/>
      <c r="Z1310"/>
      <c r="AA1310"/>
    </row>
    <row r="1311" spans="1:27" s="1" customFormat="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Y1311"/>
      <c r="Z1311"/>
      <c r="AA1311"/>
    </row>
    <row r="1312" spans="1:27" s="1" customFormat="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Y1312"/>
      <c r="Z1312"/>
      <c r="AA1312"/>
    </row>
    <row r="1313" spans="1:27" s="1" customFormat="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Y1313"/>
      <c r="Z1313"/>
      <c r="AA1313"/>
    </row>
    <row r="1314" spans="1:27" s="1" customFormat="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Y1314"/>
      <c r="Z1314"/>
      <c r="AA1314"/>
    </row>
    <row r="1315" spans="1:27" s="1" customFormat="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Y1315"/>
      <c r="Z1315"/>
      <c r="AA1315"/>
    </row>
    <row r="1316" spans="1:27" s="1" customFormat="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Y1316"/>
      <c r="Z1316"/>
      <c r="AA1316"/>
    </row>
    <row r="1317" spans="1:27" s="1" customFormat="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Y1317"/>
      <c r="Z1317"/>
      <c r="AA1317"/>
    </row>
    <row r="1318" spans="1:27" s="1" customFormat="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Y1318"/>
      <c r="Z1318"/>
      <c r="AA1318"/>
    </row>
    <row r="1319" spans="1:27" s="1" customFormat="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Y1319"/>
      <c r="Z1319"/>
      <c r="AA1319"/>
    </row>
    <row r="1320" spans="1:27" s="1" customFormat="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Y1320"/>
      <c r="Z1320"/>
      <c r="AA1320"/>
    </row>
    <row r="1321" spans="1:27" s="1" customFormat="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Y1321"/>
      <c r="Z1321"/>
      <c r="AA1321"/>
    </row>
    <row r="1322" spans="1:27" s="1" customFormat="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Y1322"/>
      <c r="Z1322"/>
      <c r="AA1322"/>
    </row>
    <row r="1323" spans="1:27" s="1" customFormat="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Y1323"/>
      <c r="Z1323"/>
      <c r="AA1323"/>
    </row>
    <row r="1324" spans="1:27" s="1" customFormat="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Y1324"/>
      <c r="Z1324"/>
      <c r="AA1324"/>
    </row>
  </sheetData>
  <sortState ref="A1:W4054">
    <sortCondition ref="B1:B4054"/>
    <sortCondition ref="A1:A40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COLE_Growth_Curves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Jinxun</dc:creator>
  <cp:lastModifiedBy>Liu, Jinxun</cp:lastModifiedBy>
  <dcterms:created xsi:type="dcterms:W3CDTF">2018-04-16T01:50:47Z</dcterms:created>
  <dcterms:modified xsi:type="dcterms:W3CDTF">2018-07-19T03:25:04Z</dcterms:modified>
</cp:coreProperties>
</file>