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3" sheetId="3" r:id="rId1"/>
    <sheet name="Sheet1" sheetId="4" r:id="rId2"/>
    <sheet name="Sheet2" sheetId="5" r:id="rId3"/>
  </sheets>
  <calcPr calcId="124519"/>
</workbook>
</file>

<file path=xl/calcChain.xml><?xml version="1.0" encoding="utf-8"?>
<calcChain xmlns="http://schemas.openxmlformats.org/spreadsheetml/2006/main">
  <c r="C16" i="5"/>
  <c r="C12"/>
  <c r="F117" i="3"/>
  <c r="D119"/>
  <c r="F119" s="1"/>
  <c r="D117"/>
</calcChain>
</file>

<file path=xl/sharedStrings.xml><?xml version="1.0" encoding="utf-8"?>
<sst xmlns="http://schemas.openxmlformats.org/spreadsheetml/2006/main" count="158" uniqueCount="91">
  <si>
    <t>E:\copy code\AC_AUTO_ECU_V1.31\io.c:132: if(Feedback_GetSatus(MIX_MOTOR_FEEDBACK)!=C_FAULT_NONE)</t>
  </si>
  <si>
    <t xml:space="preserve">E:\copy code\AC_AUTO_ECU_V1.31\io.c:167:  if(Feedback_GetSatus(MIX_MOTOR_FEEDBACK)==C_FAULT_NONE&amp;&amp;Feedback_GetSatus( BATT_FEEDBACK )==C_POWER_NORMAL)                           </t>
  </si>
  <si>
    <t xml:space="preserve">E:\copy code\AC_AUTO_ECU_V1.31\io.c:183:  if(Feedback_GetSatus(MIX_MOTOR_FEEDBACK)==C_FAULT_NONE&amp;&amp;Feedback_GetSatus( BATT_FEEDBACK )==C_POWER_NORMAL)                           </t>
  </si>
  <si>
    <t>E:\copy code\AC_AUTO_ECU_V1.31\io.c:209: if(Feedback_GetSatus(MODE_MOTOR_FEEDBACK)!=C_FAULT_NONE)</t>
  </si>
  <si>
    <t xml:space="preserve">E:\copy code\AC_AUTO_ECU_V1.31\io.c:245:  if(Feedback_GetSatus(MODE_MOTOR_FEEDBACK)==C_FAULT_NONE&amp;&amp;Feedback_GetSatus( BATT_FEEDBACK )==C_POWER_NORMAL) </t>
  </si>
  <si>
    <t xml:space="preserve">E:\copy code\AC_AUTO_ECU_V1.31\io.c:265:  if(Feedback_GetSatus(MODE_MOTOR_FEEDBACK)==C_FAULT_NONE&amp;&amp;Feedback_GetSatus( BATT_FEEDBACK )==C_POWER_NORMAL) </t>
  </si>
  <si>
    <t>E:\copy code\AC_AUTO_ECU_V1.31\input.c:55: INT8U      Feedback_GetSatus(INT8U Channel)</t>
  </si>
  <si>
    <t>E:\copy code\AC_AUTO_ECU_V1.31\input.h:66: INT8U      Feedback_GetSatus(INT8U Channel);</t>
  </si>
  <si>
    <t>Search complete. 8 matches found.</t>
  </si>
  <si>
    <t>E:\copy code\AC_AUTO_ECU_V1.31\io.c:130:  Motor_Control_Tem.Value_IN=Feedback_GetValue(MIX_MOTOR_FEEDBACK);</t>
  </si>
  <si>
    <t>E:\copy code\AC_AUTO_ECU_V1.31\io.c:207: Motor_Control_Mode.Value_IN=Feedback_GetValue(MODE_MOTOR_FEEDBACK);</t>
  </si>
  <si>
    <t>E:\copy code\AC_AUTO_ECU_V1.31\input.c:35: INT16U   Feedback_GetValue(INT8U Channel)</t>
  </si>
  <si>
    <t>E:\copy code\AC_AUTO_ECU_V1.31\input.h:62: INT16U     Feedback_GetValue( INT8U Channel);</t>
  </si>
  <si>
    <t>Search complete. 4 matches found.</t>
  </si>
  <si>
    <t>#ifndef   _input_h</t>
  </si>
  <si>
    <t>#define   _input_h</t>
  </si>
  <si>
    <t>#include  "const.h"</t>
  </si>
  <si>
    <t>#include  "configure.h"</t>
  </si>
  <si>
    <t>INT16U Get_AD_Word(INT8U);</t>
  </si>
  <si>
    <t>void  Input_Sensor_Proc(void);</t>
  </si>
  <si>
    <t>void  Init_MCU_AD(void);</t>
  </si>
  <si>
    <t>void IGN_Feedback_Init(void);</t>
  </si>
  <si>
    <t>void IGN_Feedback_Detect(void);</t>
  </si>
  <si>
    <t>INT16U  IGN_Feedback_AdtoVoltage(INT16U);</t>
  </si>
  <si>
    <t>void BATT_Feedback_Init(void);</t>
  </si>
  <si>
    <t>void BATT_Feedback_Detect(void);</t>
  </si>
  <si>
    <t>INT16U  BATT_Feedback_AdtoVoltage(INT16U);</t>
  </si>
  <si>
    <t>/*Interfer function for application layer</t>
  </si>
  <si>
    <t>***********************************************************************/</t>
  </si>
  <si>
    <t>#define    IGN_FEEDBACK               3</t>
  </si>
  <si>
    <t xml:space="preserve">#define    BATT_FEEDBACK              4 </t>
  </si>
  <si>
    <t>INT16U     Feedback_GetValue( INT8U Channel);</t>
  </si>
  <si>
    <t>INT8U      Feedback_GetSatus(INT8U Channel);</t>
  </si>
  <si>
    <t>/**********************************************************************/</t>
  </si>
  <si>
    <t>#define    C_FAULT_NONE                      0X01</t>
  </si>
  <si>
    <t>#define    C_FAULT_SHORTTOGND                0X02</t>
  </si>
  <si>
    <t>#define    C_FAULT_SHORTTOBATT               0X03</t>
  </si>
  <si>
    <t>#define    C_FAULT_OPEN                      0X04</t>
  </si>
  <si>
    <t>#define    C_IOTHREHOLD_SHORTTOGND           10</t>
  </si>
  <si>
    <t>#define    C_IOTHREHOLD_SHORTTOBATT          1014</t>
  </si>
  <si>
    <t xml:space="preserve"> </t>
  </si>
  <si>
    <t>#define    C_MODULE_SHORTTOGND                4</t>
  </si>
  <si>
    <t>#define    C_MODULE_SHORTTOBATT              182</t>
  </si>
  <si>
    <t xml:space="preserve">#define    C_TIMER_FAULTDETECT               1000        </t>
  </si>
  <si>
    <t xml:space="preserve">#define    C_AD_MAX_NUM                       6            //how many ad channel     </t>
  </si>
  <si>
    <t xml:space="preserve">  </t>
  </si>
  <si>
    <t>#define    C_SMOOTHING_COUNT                 30</t>
  </si>
  <si>
    <t>#define     C_IGN_NORMAL                      0X01</t>
  </si>
  <si>
    <t>#define     C_IGN_UNDERVOLTAGE                0X02</t>
  </si>
  <si>
    <t>#define     C_IGN_0VERVOLTAGE                 0X03</t>
  </si>
  <si>
    <t>#define     C_BATT_NORMAL                      0X01</t>
  </si>
  <si>
    <t>#define     C_BATT_UNDERVOLTAGE                0X02</t>
  </si>
  <si>
    <t>#define     C_BATT_0VERVOLTAGE                 0X03</t>
  </si>
  <si>
    <t>#define     C_TIMER_OVERVOLTAGE                 500</t>
  </si>
  <si>
    <t>#define     C_TIMER_OVERVOLTAGERETURN           1000</t>
  </si>
  <si>
    <t>#define     C_TIMER_UNDERVOLTAGE                500</t>
  </si>
  <si>
    <t>#define     C_TIMER_UNDERVOLTAGERETURN          1000</t>
  </si>
  <si>
    <t>#define     C_VOLTHREHOLD_OVERVOLTAGE           840   //16500</t>
  </si>
  <si>
    <t>#define     C_VOLTHREHOLD_OVERVOLTAGERETURN     863   //16000</t>
  </si>
  <si>
    <t>#define     C_VOLTHREHOLD_UNDERVOLTAGE          407   //8500</t>
  </si>
  <si>
    <t>#define     C_VOLTHREHOLD_UNDERVOLTAGERETURN    434   //9000</t>
  </si>
  <si>
    <t>typedef struct</t>
  </si>
  <si>
    <t>{</t>
  </si>
  <si>
    <t xml:space="preserve"> INT8U   Init;</t>
  </si>
  <si>
    <t xml:space="preserve"> INT8U   Status;</t>
  </si>
  <si>
    <t xml:space="preserve">     </t>
  </si>
  <si>
    <t xml:space="preserve"> INT16U   Value_ECU;</t>
  </si>
  <si>
    <t xml:space="preserve"> INT16U   Value_UDS;</t>
  </si>
  <si>
    <t xml:space="preserve"> INT16U   Value_IN;</t>
  </si>
  <si>
    <t xml:space="preserve"> INT8U    Interval;</t>
  </si>
  <si>
    <t xml:space="preserve"> INT16U   TimerOutCountOverVoltage;</t>
  </si>
  <si>
    <t xml:space="preserve"> INT16U   TimerOutCountUnderVoltage;</t>
  </si>
  <si>
    <t xml:space="preserve"> INT16U   TimerOutCountReturnVoltage;</t>
  </si>
  <si>
    <t xml:space="preserve"> INT32U   Value_SUM;</t>
  </si>
  <si>
    <t xml:space="preserve"> INT8U    Count;</t>
  </si>
  <si>
    <t xml:space="preserve"> INT16U   Buffer[C_SMOOTHING_COUNT];  </t>
  </si>
  <si>
    <t>}</t>
  </si>
  <si>
    <t>SUPPLY_VOLTAGE_CONTROL;</t>
  </si>
  <si>
    <t>#endif</t>
  </si>
  <si>
    <t>R22</t>
    <phoneticPr fontId="1" type="noConversion"/>
  </si>
  <si>
    <t>R24</t>
    <phoneticPr fontId="1" type="noConversion"/>
  </si>
  <si>
    <t>V</t>
    <phoneticPr fontId="1" type="noConversion"/>
  </si>
  <si>
    <t xml:space="preserve"> </t>
    <phoneticPr fontId="1" type="noConversion"/>
  </si>
  <si>
    <t>PCAN USB FOR FD</t>
    <phoneticPr fontId="1" type="noConversion"/>
  </si>
  <si>
    <t>PE5</t>
    <phoneticPr fontId="1" type="noConversion"/>
  </si>
  <si>
    <t>BASE</t>
    <phoneticPr fontId="1" type="noConversion"/>
  </si>
  <si>
    <t>CANDB++</t>
    <phoneticPr fontId="1" type="noConversion"/>
  </si>
  <si>
    <t>PLOTTER</t>
    <phoneticPr fontId="1" type="noConversion"/>
  </si>
  <si>
    <t>Instrument Pannel</t>
    <phoneticPr fontId="1" type="noConversion"/>
  </si>
  <si>
    <t>J1939</t>
    <phoneticPr fontId="1" type="noConversion"/>
  </si>
  <si>
    <t>含税</t>
    <phoneticPr fontId="1" type="noConversion"/>
  </si>
</sst>
</file>

<file path=xl/styles.xml><?xml version="1.0" encoding="utf-8"?>
<styleSheet xmlns="http://schemas.openxmlformats.org/spreadsheetml/2006/main">
  <numFmts count="2">
    <numFmt numFmtId="177" formatCode="0.00_ "/>
    <numFmt numFmtId="178" formatCode="0_ "/>
  </numFmts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20"/>
  <sheetViews>
    <sheetView tabSelected="1" topLeftCell="A102" workbookViewId="0">
      <selection activeCell="C122" sqref="C122"/>
    </sheetView>
  </sheetViews>
  <sheetFormatPr defaultRowHeight="14.2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3" spans="1:1">
      <c r="A23" t="s">
        <v>18</v>
      </c>
    </row>
    <row r="25" spans="1:1">
      <c r="A25" t="s">
        <v>19</v>
      </c>
    </row>
    <row r="26" spans="1:1">
      <c r="A26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  <row r="38" spans="1:1">
      <c r="A38" t="s">
        <v>27</v>
      </c>
    </row>
    <row r="39" spans="1:1">
      <c r="A39" t="s">
        <v>28</v>
      </c>
    </row>
    <row r="41" spans="1:1">
      <c r="A41" t="s">
        <v>29</v>
      </c>
    </row>
    <row r="42" spans="1:1">
      <c r="A42" t="s">
        <v>30</v>
      </c>
    </row>
    <row r="45" spans="1:1">
      <c r="A45" t="s">
        <v>31</v>
      </c>
    </row>
    <row r="47" spans="1:1">
      <c r="A47" t="s">
        <v>32</v>
      </c>
    </row>
    <row r="50" spans="1:1">
      <c r="A50" t="s">
        <v>33</v>
      </c>
    </row>
    <row r="52" spans="1:1">
      <c r="A52" t="s">
        <v>34</v>
      </c>
    </row>
    <row r="53" spans="1:1">
      <c r="A53" t="s">
        <v>35</v>
      </c>
    </row>
    <row r="54" spans="1:1">
      <c r="A54" t="s">
        <v>36</v>
      </c>
    </row>
    <row r="55" spans="1:1">
      <c r="A55" t="s">
        <v>37</v>
      </c>
    </row>
    <row r="57" spans="1:1">
      <c r="A57" t="s">
        <v>38</v>
      </c>
    </row>
    <row r="58" spans="1:1">
      <c r="A58" t="s">
        <v>39</v>
      </c>
    </row>
    <row r="59" spans="1:1">
      <c r="A59" t="s">
        <v>40</v>
      </c>
    </row>
    <row r="60" spans="1:1">
      <c r="A60" t="s">
        <v>41</v>
      </c>
    </row>
    <row r="61" spans="1:1">
      <c r="A61" t="s">
        <v>42</v>
      </c>
    </row>
    <row r="63" spans="1:1">
      <c r="A63" t="s">
        <v>43</v>
      </c>
    </row>
    <row r="64" spans="1:1">
      <c r="A64" t="s">
        <v>44</v>
      </c>
    </row>
    <row r="65" spans="1:1">
      <c r="A65" t="s">
        <v>45</v>
      </c>
    </row>
    <row r="67" spans="1:1">
      <c r="A67" t="s">
        <v>46</v>
      </c>
    </row>
    <row r="70" spans="1:1">
      <c r="A70" t="s">
        <v>47</v>
      </c>
    </row>
    <row r="71" spans="1:1">
      <c r="A71" t="s">
        <v>48</v>
      </c>
    </row>
    <row r="72" spans="1:1">
      <c r="A72" t="s">
        <v>49</v>
      </c>
    </row>
    <row r="74" spans="1:1">
      <c r="A74" t="s">
        <v>50</v>
      </c>
    </row>
    <row r="75" spans="1:1">
      <c r="A75" t="s">
        <v>51</v>
      </c>
    </row>
    <row r="76" spans="1:1">
      <c r="A76" t="s">
        <v>52</v>
      </c>
    </row>
    <row r="78" spans="1:1">
      <c r="A78" t="s">
        <v>53</v>
      </c>
    </row>
    <row r="79" spans="1:1">
      <c r="A79" t="s">
        <v>54</v>
      </c>
    </row>
    <row r="80" spans="1:1">
      <c r="A80" t="s">
        <v>55</v>
      </c>
    </row>
    <row r="81" spans="1:1">
      <c r="A81" t="s">
        <v>56</v>
      </c>
    </row>
    <row r="83" spans="1:1">
      <c r="A83" t="s">
        <v>57</v>
      </c>
    </row>
    <row r="84" spans="1:1">
      <c r="A84" t="s">
        <v>58</v>
      </c>
    </row>
    <row r="85" spans="1:1">
      <c r="A85" t="s">
        <v>59</v>
      </c>
    </row>
    <row r="86" spans="1:1">
      <c r="A86" t="s">
        <v>60</v>
      </c>
    </row>
    <row r="89" spans="1:1">
      <c r="A89" t="s">
        <v>61</v>
      </c>
    </row>
    <row r="90" spans="1:1">
      <c r="A90" t="s">
        <v>62</v>
      </c>
    </row>
    <row r="91" spans="1:1">
      <c r="A91" t="s">
        <v>63</v>
      </c>
    </row>
    <row r="92" spans="1:1">
      <c r="A92" t="s">
        <v>64</v>
      </c>
    </row>
    <row r="93" spans="1:1">
      <c r="A93" t="s">
        <v>65</v>
      </c>
    </row>
    <row r="94" spans="1:1">
      <c r="A94" t="s">
        <v>66</v>
      </c>
    </row>
    <row r="95" spans="1:1">
      <c r="A95" t="s">
        <v>67</v>
      </c>
    </row>
    <row r="96" spans="1:1">
      <c r="A96" t="s">
        <v>68</v>
      </c>
    </row>
    <row r="98" spans="1:1">
      <c r="A98" t="s">
        <v>69</v>
      </c>
    </row>
    <row r="99" spans="1:1">
      <c r="A99" t="s">
        <v>70</v>
      </c>
    </row>
    <row r="100" spans="1:1">
      <c r="A100" t="s">
        <v>71</v>
      </c>
    </row>
    <row r="101" spans="1:1">
      <c r="A101" t="s">
        <v>72</v>
      </c>
    </row>
    <row r="102" spans="1:1">
      <c r="A102" t="s">
        <v>40</v>
      </c>
    </row>
    <row r="103" spans="1:1">
      <c r="A103" t="s">
        <v>73</v>
      </c>
    </row>
    <row r="104" spans="1:1">
      <c r="A104" t="s">
        <v>74</v>
      </c>
    </row>
    <row r="105" spans="1:1">
      <c r="A105" t="s">
        <v>75</v>
      </c>
    </row>
    <row r="107" spans="1:1">
      <c r="A107" t="s">
        <v>76</v>
      </c>
    </row>
    <row r="108" spans="1:1">
      <c r="A108" t="s">
        <v>77</v>
      </c>
    </row>
    <row r="112" spans="1:1">
      <c r="A112" t="s">
        <v>78</v>
      </c>
    </row>
    <row r="116" spans="1:6">
      <c r="A116" t="s">
        <v>81</v>
      </c>
      <c r="B116" t="s">
        <v>79</v>
      </c>
      <c r="C116" t="s">
        <v>80</v>
      </c>
    </row>
    <row r="117" spans="1:6">
      <c r="A117" s="2">
        <v>9</v>
      </c>
      <c r="B117" s="3">
        <v>220</v>
      </c>
      <c r="C117" s="3">
        <v>56</v>
      </c>
      <c r="D117" s="2">
        <f>C117/(B117+C117)*A117</f>
        <v>1.8260869565217392</v>
      </c>
      <c r="E117" s="2">
        <v>5</v>
      </c>
      <c r="F117" s="3">
        <f>D117/E117*1024</f>
        <v>373.98260869565217</v>
      </c>
    </row>
    <row r="118" spans="1:6">
      <c r="A118" s="2"/>
      <c r="B118" s="3"/>
      <c r="C118" s="3"/>
      <c r="D118" s="2" t="s">
        <v>82</v>
      </c>
      <c r="E118" s="2"/>
      <c r="F118" s="3"/>
    </row>
    <row r="119" spans="1:6">
      <c r="A119" s="2">
        <v>16</v>
      </c>
      <c r="B119" s="3">
        <v>220</v>
      </c>
      <c r="C119" s="3">
        <v>56</v>
      </c>
      <c r="D119" s="2">
        <f t="shared" ref="D118:D119" si="0">C119/(B119+C119)*A119</f>
        <v>3.2463768115942031</v>
      </c>
      <c r="E119" s="2">
        <v>5</v>
      </c>
      <c r="F119" s="3">
        <f>D119/E119*1024</f>
        <v>664.85797101449282</v>
      </c>
    </row>
    <row r="120" spans="1:6">
      <c r="A120" s="1"/>
      <c r="B120" s="1"/>
      <c r="C120" s="1"/>
      <c r="D120" s="1"/>
      <c r="E120" s="1"/>
      <c r="F1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5"/>
  <sheetViews>
    <sheetView topLeftCell="A46" workbookViewId="0">
      <selection activeCell="K48" sqref="K48"/>
    </sheetView>
  </sheetViews>
  <sheetFormatPr defaultRowHeight="14.25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6" spans="1:1">
      <c r="A6" t="s">
        <v>18</v>
      </c>
    </row>
    <row r="8" spans="1:1">
      <c r="A8" t="s">
        <v>19</v>
      </c>
    </row>
    <row r="9" spans="1:1">
      <c r="A9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6" spans="1:1">
      <c r="A16" t="s">
        <v>24</v>
      </c>
    </row>
    <row r="17" spans="1:1">
      <c r="A17" t="s">
        <v>25</v>
      </c>
    </row>
    <row r="18" spans="1:1">
      <c r="A18" t="s">
        <v>26</v>
      </c>
    </row>
    <row r="21" spans="1:1">
      <c r="A21" t="s">
        <v>27</v>
      </c>
    </row>
    <row r="22" spans="1:1">
      <c r="A22" t="s">
        <v>28</v>
      </c>
    </row>
    <row r="24" spans="1:1">
      <c r="A24" t="s">
        <v>29</v>
      </c>
    </row>
    <row r="25" spans="1:1">
      <c r="A25" t="s">
        <v>30</v>
      </c>
    </row>
    <row r="28" spans="1:1">
      <c r="A28" t="s">
        <v>31</v>
      </c>
    </row>
    <row r="30" spans="1:1">
      <c r="A30" t="s">
        <v>32</v>
      </c>
    </row>
    <row r="33" spans="1:1">
      <c r="A33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50" spans="1:1">
      <c r="A50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2" spans="1:1">
      <c r="A72" t="s">
        <v>61</v>
      </c>
    </row>
    <row r="73" spans="1:1">
      <c r="A73" t="s">
        <v>62</v>
      </c>
    </row>
    <row r="74" spans="1:1">
      <c r="A74" t="s">
        <v>63</v>
      </c>
    </row>
    <row r="75" spans="1:1">
      <c r="A75" t="s">
        <v>64</v>
      </c>
    </row>
    <row r="76" spans="1:1">
      <c r="A76" t="s">
        <v>65</v>
      </c>
    </row>
    <row r="77" spans="1:1">
      <c r="A77" t="s">
        <v>66</v>
      </c>
    </row>
    <row r="78" spans="1:1">
      <c r="A78" t="s">
        <v>67</v>
      </c>
    </row>
    <row r="79" spans="1:1">
      <c r="A79" t="s">
        <v>68</v>
      </c>
    </row>
    <row r="81" spans="1:1">
      <c r="A81" t="s">
        <v>69</v>
      </c>
    </row>
    <row r="82" spans="1:1">
      <c r="A82" t="s">
        <v>70</v>
      </c>
    </row>
    <row r="83" spans="1:1">
      <c r="A83" t="s">
        <v>71</v>
      </c>
    </row>
    <row r="84" spans="1:1">
      <c r="A84" t="s">
        <v>72</v>
      </c>
    </row>
    <row r="85" spans="1:1">
      <c r="A85" t="s">
        <v>40</v>
      </c>
    </row>
    <row r="86" spans="1:1">
      <c r="A86" t="s">
        <v>73</v>
      </c>
    </row>
    <row r="87" spans="1:1">
      <c r="A87" t="s">
        <v>74</v>
      </c>
    </row>
    <row r="88" spans="1:1">
      <c r="A88" t="s">
        <v>75</v>
      </c>
    </row>
    <row r="90" spans="1:1">
      <c r="A90" t="s">
        <v>76</v>
      </c>
    </row>
    <row r="91" spans="1:1">
      <c r="A91" t="s">
        <v>77</v>
      </c>
    </row>
    <row r="95" spans="1:1">
      <c r="A95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:D16"/>
  <sheetViews>
    <sheetView workbookViewId="0">
      <selection activeCell="D20" sqref="D20"/>
    </sheetView>
  </sheetViews>
  <sheetFormatPr defaultRowHeight="14.25"/>
  <cols>
    <col min="2" max="2" width="19.75" customWidth="1"/>
  </cols>
  <sheetData>
    <row r="4" spans="2:4">
      <c r="B4" t="s">
        <v>83</v>
      </c>
      <c r="C4">
        <v>5800</v>
      </c>
    </row>
    <row r="5" spans="2:4">
      <c r="B5" t="s">
        <v>84</v>
      </c>
    </row>
    <row r="6" spans="2:4">
      <c r="B6" t="s">
        <v>85</v>
      </c>
      <c r="C6">
        <v>5400</v>
      </c>
    </row>
    <row r="7" spans="2:4">
      <c r="B7" t="s">
        <v>86</v>
      </c>
      <c r="C7">
        <v>1000</v>
      </c>
    </row>
    <row r="8" spans="2:4">
      <c r="B8" t="s">
        <v>87</v>
      </c>
      <c r="C8">
        <v>1700</v>
      </c>
    </row>
    <row r="9" spans="2:4">
      <c r="B9" t="s">
        <v>88</v>
      </c>
      <c r="C9">
        <v>1700</v>
      </c>
    </row>
    <row r="10" spans="2:4">
      <c r="B10" t="s">
        <v>89</v>
      </c>
      <c r="C10">
        <v>3400</v>
      </c>
    </row>
    <row r="12" spans="2:4">
      <c r="C12">
        <f>SUM(C4:C11)</f>
        <v>19000</v>
      </c>
      <c r="D12" s="4" t="s">
        <v>90</v>
      </c>
    </row>
    <row r="15" spans="2:4">
      <c r="B15">
        <v>4074.2</v>
      </c>
    </row>
    <row r="16" spans="2:4">
      <c r="B16">
        <v>6.9017999999999997</v>
      </c>
      <c r="C16">
        <f>B15*B16*1.17</f>
        <v>32899.596865199994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YX</cp:lastModifiedBy>
  <cp:lastPrinted>2016-12-13T07:56:26Z</cp:lastPrinted>
  <dcterms:created xsi:type="dcterms:W3CDTF">2008-09-11T17:22:52Z</dcterms:created>
  <dcterms:modified xsi:type="dcterms:W3CDTF">2016-12-14T12:04:09Z</dcterms:modified>
</cp:coreProperties>
</file>