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abon\Downloads\"/>
    </mc:Choice>
  </mc:AlternateContent>
  <xr:revisionPtr revIDLastSave="0" documentId="13_ncr:1_{F3DD7858-EF48-40F8-AAB4-9B2DF4323997}" xr6:coauthVersionLast="47" xr6:coauthVersionMax="47" xr10:uidLastSave="{00000000-0000-0000-0000-000000000000}"/>
  <bookViews>
    <workbookView xWindow="-98" yWindow="-98" windowWidth="22695" windowHeight="14595" firstSheet="1" activeTab="2" xr2:uid="{00000000-000D-0000-FFFF-FFFF00000000}"/>
  </bookViews>
  <sheets>
    <sheet name="Elected presidents" sheetId="58949" r:id="rId1"/>
    <sheet name="Popularly elected presidents" sheetId="58950" r:id="rId2"/>
    <sheet name="Master" sheetId="1" r:id="rId3"/>
    <sheet name="Occupations" sheetId="8" r:id="rId4"/>
    <sheet name="States" sheetId="58948" r:id="rId5"/>
    <sheet name="Sources" sheetId="5895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8948" l="1"/>
  <c r="C10" i="8"/>
  <c r="B54" i="58948"/>
  <c r="O32" i="58950"/>
  <c r="N32" i="58950"/>
  <c r="O31" i="58950"/>
  <c r="N31" i="58950"/>
  <c r="P47" i="1"/>
  <c r="O47" i="1"/>
  <c r="P46" i="1"/>
  <c r="O46" i="1"/>
  <c r="O36" i="58949"/>
  <c r="N36" i="58949"/>
  <c r="O29" i="58950"/>
  <c r="O30" i="58950"/>
  <c r="N29" i="58950"/>
  <c r="N30" i="58950"/>
  <c r="P45" i="1"/>
  <c r="O45" i="1"/>
  <c r="N35" i="58949"/>
  <c r="O35" i="58949"/>
  <c r="O44" i="1"/>
  <c r="P44" i="1"/>
  <c r="O9" i="58949"/>
  <c r="O10" i="58949"/>
  <c r="O11" i="58949"/>
  <c r="O12" i="58949"/>
  <c r="O13" i="58949"/>
  <c r="O14" i="58949"/>
  <c r="O15" i="58949"/>
  <c r="O16" i="58949"/>
  <c r="O17" i="58949"/>
  <c r="O18" i="58949"/>
  <c r="O19" i="58949"/>
  <c r="O20" i="58949"/>
  <c r="O21" i="58949"/>
  <c r="O22" i="58949"/>
  <c r="O23" i="58949"/>
  <c r="O24" i="58949"/>
  <c r="O25" i="58949"/>
  <c r="O26" i="58949"/>
  <c r="O27" i="58949"/>
  <c r="O28" i="58949"/>
  <c r="O29" i="58949"/>
  <c r="O30" i="58949"/>
  <c r="O31" i="58949"/>
  <c r="O32" i="58949"/>
  <c r="O33" i="58949"/>
  <c r="O34" i="58949"/>
  <c r="O8" i="58949"/>
  <c r="N2" i="58949"/>
  <c r="N3" i="58949"/>
  <c r="N32" i="58949"/>
  <c r="N27" i="58949"/>
  <c r="N13" i="58949"/>
  <c r="N26" i="58949"/>
  <c r="N28" i="58949"/>
  <c r="N6" i="58949"/>
  <c r="N24" i="58949"/>
  <c r="N10" i="58949"/>
  <c r="N33" i="58949"/>
  <c r="N25" i="58949"/>
  <c r="N16" i="58949"/>
  <c r="N5" i="58949"/>
  <c r="N34" i="58949"/>
  <c r="N8" i="58949"/>
  <c r="N23" i="58949"/>
  <c r="N21" i="58949"/>
  <c r="N11" i="58949"/>
  <c r="N22" i="58949"/>
  <c r="N15" i="58949"/>
  <c r="N14" i="58949"/>
  <c r="N20" i="58949"/>
  <c r="N18" i="58949"/>
  <c r="N9" i="58949"/>
  <c r="N29" i="58949"/>
  <c r="N12" i="58949"/>
  <c r="N30" i="58949"/>
  <c r="N31" i="58949"/>
  <c r="N19" i="58949"/>
  <c r="N4" i="58949"/>
  <c r="N17" i="58949"/>
  <c r="N7" i="58949"/>
  <c r="P32" i="1"/>
  <c r="P33" i="1"/>
  <c r="P8" i="1"/>
  <c r="P35" i="1"/>
  <c r="P42" i="1"/>
  <c r="P10" i="1"/>
  <c r="P19" i="1"/>
  <c r="P28" i="1"/>
  <c r="P26" i="1"/>
  <c r="P15" i="1"/>
  <c r="P9" i="1"/>
  <c r="P41" i="1"/>
  <c r="P40" i="1"/>
  <c r="P36" i="1"/>
  <c r="P12" i="1"/>
  <c r="P23" i="1"/>
  <c r="P21" i="1"/>
  <c r="P20" i="1"/>
  <c r="P13" i="1"/>
  <c r="P25" i="1"/>
  <c r="P16" i="1"/>
  <c r="P38" i="1"/>
  <c r="P43" i="1"/>
  <c r="P29" i="1"/>
  <c r="P17" i="1"/>
  <c r="P24" i="1"/>
  <c r="P30" i="1"/>
  <c r="O3" i="1"/>
  <c r="O4" i="1"/>
  <c r="O5" i="1"/>
  <c r="O6" i="1"/>
  <c r="O7" i="1"/>
  <c r="O8" i="1"/>
  <c r="O9" i="1"/>
  <c r="O10" i="1"/>
  <c r="O12" i="1"/>
  <c r="O13" i="1"/>
  <c r="O15" i="1"/>
  <c r="O16" i="1"/>
  <c r="O17" i="1"/>
  <c r="O19" i="1"/>
  <c r="O20" i="1"/>
  <c r="O21" i="1"/>
  <c r="O23" i="1"/>
  <c r="O24" i="1"/>
  <c r="O25" i="1"/>
  <c r="O26" i="1"/>
  <c r="O28" i="1"/>
  <c r="O29" i="1"/>
  <c r="O30" i="1"/>
  <c r="O32" i="1"/>
  <c r="O33" i="1"/>
  <c r="O35" i="1"/>
  <c r="O36" i="1"/>
  <c r="O38" i="1"/>
  <c r="O40" i="1"/>
  <c r="O41" i="1"/>
  <c r="O42" i="1"/>
  <c r="O43" i="1"/>
  <c r="O2" i="1"/>
  <c r="O19" i="58950"/>
  <c r="N19" i="58950"/>
  <c r="O20" i="58950"/>
  <c r="N20" i="58950"/>
  <c r="O21" i="58950"/>
  <c r="N21" i="58950"/>
  <c r="O2" i="58950"/>
  <c r="N2" i="58950"/>
  <c r="O22" i="58950"/>
  <c r="N22" i="58950"/>
  <c r="O27" i="58950"/>
  <c r="N27" i="58950"/>
  <c r="O4" i="58950"/>
  <c r="N4" i="58950"/>
  <c r="O10" i="58950"/>
  <c r="N10" i="58950"/>
  <c r="O17" i="58950"/>
  <c r="N17" i="58950"/>
  <c r="O16" i="58950"/>
  <c r="N16" i="58950"/>
  <c r="O7" i="58950"/>
  <c r="N7" i="58950"/>
  <c r="O3" i="58950"/>
  <c r="N3" i="58950"/>
  <c r="O26" i="58950"/>
  <c r="N26" i="58950"/>
  <c r="O25" i="58950"/>
  <c r="N25" i="58950"/>
  <c r="O23" i="58950"/>
  <c r="N23" i="58950"/>
  <c r="O5" i="58950"/>
  <c r="N5" i="58950"/>
  <c r="O13" i="58950"/>
  <c r="N13" i="58950"/>
  <c r="O12" i="58950"/>
  <c r="N12" i="58950"/>
  <c r="O11" i="58950"/>
  <c r="N11" i="58950"/>
  <c r="O14" i="58950"/>
  <c r="N14" i="58950"/>
  <c r="O6" i="58950"/>
  <c r="N6" i="58950"/>
  <c r="O15" i="58950"/>
  <c r="N15" i="58950"/>
  <c r="O8" i="58950"/>
  <c r="N8" i="58950"/>
  <c r="O24" i="58950"/>
  <c r="N24" i="58950"/>
  <c r="O28" i="58950"/>
  <c r="N28" i="58950"/>
  <c r="O18" i="58950"/>
  <c r="N18" i="58950"/>
  <c r="O9" i="58950"/>
  <c r="N9" i="58950"/>
</calcChain>
</file>

<file path=xl/sharedStrings.xml><?xml version="1.0" encoding="utf-8"?>
<sst xmlns="http://schemas.openxmlformats.org/spreadsheetml/2006/main" count="781" uniqueCount="166">
  <si>
    <t>President</t>
  </si>
  <si>
    <t>Thomas Jefferson</t>
  </si>
  <si>
    <t>George Washington</t>
  </si>
  <si>
    <t>John Adams</t>
  </si>
  <si>
    <t>James Madison</t>
  </si>
  <si>
    <t>James Monroe</t>
  </si>
  <si>
    <t>John Quincy Adams</t>
  </si>
  <si>
    <t>Andrew Jackson</t>
  </si>
  <si>
    <t xml:space="preserve">Martin Van Buren </t>
  </si>
  <si>
    <t>William Henry Harrison</t>
  </si>
  <si>
    <t>James K. Polk</t>
  </si>
  <si>
    <t>Zachary Taylor</t>
  </si>
  <si>
    <t>Millard Fillmore</t>
  </si>
  <si>
    <t>Franklin Pierce</t>
  </si>
  <si>
    <t>James Buchanan</t>
  </si>
  <si>
    <t>Abraham Lincoln</t>
  </si>
  <si>
    <t>Andrew Johnson</t>
  </si>
  <si>
    <t>Ulysses S. Grant</t>
  </si>
  <si>
    <t>Rutherford B. Hayes</t>
  </si>
  <si>
    <t>James A. Garfield</t>
  </si>
  <si>
    <t>Chester A. Arthur</t>
  </si>
  <si>
    <t>Grover Cleveland</t>
  </si>
  <si>
    <t>Benjamin Harrison</t>
  </si>
  <si>
    <t>William McKinley</t>
  </si>
  <si>
    <t>Theodore Roosevelt</t>
  </si>
  <si>
    <t>William Howard Taft</t>
  </si>
  <si>
    <t>Woodrow Wilson</t>
  </si>
  <si>
    <t>Warren G. Harding</t>
  </si>
  <si>
    <t>Calvin Coolidge</t>
  </si>
  <si>
    <t>Franklin Roosevelt</t>
  </si>
  <si>
    <t>Harry S. Truman</t>
  </si>
  <si>
    <t>Dwight D. Eisenhower</t>
  </si>
  <si>
    <t>John F. Kennedy</t>
  </si>
  <si>
    <t>Lyndon B. Johnson</t>
  </si>
  <si>
    <t>Richard M. Nixon</t>
  </si>
  <si>
    <t>Gerald Ford</t>
  </si>
  <si>
    <t>Ronald Reagan</t>
  </si>
  <si>
    <t>George Bush</t>
  </si>
  <si>
    <t>Bill Clinton</t>
  </si>
  <si>
    <t>John Tyler</t>
  </si>
  <si>
    <t>Herbert Hoover</t>
  </si>
  <si>
    <t>Jimmy Carter</t>
  </si>
  <si>
    <t>Virginia</t>
  </si>
  <si>
    <t>Massachusetts</t>
  </si>
  <si>
    <t>Tennessee</t>
  </si>
  <si>
    <t>New York</t>
  </si>
  <si>
    <t>Ohio</t>
  </si>
  <si>
    <t>Louisiana</t>
  </si>
  <si>
    <t>New Hampshire</t>
  </si>
  <si>
    <t>Pennsylvania</t>
  </si>
  <si>
    <t>Illinois</t>
  </si>
  <si>
    <t>Indiana</t>
  </si>
  <si>
    <t>New Jersey</t>
  </si>
  <si>
    <t>California</t>
  </si>
  <si>
    <t>Missouri</t>
  </si>
  <si>
    <t>Texas</t>
  </si>
  <si>
    <t>Michigan</t>
  </si>
  <si>
    <t>Georgia</t>
  </si>
  <si>
    <t>Arkansas</t>
  </si>
  <si>
    <t>Years in office</t>
  </si>
  <si>
    <t>Year first inaugurated</t>
  </si>
  <si>
    <t>Age at inauguration</t>
  </si>
  <si>
    <t>State elected from</t>
  </si>
  <si>
    <t># of electoral votes</t>
  </si>
  <si>
    <t># of popular votes</t>
  </si>
  <si>
    <t>National total votes</t>
  </si>
  <si>
    <t>Total electoral votes</t>
  </si>
  <si>
    <t>Rating points</t>
  </si>
  <si>
    <t>NA()</t>
  </si>
  <si>
    <t>Political Party</t>
  </si>
  <si>
    <t>None</t>
  </si>
  <si>
    <t>Federalist</t>
  </si>
  <si>
    <t>Democratic-Republican</t>
  </si>
  <si>
    <t>Democrat</t>
  </si>
  <si>
    <t>Whig</t>
  </si>
  <si>
    <t>Republican</t>
  </si>
  <si>
    <t>National Union</t>
  </si>
  <si>
    <t>Occupation</t>
  </si>
  <si>
    <t>Planter</t>
  </si>
  <si>
    <t>Lawyer</t>
  </si>
  <si>
    <t>Planter, Lawyer</t>
  </si>
  <si>
    <t>Soldier</t>
  </si>
  <si>
    <t>Tailor</t>
  </si>
  <si>
    <t>Author</t>
  </si>
  <si>
    <t>Educator</t>
  </si>
  <si>
    <t>Editor</t>
  </si>
  <si>
    <t>Engineer</t>
  </si>
  <si>
    <t>Businessman</t>
  </si>
  <si>
    <t>Teacher</t>
  </si>
  <si>
    <t>Actor</t>
  </si>
  <si>
    <t>College</t>
  </si>
  <si>
    <t>Harvard</t>
  </si>
  <si>
    <t>William and Mary</t>
  </si>
  <si>
    <t>Princeton</t>
  </si>
  <si>
    <t>Hampden-Sydney</t>
  </si>
  <si>
    <t>U. of North Carolina</t>
  </si>
  <si>
    <t>Bowdoin</t>
  </si>
  <si>
    <t>Dickinson</t>
  </si>
  <si>
    <t>US Military Academy</t>
  </si>
  <si>
    <t>Kenyon</t>
  </si>
  <si>
    <t>Williams</t>
  </si>
  <si>
    <t>Union</t>
  </si>
  <si>
    <t>Miami</t>
  </si>
  <si>
    <t>Allegheny College</t>
  </si>
  <si>
    <t>Yale</t>
  </si>
  <si>
    <t>Amherst</t>
  </si>
  <si>
    <t>Stanford</t>
  </si>
  <si>
    <t>Southwest Texas State</t>
  </si>
  <si>
    <t>Whittier</t>
  </si>
  <si>
    <t>US Naval Academy</t>
  </si>
  <si>
    <t>Eureka College</t>
  </si>
  <si>
    <t>Georgetown</t>
  </si>
  <si>
    <t>State</t>
  </si>
  <si>
    <t>No. of Presidents</t>
  </si>
  <si>
    <t># of Presidents by occupation</t>
  </si>
  <si>
    <t>Farmer</t>
  </si>
  <si>
    <t>Author/editor</t>
  </si>
  <si>
    <t>Other</t>
  </si>
  <si>
    <t>Alabama</t>
  </si>
  <si>
    <t>Alaska</t>
  </si>
  <si>
    <t>Arizona</t>
  </si>
  <si>
    <t>Colorado</t>
  </si>
  <si>
    <t>Connecticut</t>
  </si>
  <si>
    <t>Delaware</t>
  </si>
  <si>
    <t>Florida</t>
  </si>
  <si>
    <t>Hawaii</t>
  </si>
  <si>
    <t>Idaho</t>
  </si>
  <si>
    <t>Iowa</t>
  </si>
  <si>
    <t>Kansas</t>
  </si>
  <si>
    <t>Kentucky</t>
  </si>
  <si>
    <t>Maine</t>
  </si>
  <si>
    <t>Maryland</t>
  </si>
  <si>
    <t>Minnesota</t>
  </si>
  <si>
    <t>Mississippi</t>
  </si>
  <si>
    <t>Montana</t>
  </si>
  <si>
    <t>Nebraska</t>
  </si>
  <si>
    <t>Nevada</t>
  </si>
  <si>
    <t>New Mexico</t>
  </si>
  <si>
    <t>North Carolina</t>
  </si>
  <si>
    <t>North Dakota</t>
  </si>
  <si>
    <t>Oklahoma</t>
  </si>
  <si>
    <t>Oregon</t>
  </si>
  <si>
    <t>Rhode Island</t>
  </si>
  <si>
    <t>South Carolina</t>
  </si>
  <si>
    <t>South Dakota</t>
  </si>
  <si>
    <t>Utah</t>
  </si>
  <si>
    <t>Vermont</t>
  </si>
  <si>
    <t>Washington</t>
  </si>
  <si>
    <t>West Virginia</t>
  </si>
  <si>
    <t>Wisconsin</t>
  </si>
  <si>
    <t>Wyoming</t>
  </si>
  <si>
    <t>% electoral</t>
  </si>
  <si>
    <t>% popular</t>
  </si>
  <si>
    <t>George W. Bush</t>
  </si>
  <si>
    <t>Barack Obama</t>
  </si>
  <si>
    <t>n/a</t>
  </si>
  <si>
    <t>Columbia University</t>
  </si>
  <si>
    <t>Donald J. Trump</t>
  </si>
  <si>
    <t>Wharton School of the University of Pennsylvania</t>
  </si>
  <si>
    <t>Joseph Biden</t>
  </si>
  <si>
    <t>University of Delaware</t>
  </si>
  <si>
    <t>No</t>
  </si>
  <si>
    <t>Total</t>
  </si>
  <si>
    <t xml:space="preserve">State </t>
  </si>
  <si>
    <t>Good source:</t>
  </si>
  <si>
    <t>https://www.presidency.ucsb.edu/statistics/elections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</si>
</sst>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Courier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left"/>
    </xf>
    <xf numFmtId="165" fontId="0" fillId="0" borderId="0" xfId="0" applyNumberFormat="1"/>
    <xf numFmtId="164" fontId="0" fillId="0" borderId="0" xfId="1" applyNumberFormat="1" applyFont="1" applyAlignment="1">
      <alignment horizontal="center" wrapText="1"/>
    </xf>
    <xf numFmtId="1" fontId="0" fillId="0" borderId="0" xfId="0" applyNumberFormat="1"/>
    <xf numFmtId="0" fontId="2" fillId="0" borderId="0" xfId="0" applyFont="1"/>
    <xf numFmtId="0" fontId="4" fillId="0" borderId="0" xfId="2" applyFont="1" applyAlignment="1" applyProtection="1">
      <alignment horizontal="left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5" fontId="0" fillId="0" borderId="0" xfId="0" applyNumberFormat="1" applyAlignment="1"/>
    <xf numFmtId="0" fontId="0" fillId="0" borderId="0" xfId="0" applyAlignment="1">
      <alignment horizontal="right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4" fillId="0" borderId="0" xfId="0" applyFont="1"/>
    <xf numFmtId="0" fontId="4" fillId="0" borderId="0" xfId="2" applyFont="1" applyFill="1" applyAlignment="1" applyProtection="1">
      <alignment horizontal="left"/>
    </xf>
    <xf numFmtId="0" fontId="1" fillId="0" borderId="0" xfId="0" applyFont="1"/>
  </cellXfs>
  <cellStyles count="3">
    <cellStyle name="Comma" xfId="1" builtinId="3"/>
    <cellStyle name="Normal" xfId="0" builtinId="0"/>
    <cellStyle name="Normal_States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2.75" x14ac:dyDescent="0.35"/>
  <cols>
    <col min="1" max="1" width="20" bestFit="1" customWidth="1"/>
    <col min="2" max="2" width="7.86328125" bestFit="1" customWidth="1"/>
    <col min="3" max="3" width="8.59765625" bestFit="1" customWidth="1"/>
    <col min="4" max="4" width="9" bestFit="1" customWidth="1"/>
    <col min="5" max="5" width="14" bestFit="1" customWidth="1"/>
    <col min="6" max="6" width="8" bestFit="1" customWidth="1"/>
    <col min="7" max="7" width="14" bestFit="1" customWidth="1"/>
    <col min="8" max="8" width="15" bestFit="1" customWidth="1"/>
    <col min="9" max="9" width="8" bestFit="1" customWidth="1"/>
    <col min="10" max="10" width="6.265625" bestFit="1" customWidth="1"/>
    <col min="11" max="11" width="20.1328125" bestFit="1" customWidth="1"/>
    <col min="12" max="12" width="13.86328125" bestFit="1" customWidth="1"/>
    <col min="13" max="13" width="18.59765625" bestFit="1" customWidth="1"/>
    <col min="14" max="15" width="12" bestFit="1" customWidth="1"/>
  </cols>
  <sheetData>
    <row r="1" spans="1:15" ht="38.25" x14ac:dyDescent="0.35">
      <c r="A1" s="3" t="s">
        <v>0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7" t="s">
        <v>64</v>
      </c>
      <c r="H1" s="7" t="s">
        <v>65</v>
      </c>
      <c r="I1" s="2" t="s">
        <v>66</v>
      </c>
      <c r="J1" s="2" t="s">
        <v>67</v>
      </c>
      <c r="K1" t="s">
        <v>69</v>
      </c>
      <c r="L1" t="s">
        <v>77</v>
      </c>
      <c r="M1" t="s">
        <v>90</v>
      </c>
      <c r="N1" t="s">
        <v>151</v>
      </c>
      <c r="O1" t="s">
        <v>152</v>
      </c>
    </row>
    <row r="2" spans="1:15" x14ac:dyDescent="0.35">
      <c r="A2" t="s">
        <v>2</v>
      </c>
      <c r="B2">
        <v>8</v>
      </c>
      <c r="C2">
        <v>1789</v>
      </c>
      <c r="D2">
        <v>57</v>
      </c>
      <c r="E2" s="1" t="s">
        <v>42</v>
      </c>
      <c r="F2">
        <v>69</v>
      </c>
      <c r="G2" s="6" t="s">
        <v>68</v>
      </c>
      <c r="H2" s="6" t="s">
        <v>68</v>
      </c>
      <c r="I2">
        <v>69</v>
      </c>
      <c r="J2">
        <v>842</v>
      </c>
      <c r="K2" t="s">
        <v>70</v>
      </c>
      <c r="L2" t="s">
        <v>78</v>
      </c>
      <c r="M2" t="s">
        <v>70</v>
      </c>
      <c r="N2" s="6">
        <f>100*(F2/I2)</f>
        <v>100</v>
      </c>
      <c r="O2" s="6" t="s">
        <v>68</v>
      </c>
    </row>
    <row r="3" spans="1:15" x14ac:dyDescent="0.35">
      <c r="A3" t="s">
        <v>3</v>
      </c>
      <c r="B3">
        <v>4</v>
      </c>
      <c r="C3">
        <v>1797</v>
      </c>
      <c r="D3">
        <v>61</v>
      </c>
      <c r="E3" s="1" t="s">
        <v>43</v>
      </c>
      <c r="F3">
        <v>132</v>
      </c>
      <c r="G3" s="6" t="s">
        <v>68</v>
      </c>
      <c r="H3" s="6" t="s">
        <v>68</v>
      </c>
      <c r="I3">
        <v>139</v>
      </c>
      <c r="J3">
        <v>598</v>
      </c>
      <c r="K3" t="s">
        <v>71</v>
      </c>
      <c r="L3" t="s">
        <v>79</v>
      </c>
      <c r="M3" t="s">
        <v>91</v>
      </c>
      <c r="N3" s="6">
        <f t="shared" ref="N3:N36" si="0">100*(F3/I3)</f>
        <v>94.964028776978409</v>
      </c>
      <c r="O3" s="6" t="s">
        <v>68</v>
      </c>
    </row>
    <row r="4" spans="1:15" x14ac:dyDescent="0.35">
      <c r="A4" t="s">
        <v>1</v>
      </c>
      <c r="B4">
        <v>8</v>
      </c>
      <c r="C4">
        <v>1801</v>
      </c>
      <c r="D4">
        <v>57</v>
      </c>
      <c r="E4" s="1" t="s">
        <v>42</v>
      </c>
      <c r="F4">
        <v>73</v>
      </c>
      <c r="G4" s="6" t="s">
        <v>68</v>
      </c>
      <c r="H4" s="6" t="s">
        <v>68</v>
      </c>
      <c r="I4">
        <v>137</v>
      </c>
      <c r="J4">
        <v>711</v>
      </c>
      <c r="K4" t="s">
        <v>72</v>
      </c>
      <c r="L4" t="s">
        <v>80</v>
      </c>
      <c r="M4" t="s">
        <v>92</v>
      </c>
      <c r="N4" s="6">
        <f t="shared" si="0"/>
        <v>53.284671532846716</v>
      </c>
      <c r="O4" s="6" t="s">
        <v>68</v>
      </c>
    </row>
    <row r="5" spans="1:15" x14ac:dyDescent="0.35">
      <c r="A5" t="s">
        <v>4</v>
      </c>
      <c r="B5">
        <v>8</v>
      </c>
      <c r="C5">
        <v>1809</v>
      </c>
      <c r="D5">
        <v>57</v>
      </c>
      <c r="E5" s="1" t="s">
        <v>42</v>
      </c>
      <c r="F5">
        <v>122</v>
      </c>
      <c r="G5" s="6" t="s">
        <v>68</v>
      </c>
      <c r="H5" s="6" t="s">
        <v>68</v>
      </c>
      <c r="I5">
        <v>176</v>
      </c>
      <c r="J5">
        <v>567</v>
      </c>
      <c r="K5" t="s">
        <v>72</v>
      </c>
      <c r="L5" t="s">
        <v>79</v>
      </c>
      <c r="M5" t="s">
        <v>93</v>
      </c>
      <c r="N5" s="6">
        <f t="shared" si="0"/>
        <v>69.318181818181827</v>
      </c>
      <c r="O5" s="6" t="s">
        <v>68</v>
      </c>
    </row>
    <row r="6" spans="1:15" x14ac:dyDescent="0.35">
      <c r="A6" t="s">
        <v>5</v>
      </c>
      <c r="B6">
        <v>8</v>
      </c>
      <c r="C6">
        <v>1817</v>
      </c>
      <c r="D6">
        <v>58</v>
      </c>
      <c r="E6" s="1" t="s">
        <v>42</v>
      </c>
      <c r="F6">
        <v>183</v>
      </c>
      <c r="G6" s="6" t="s">
        <v>68</v>
      </c>
      <c r="H6" s="6" t="s">
        <v>68</v>
      </c>
      <c r="I6">
        <v>221</v>
      </c>
      <c r="J6">
        <v>602</v>
      </c>
      <c r="K6" t="s">
        <v>72</v>
      </c>
      <c r="L6" t="s">
        <v>79</v>
      </c>
      <c r="M6" t="s">
        <v>92</v>
      </c>
      <c r="N6" s="6">
        <f t="shared" si="0"/>
        <v>82.805429864253384</v>
      </c>
      <c r="O6" s="6" t="s">
        <v>68</v>
      </c>
    </row>
    <row r="7" spans="1:15" x14ac:dyDescent="0.35">
      <c r="A7" t="s">
        <v>6</v>
      </c>
      <c r="B7">
        <v>4</v>
      </c>
      <c r="C7">
        <v>1825</v>
      </c>
      <c r="D7">
        <v>57</v>
      </c>
      <c r="E7" s="1" t="s">
        <v>43</v>
      </c>
      <c r="F7">
        <v>84</v>
      </c>
      <c r="G7" s="6" t="s">
        <v>68</v>
      </c>
      <c r="H7" s="6" t="s">
        <v>68</v>
      </c>
      <c r="I7">
        <v>261</v>
      </c>
      <c r="J7">
        <v>564</v>
      </c>
      <c r="K7" t="s">
        <v>72</v>
      </c>
      <c r="L7" t="s">
        <v>79</v>
      </c>
      <c r="M7" t="s">
        <v>91</v>
      </c>
      <c r="N7" s="6">
        <f t="shared" si="0"/>
        <v>32.183908045977013</v>
      </c>
      <c r="O7" s="6" t="s">
        <v>68</v>
      </c>
    </row>
    <row r="8" spans="1:15" x14ac:dyDescent="0.35">
      <c r="A8" t="s">
        <v>7</v>
      </c>
      <c r="B8">
        <v>8</v>
      </c>
      <c r="C8">
        <v>1829</v>
      </c>
      <c r="D8">
        <v>61</v>
      </c>
      <c r="E8" s="1" t="s">
        <v>44</v>
      </c>
      <c r="F8">
        <v>178</v>
      </c>
      <c r="G8" s="4">
        <v>642553</v>
      </c>
      <c r="H8" s="5">
        <v>1148018</v>
      </c>
      <c r="I8">
        <v>261</v>
      </c>
      <c r="J8">
        <v>632</v>
      </c>
      <c r="K8" t="s">
        <v>73</v>
      </c>
      <c r="L8" t="s">
        <v>79</v>
      </c>
      <c r="M8" t="s">
        <v>70</v>
      </c>
      <c r="N8" s="6">
        <f t="shared" si="0"/>
        <v>68.199233716475092</v>
      </c>
      <c r="O8" s="6">
        <f>100*(G8/H8)</f>
        <v>55.970638091040378</v>
      </c>
    </row>
    <row r="9" spans="1:15" x14ac:dyDescent="0.35">
      <c r="A9" t="s">
        <v>8</v>
      </c>
      <c r="B9">
        <v>4</v>
      </c>
      <c r="C9">
        <v>1837</v>
      </c>
      <c r="D9">
        <v>54</v>
      </c>
      <c r="E9" s="1" t="s">
        <v>45</v>
      </c>
      <c r="F9">
        <v>170</v>
      </c>
      <c r="G9" s="4">
        <v>764176</v>
      </c>
      <c r="H9" s="5">
        <v>1503534</v>
      </c>
      <c r="I9">
        <v>294</v>
      </c>
      <c r="J9">
        <v>429</v>
      </c>
      <c r="K9" t="s">
        <v>73</v>
      </c>
      <c r="L9" t="s">
        <v>79</v>
      </c>
      <c r="M9" t="s">
        <v>70</v>
      </c>
      <c r="N9" s="6">
        <f t="shared" si="0"/>
        <v>57.823129251700678</v>
      </c>
      <c r="O9" s="6">
        <f t="shared" ref="O9:O36" si="1">100*(G9/H9)</f>
        <v>50.825322207545689</v>
      </c>
    </row>
    <row r="10" spans="1:15" x14ac:dyDescent="0.35">
      <c r="A10" t="s">
        <v>9</v>
      </c>
      <c r="B10">
        <v>0.8</v>
      </c>
      <c r="C10">
        <v>1841</v>
      </c>
      <c r="D10">
        <v>68</v>
      </c>
      <c r="E10" s="1" t="s">
        <v>46</v>
      </c>
      <c r="F10">
        <v>234</v>
      </c>
      <c r="G10" s="4">
        <v>1275390</v>
      </c>
      <c r="H10" s="5">
        <v>2411808</v>
      </c>
      <c r="I10">
        <v>294</v>
      </c>
      <c r="J10">
        <v>329</v>
      </c>
      <c r="K10" t="s">
        <v>74</v>
      </c>
      <c r="L10" t="s">
        <v>81</v>
      </c>
      <c r="M10" t="s">
        <v>94</v>
      </c>
      <c r="N10" s="6">
        <f t="shared" si="0"/>
        <v>79.591836734693871</v>
      </c>
      <c r="O10" s="6">
        <f t="shared" si="1"/>
        <v>52.881075110456557</v>
      </c>
    </row>
    <row r="11" spans="1:15" x14ac:dyDescent="0.35">
      <c r="A11" t="s">
        <v>10</v>
      </c>
      <c r="B11">
        <v>4</v>
      </c>
      <c r="C11">
        <v>1845</v>
      </c>
      <c r="D11">
        <v>49</v>
      </c>
      <c r="E11" s="1" t="s">
        <v>44</v>
      </c>
      <c r="F11">
        <v>170</v>
      </c>
      <c r="G11" s="4">
        <v>1339494</v>
      </c>
      <c r="H11" s="5">
        <v>2703659</v>
      </c>
      <c r="I11">
        <v>275</v>
      </c>
      <c r="J11">
        <v>632</v>
      </c>
      <c r="K11" t="s">
        <v>73</v>
      </c>
      <c r="L11" t="s">
        <v>79</v>
      </c>
      <c r="M11" t="s">
        <v>95</v>
      </c>
      <c r="N11" s="6">
        <f t="shared" si="0"/>
        <v>61.818181818181813</v>
      </c>
      <c r="O11" s="6">
        <f t="shared" si="1"/>
        <v>49.543747935667923</v>
      </c>
    </row>
    <row r="12" spans="1:15" x14ac:dyDescent="0.35">
      <c r="A12" t="s">
        <v>11</v>
      </c>
      <c r="B12">
        <v>1</v>
      </c>
      <c r="C12">
        <v>1849</v>
      </c>
      <c r="D12">
        <v>64</v>
      </c>
      <c r="E12" s="1" t="s">
        <v>47</v>
      </c>
      <c r="F12">
        <v>163</v>
      </c>
      <c r="G12" s="4">
        <v>1361393</v>
      </c>
      <c r="H12" s="5">
        <v>2879184</v>
      </c>
      <c r="I12">
        <v>290</v>
      </c>
      <c r="J12">
        <v>447</v>
      </c>
      <c r="K12" t="s">
        <v>74</v>
      </c>
      <c r="L12" t="s">
        <v>81</v>
      </c>
      <c r="M12" t="s">
        <v>70</v>
      </c>
      <c r="N12" s="6">
        <f t="shared" si="0"/>
        <v>56.206896551724142</v>
      </c>
      <c r="O12" s="6">
        <f t="shared" si="1"/>
        <v>47.28398740754325</v>
      </c>
    </row>
    <row r="13" spans="1:15" x14ac:dyDescent="0.35">
      <c r="A13" t="s">
        <v>13</v>
      </c>
      <c r="B13">
        <v>4</v>
      </c>
      <c r="C13">
        <v>1853</v>
      </c>
      <c r="D13">
        <v>48</v>
      </c>
      <c r="E13" s="1" t="s">
        <v>48</v>
      </c>
      <c r="F13">
        <v>254</v>
      </c>
      <c r="G13" s="4">
        <v>1607510</v>
      </c>
      <c r="H13" s="5">
        <v>3161830</v>
      </c>
      <c r="I13">
        <v>296</v>
      </c>
      <c r="J13">
        <v>286</v>
      </c>
      <c r="K13" t="s">
        <v>73</v>
      </c>
      <c r="L13" t="s">
        <v>79</v>
      </c>
      <c r="M13" t="s">
        <v>96</v>
      </c>
      <c r="N13" s="6">
        <f t="shared" si="0"/>
        <v>85.810810810810807</v>
      </c>
      <c r="O13" s="6">
        <f t="shared" si="1"/>
        <v>50.841126815799711</v>
      </c>
    </row>
    <row r="14" spans="1:15" x14ac:dyDescent="0.35">
      <c r="A14" t="s">
        <v>14</v>
      </c>
      <c r="B14">
        <v>4</v>
      </c>
      <c r="C14">
        <v>1857</v>
      </c>
      <c r="D14">
        <v>65</v>
      </c>
      <c r="E14" s="1" t="s">
        <v>49</v>
      </c>
      <c r="F14">
        <v>174</v>
      </c>
      <c r="G14" s="4">
        <v>1836072</v>
      </c>
      <c r="H14" s="5">
        <v>4054647</v>
      </c>
      <c r="I14">
        <v>296</v>
      </c>
      <c r="J14">
        <v>259</v>
      </c>
      <c r="K14" t="s">
        <v>73</v>
      </c>
      <c r="L14" t="s">
        <v>79</v>
      </c>
      <c r="M14" t="s">
        <v>97</v>
      </c>
      <c r="N14" s="6">
        <f t="shared" si="0"/>
        <v>58.783783783783782</v>
      </c>
      <c r="O14" s="6">
        <f t="shared" si="1"/>
        <v>45.283152886058886</v>
      </c>
    </row>
    <row r="15" spans="1:15" x14ac:dyDescent="0.35">
      <c r="A15" t="s">
        <v>15</v>
      </c>
      <c r="B15">
        <v>4</v>
      </c>
      <c r="C15">
        <v>1861</v>
      </c>
      <c r="D15">
        <v>52</v>
      </c>
      <c r="E15" s="1" t="s">
        <v>50</v>
      </c>
      <c r="F15">
        <v>180</v>
      </c>
      <c r="G15" s="4">
        <v>1865908</v>
      </c>
      <c r="H15" s="5">
        <v>4685561</v>
      </c>
      <c r="I15">
        <v>303</v>
      </c>
      <c r="J15">
        <v>900</v>
      </c>
      <c r="K15" t="s">
        <v>75</v>
      </c>
      <c r="L15" t="s">
        <v>79</v>
      </c>
      <c r="M15" t="s">
        <v>70</v>
      </c>
      <c r="N15" s="6">
        <f t="shared" si="0"/>
        <v>59.405940594059402</v>
      </c>
      <c r="O15" s="6">
        <f t="shared" si="1"/>
        <v>39.822510047356126</v>
      </c>
    </row>
    <row r="16" spans="1:15" x14ac:dyDescent="0.35">
      <c r="A16" t="s">
        <v>17</v>
      </c>
      <c r="B16">
        <v>8</v>
      </c>
      <c r="C16">
        <v>1869</v>
      </c>
      <c r="D16">
        <v>46</v>
      </c>
      <c r="E16" s="1" t="s">
        <v>50</v>
      </c>
      <c r="F16">
        <v>214</v>
      </c>
      <c r="G16" s="4">
        <v>3013650</v>
      </c>
      <c r="H16" s="5">
        <v>5722440</v>
      </c>
      <c r="I16">
        <v>294</v>
      </c>
      <c r="J16">
        <v>403</v>
      </c>
      <c r="K16" t="s">
        <v>75</v>
      </c>
      <c r="L16" t="s">
        <v>81</v>
      </c>
      <c r="M16" t="s">
        <v>98</v>
      </c>
      <c r="N16" s="6">
        <f t="shared" si="0"/>
        <v>72.789115646258509</v>
      </c>
      <c r="O16" s="6">
        <f t="shared" si="1"/>
        <v>52.663723866043156</v>
      </c>
    </row>
    <row r="17" spans="1:15" x14ac:dyDescent="0.35">
      <c r="A17" t="s">
        <v>18</v>
      </c>
      <c r="B17">
        <v>4</v>
      </c>
      <c r="C17">
        <v>1877</v>
      </c>
      <c r="D17">
        <v>54</v>
      </c>
      <c r="E17" s="1" t="s">
        <v>46</v>
      </c>
      <c r="F17">
        <v>185</v>
      </c>
      <c r="G17" s="4">
        <v>4034311</v>
      </c>
      <c r="H17" s="5">
        <v>8413101</v>
      </c>
      <c r="I17">
        <v>369</v>
      </c>
      <c r="J17">
        <v>477</v>
      </c>
      <c r="K17" t="s">
        <v>75</v>
      </c>
      <c r="L17" t="s">
        <v>79</v>
      </c>
      <c r="M17" t="s">
        <v>99</v>
      </c>
      <c r="N17" s="6">
        <f t="shared" si="0"/>
        <v>50.135501355013545</v>
      </c>
      <c r="O17" s="6">
        <f t="shared" si="1"/>
        <v>47.952722783192549</v>
      </c>
    </row>
    <row r="18" spans="1:15" x14ac:dyDescent="0.35">
      <c r="A18" t="s">
        <v>19</v>
      </c>
      <c r="B18">
        <v>0.5</v>
      </c>
      <c r="C18">
        <v>1881</v>
      </c>
      <c r="D18">
        <v>49</v>
      </c>
      <c r="E18" s="1" t="s">
        <v>46</v>
      </c>
      <c r="F18">
        <v>214</v>
      </c>
      <c r="G18" s="4">
        <v>4446158</v>
      </c>
      <c r="H18" s="5">
        <v>9210420</v>
      </c>
      <c r="I18">
        <v>369</v>
      </c>
      <c r="J18">
        <v>444</v>
      </c>
      <c r="K18" t="s">
        <v>75</v>
      </c>
      <c r="L18" t="s">
        <v>79</v>
      </c>
      <c r="M18" t="s">
        <v>100</v>
      </c>
      <c r="N18" s="6">
        <f t="shared" si="0"/>
        <v>57.994579945799465</v>
      </c>
      <c r="O18" s="6">
        <f t="shared" si="1"/>
        <v>48.273129781269475</v>
      </c>
    </row>
    <row r="19" spans="1:15" x14ac:dyDescent="0.35">
      <c r="A19" t="s">
        <v>21</v>
      </c>
      <c r="B19">
        <v>4</v>
      </c>
      <c r="C19">
        <v>1885</v>
      </c>
      <c r="D19">
        <v>47</v>
      </c>
      <c r="E19" s="1" t="s">
        <v>45</v>
      </c>
      <c r="F19">
        <v>219</v>
      </c>
      <c r="G19" s="4">
        <v>4874621</v>
      </c>
      <c r="H19" s="5">
        <v>10049754</v>
      </c>
      <c r="I19">
        <v>401</v>
      </c>
      <c r="J19">
        <v>576</v>
      </c>
      <c r="K19" t="s">
        <v>73</v>
      </c>
      <c r="L19" t="s">
        <v>79</v>
      </c>
      <c r="M19" t="s">
        <v>70</v>
      </c>
      <c r="N19" s="6">
        <f t="shared" si="0"/>
        <v>54.613466334164585</v>
      </c>
      <c r="O19" s="6">
        <f t="shared" si="1"/>
        <v>48.504878825889669</v>
      </c>
    </row>
    <row r="20" spans="1:15" x14ac:dyDescent="0.35">
      <c r="A20" t="s">
        <v>22</v>
      </c>
      <c r="B20">
        <v>4</v>
      </c>
      <c r="C20">
        <v>1889</v>
      </c>
      <c r="D20">
        <v>55</v>
      </c>
      <c r="E20" s="1" t="s">
        <v>51</v>
      </c>
      <c r="F20">
        <v>233</v>
      </c>
      <c r="G20" s="4">
        <v>5443892</v>
      </c>
      <c r="H20" s="5">
        <v>11383320</v>
      </c>
      <c r="I20">
        <v>401</v>
      </c>
      <c r="J20">
        <v>426</v>
      </c>
      <c r="K20" t="s">
        <v>75</v>
      </c>
      <c r="L20" t="s">
        <v>79</v>
      </c>
      <c r="M20" t="s">
        <v>102</v>
      </c>
      <c r="N20" s="6">
        <f t="shared" si="0"/>
        <v>58.104738154613464</v>
      </c>
      <c r="O20" s="6">
        <f t="shared" si="1"/>
        <v>47.82341179901821</v>
      </c>
    </row>
    <row r="21" spans="1:15" x14ac:dyDescent="0.35">
      <c r="A21" t="s">
        <v>21</v>
      </c>
      <c r="B21">
        <v>4</v>
      </c>
      <c r="C21">
        <v>1893</v>
      </c>
      <c r="D21">
        <v>55</v>
      </c>
      <c r="E21" s="1" t="s">
        <v>45</v>
      </c>
      <c r="F21">
        <v>277</v>
      </c>
      <c r="G21" s="4">
        <v>5551883</v>
      </c>
      <c r="H21" s="5">
        <v>12056097</v>
      </c>
      <c r="I21">
        <v>444</v>
      </c>
      <c r="J21">
        <v>576</v>
      </c>
      <c r="K21" t="s">
        <v>73</v>
      </c>
      <c r="L21" t="s">
        <v>79</v>
      </c>
      <c r="M21" t="s">
        <v>70</v>
      </c>
      <c r="N21" s="6">
        <f t="shared" si="0"/>
        <v>62.387387387387385</v>
      </c>
      <c r="O21" s="6">
        <f t="shared" si="1"/>
        <v>46.050417477563428</v>
      </c>
    </row>
    <row r="22" spans="1:15" x14ac:dyDescent="0.35">
      <c r="A22" t="s">
        <v>23</v>
      </c>
      <c r="B22">
        <v>4</v>
      </c>
      <c r="C22">
        <v>1897</v>
      </c>
      <c r="D22">
        <v>54</v>
      </c>
      <c r="E22" s="1" t="s">
        <v>46</v>
      </c>
      <c r="F22">
        <v>271</v>
      </c>
      <c r="G22" s="4">
        <v>7108480</v>
      </c>
      <c r="H22" s="5">
        <v>13935738</v>
      </c>
      <c r="I22">
        <v>447</v>
      </c>
      <c r="J22">
        <v>601</v>
      </c>
      <c r="K22" t="s">
        <v>75</v>
      </c>
      <c r="L22" t="s">
        <v>79</v>
      </c>
      <c r="M22" t="s">
        <v>103</v>
      </c>
      <c r="N22" s="6">
        <f t="shared" si="0"/>
        <v>60.62639821029083</v>
      </c>
      <c r="O22" s="6">
        <f t="shared" si="1"/>
        <v>51.008995720212305</v>
      </c>
    </row>
    <row r="23" spans="1:15" x14ac:dyDescent="0.35">
      <c r="A23" t="s">
        <v>25</v>
      </c>
      <c r="B23">
        <v>4</v>
      </c>
      <c r="C23">
        <v>1909</v>
      </c>
      <c r="D23">
        <v>51</v>
      </c>
      <c r="E23" s="1" t="s">
        <v>46</v>
      </c>
      <c r="F23">
        <v>321</v>
      </c>
      <c r="G23" s="4">
        <v>7676258</v>
      </c>
      <c r="H23" s="5">
        <v>14882734</v>
      </c>
      <c r="I23">
        <v>483</v>
      </c>
      <c r="J23">
        <v>491</v>
      </c>
      <c r="K23" t="s">
        <v>75</v>
      </c>
      <c r="L23" t="s">
        <v>79</v>
      </c>
      <c r="M23" t="s">
        <v>104</v>
      </c>
      <c r="N23" s="6">
        <f t="shared" si="0"/>
        <v>66.459627329192557</v>
      </c>
      <c r="O23" s="6">
        <f t="shared" si="1"/>
        <v>51.578278560914946</v>
      </c>
    </row>
    <row r="24" spans="1:15" x14ac:dyDescent="0.35">
      <c r="A24" t="s">
        <v>26</v>
      </c>
      <c r="B24">
        <v>8</v>
      </c>
      <c r="C24">
        <v>1913</v>
      </c>
      <c r="D24">
        <v>56</v>
      </c>
      <c r="E24" s="1" t="s">
        <v>52</v>
      </c>
      <c r="F24">
        <v>435</v>
      </c>
      <c r="G24" s="4">
        <v>6293152</v>
      </c>
      <c r="H24" s="5">
        <v>15040963</v>
      </c>
      <c r="I24">
        <v>531</v>
      </c>
      <c r="J24">
        <v>723</v>
      </c>
      <c r="K24" t="s">
        <v>73</v>
      </c>
      <c r="L24" t="s">
        <v>84</v>
      </c>
      <c r="M24" t="s">
        <v>93</v>
      </c>
      <c r="N24" s="6">
        <f t="shared" si="0"/>
        <v>81.920903954802256</v>
      </c>
      <c r="O24" s="6">
        <f t="shared" si="1"/>
        <v>41.840086967835774</v>
      </c>
    </row>
    <row r="25" spans="1:15" x14ac:dyDescent="0.35">
      <c r="A25" t="s">
        <v>27</v>
      </c>
      <c r="B25">
        <v>2</v>
      </c>
      <c r="C25">
        <v>1921</v>
      </c>
      <c r="D25">
        <v>55</v>
      </c>
      <c r="E25" s="1" t="s">
        <v>46</v>
      </c>
      <c r="F25">
        <v>404</v>
      </c>
      <c r="G25" s="4">
        <v>16133314</v>
      </c>
      <c r="H25" s="5">
        <v>26753786</v>
      </c>
      <c r="I25">
        <v>531</v>
      </c>
      <c r="J25">
        <v>326</v>
      </c>
      <c r="K25" t="s">
        <v>75</v>
      </c>
      <c r="L25" t="s">
        <v>85</v>
      </c>
      <c r="M25" t="s">
        <v>70</v>
      </c>
      <c r="N25" s="6">
        <f t="shared" si="0"/>
        <v>76.082862523540484</v>
      </c>
      <c r="O25" s="6">
        <f t="shared" si="1"/>
        <v>60.302919369991223</v>
      </c>
    </row>
    <row r="26" spans="1:15" x14ac:dyDescent="0.35">
      <c r="A26" t="s">
        <v>40</v>
      </c>
      <c r="B26">
        <v>4</v>
      </c>
      <c r="C26">
        <v>1929</v>
      </c>
      <c r="D26">
        <v>54</v>
      </c>
      <c r="E26" s="1" t="s">
        <v>53</v>
      </c>
      <c r="F26">
        <v>444</v>
      </c>
      <c r="G26" s="4">
        <v>21411991</v>
      </c>
      <c r="H26" s="5">
        <v>36790364</v>
      </c>
      <c r="I26">
        <v>531</v>
      </c>
      <c r="J26">
        <v>400</v>
      </c>
      <c r="K26" t="s">
        <v>75</v>
      </c>
      <c r="L26" t="s">
        <v>86</v>
      </c>
      <c r="M26" t="s">
        <v>106</v>
      </c>
      <c r="N26" s="6">
        <f t="shared" si="0"/>
        <v>83.615819209039543</v>
      </c>
      <c r="O26" s="6">
        <f t="shared" si="1"/>
        <v>58.199997695048623</v>
      </c>
    </row>
    <row r="27" spans="1:15" x14ac:dyDescent="0.35">
      <c r="A27" t="s">
        <v>29</v>
      </c>
      <c r="B27">
        <v>12</v>
      </c>
      <c r="C27">
        <v>1933</v>
      </c>
      <c r="D27">
        <v>51</v>
      </c>
      <c r="E27" s="1" t="s">
        <v>45</v>
      </c>
      <c r="F27">
        <v>472</v>
      </c>
      <c r="G27" s="4">
        <v>22825016</v>
      </c>
      <c r="H27" s="5">
        <v>39749382</v>
      </c>
      <c r="I27">
        <v>531</v>
      </c>
      <c r="J27">
        <v>876</v>
      </c>
      <c r="K27" t="s">
        <v>73</v>
      </c>
      <c r="L27" t="s">
        <v>79</v>
      </c>
      <c r="M27" t="s">
        <v>91</v>
      </c>
      <c r="N27" s="6">
        <f t="shared" si="0"/>
        <v>88.888888888888886</v>
      </c>
      <c r="O27" s="6">
        <f t="shared" si="1"/>
        <v>57.422316653879044</v>
      </c>
    </row>
    <row r="28" spans="1:15" x14ac:dyDescent="0.35">
      <c r="A28" t="s">
        <v>31</v>
      </c>
      <c r="B28">
        <v>8</v>
      </c>
      <c r="C28">
        <v>1953</v>
      </c>
      <c r="D28">
        <v>62</v>
      </c>
      <c r="E28" s="1" t="s">
        <v>45</v>
      </c>
      <c r="F28">
        <v>442</v>
      </c>
      <c r="G28" s="4">
        <v>33936137</v>
      </c>
      <c r="H28" s="5">
        <v>61551118</v>
      </c>
      <c r="I28">
        <v>531</v>
      </c>
      <c r="J28">
        <v>699</v>
      </c>
      <c r="K28" t="s">
        <v>75</v>
      </c>
      <c r="L28" t="s">
        <v>81</v>
      </c>
      <c r="M28" t="s">
        <v>98</v>
      </c>
      <c r="N28" s="6">
        <f t="shared" si="0"/>
        <v>83.239171374764595</v>
      </c>
      <c r="O28" s="6">
        <f t="shared" si="1"/>
        <v>55.134883171415339</v>
      </c>
    </row>
    <row r="29" spans="1:15" x14ac:dyDescent="0.35">
      <c r="A29" t="s">
        <v>32</v>
      </c>
      <c r="B29">
        <v>3</v>
      </c>
      <c r="C29">
        <v>1961</v>
      </c>
      <c r="D29">
        <v>43</v>
      </c>
      <c r="E29" s="1" t="s">
        <v>43</v>
      </c>
      <c r="F29">
        <v>303</v>
      </c>
      <c r="G29" s="4">
        <v>34221344</v>
      </c>
      <c r="H29" s="5">
        <v>68828960</v>
      </c>
      <c r="I29">
        <v>537</v>
      </c>
      <c r="J29">
        <v>704</v>
      </c>
      <c r="K29" t="s">
        <v>73</v>
      </c>
      <c r="L29" t="s">
        <v>83</v>
      </c>
      <c r="M29" t="s">
        <v>91</v>
      </c>
      <c r="N29" s="6">
        <f t="shared" si="0"/>
        <v>56.424581005586596</v>
      </c>
      <c r="O29" s="6">
        <f t="shared" si="1"/>
        <v>49.719397183976049</v>
      </c>
    </row>
    <row r="30" spans="1:15" x14ac:dyDescent="0.35">
      <c r="A30" t="s">
        <v>34</v>
      </c>
      <c r="B30">
        <v>5</v>
      </c>
      <c r="C30">
        <v>1969</v>
      </c>
      <c r="D30">
        <v>56</v>
      </c>
      <c r="E30" s="1" t="s">
        <v>45</v>
      </c>
      <c r="F30">
        <v>301</v>
      </c>
      <c r="G30" s="4">
        <v>31785148</v>
      </c>
      <c r="H30" s="5">
        <v>73203370</v>
      </c>
      <c r="I30">
        <v>538</v>
      </c>
      <c r="J30">
        <v>477</v>
      </c>
      <c r="K30" t="s">
        <v>75</v>
      </c>
      <c r="L30" t="s">
        <v>79</v>
      </c>
      <c r="M30" t="s">
        <v>108</v>
      </c>
      <c r="N30" s="6">
        <f t="shared" si="0"/>
        <v>55.94795539033457</v>
      </c>
      <c r="O30" s="6">
        <f t="shared" si="1"/>
        <v>43.420334337066727</v>
      </c>
    </row>
    <row r="31" spans="1:15" x14ac:dyDescent="0.35">
      <c r="A31" t="s">
        <v>41</v>
      </c>
      <c r="B31">
        <v>4</v>
      </c>
      <c r="C31">
        <v>1977</v>
      </c>
      <c r="D31">
        <v>52</v>
      </c>
      <c r="E31" s="1" t="s">
        <v>57</v>
      </c>
      <c r="F31">
        <v>297</v>
      </c>
      <c r="G31" s="4">
        <v>40830763</v>
      </c>
      <c r="H31" s="5">
        <v>81555889</v>
      </c>
      <c r="I31">
        <v>538</v>
      </c>
      <c r="J31">
        <v>518</v>
      </c>
      <c r="K31" t="s">
        <v>73</v>
      </c>
      <c r="L31" t="s">
        <v>87</v>
      </c>
      <c r="M31" t="s">
        <v>109</v>
      </c>
      <c r="N31" s="6">
        <f t="shared" si="0"/>
        <v>55.204460966542747</v>
      </c>
      <c r="O31" s="6">
        <f t="shared" si="1"/>
        <v>50.064763563548432</v>
      </c>
    </row>
    <row r="32" spans="1:15" x14ac:dyDescent="0.35">
      <c r="A32" t="s">
        <v>36</v>
      </c>
      <c r="B32">
        <v>8</v>
      </c>
      <c r="C32">
        <v>1981</v>
      </c>
      <c r="D32">
        <v>69</v>
      </c>
      <c r="E32" s="1" t="s">
        <v>53</v>
      </c>
      <c r="F32">
        <v>489</v>
      </c>
      <c r="G32" s="4">
        <v>43904153</v>
      </c>
      <c r="H32" s="5">
        <v>86515221</v>
      </c>
      <c r="I32">
        <v>538</v>
      </c>
      <c r="J32">
        <v>634</v>
      </c>
      <c r="K32" t="s">
        <v>75</v>
      </c>
      <c r="L32" t="s">
        <v>89</v>
      </c>
      <c r="M32" t="s">
        <v>110</v>
      </c>
      <c r="N32" s="6">
        <f t="shared" si="0"/>
        <v>90.892193308550191</v>
      </c>
      <c r="O32" s="6">
        <f t="shared" si="1"/>
        <v>50.747316475097485</v>
      </c>
    </row>
    <row r="33" spans="1:15" x14ac:dyDescent="0.35">
      <c r="A33" t="s">
        <v>37</v>
      </c>
      <c r="B33">
        <v>4</v>
      </c>
      <c r="C33">
        <v>1989</v>
      </c>
      <c r="D33">
        <v>64</v>
      </c>
      <c r="E33" s="1" t="s">
        <v>55</v>
      </c>
      <c r="F33">
        <v>426</v>
      </c>
      <c r="G33" s="4">
        <v>48886097</v>
      </c>
      <c r="H33" s="5">
        <v>91584820</v>
      </c>
      <c r="I33">
        <v>538</v>
      </c>
      <c r="J33">
        <v>548</v>
      </c>
      <c r="K33" t="s">
        <v>75</v>
      </c>
      <c r="L33" t="s">
        <v>87</v>
      </c>
      <c r="M33" t="s">
        <v>104</v>
      </c>
      <c r="N33" s="6">
        <f t="shared" si="0"/>
        <v>79.182156133828997</v>
      </c>
      <c r="O33" s="6">
        <f t="shared" si="1"/>
        <v>53.37794734979007</v>
      </c>
    </row>
    <row r="34" spans="1:15" x14ac:dyDescent="0.35">
      <c r="A34" t="s">
        <v>38</v>
      </c>
      <c r="B34">
        <v>8</v>
      </c>
      <c r="C34">
        <v>1993</v>
      </c>
      <c r="D34">
        <v>46</v>
      </c>
      <c r="E34" s="1" t="s">
        <v>58</v>
      </c>
      <c r="F34">
        <v>370</v>
      </c>
      <c r="G34" s="4">
        <v>44909326</v>
      </c>
      <c r="H34" s="5">
        <v>104425014</v>
      </c>
      <c r="I34">
        <v>538</v>
      </c>
      <c r="J34">
        <v>539</v>
      </c>
      <c r="K34" t="s">
        <v>73</v>
      </c>
      <c r="L34" t="s">
        <v>79</v>
      </c>
      <c r="M34" t="s">
        <v>111</v>
      </c>
      <c r="N34" s="6">
        <f t="shared" si="0"/>
        <v>68.773234200743488</v>
      </c>
      <c r="O34" s="6">
        <f t="shared" si="1"/>
        <v>43.006291576843843</v>
      </c>
    </row>
    <row r="35" spans="1:15" x14ac:dyDescent="0.35">
      <c r="A35" t="s">
        <v>153</v>
      </c>
      <c r="B35">
        <v>8</v>
      </c>
      <c r="C35">
        <v>2001</v>
      </c>
      <c r="D35">
        <v>54</v>
      </c>
      <c r="E35" s="1" t="s">
        <v>55</v>
      </c>
      <c r="F35">
        <v>271</v>
      </c>
      <c r="G35" s="4">
        <v>50460110</v>
      </c>
      <c r="H35" s="5">
        <v>105417258</v>
      </c>
      <c r="I35">
        <v>538</v>
      </c>
      <c r="K35" t="s">
        <v>75</v>
      </c>
      <c r="L35" t="s">
        <v>87</v>
      </c>
      <c r="M35" t="s">
        <v>104</v>
      </c>
      <c r="N35" s="6">
        <f t="shared" si="0"/>
        <v>50.371747211895915</v>
      </c>
      <c r="O35" s="6">
        <f t="shared" si="1"/>
        <v>47.867029514275544</v>
      </c>
    </row>
    <row r="36" spans="1:15" x14ac:dyDescent="0.35">
      <c r="A36" t="s">
        <v>154</v>
      </c>
      <c r="B36" t="s">
        <v>155</v>
      </c>
      <c r="C36">
        <v>2009</v>
      </c>
      <c r="D36">
        <v>47</v>
      </c>
      <c r="E36" s="1" t="s">
        <v>50</v>
      </c>
      <c r="F36">
        <v>365</v>
      </c>
      <c r="G36" s="4">
        <v>69492376</v>
      </c>
      <c r="H36" s="5">
        <v>129438754</v>
      </c>
      <c r="I36">
        <v>538</v>
      </c>
      <c r="K36" s="11" t="s">
        <v>73</v>
      </c>
      <c r="L36" s="11" t="s">
        <v>79</v>
      </c>
      <c r="M36" s="11" t="s">
        <v>156</v>
      </c>
      <c r="N36" s="14">
        <f t="shared" si="0"/>
        <v>67.843866171003725</v>
      </c>
      <c r="O36" s="14">
        <f t="shared" si="1"/>
        <v>53.687457467336252</v>
      </c>
    </row>
  </sheetData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workbookViewId="0"/>
  </sheetViews>
  <sheetFormatPr defaultRowHeight="12.75" x14ac:dyDescent="0.35"/>
  <cols>
    <col min="1" max="1" width="20" bestFit="1" customWidth="1"/>
    <col min="2" max="2" width="7.86328125" bestFit="1" customWidth="1"/>
    <col min="3" max="3" width="10.86328125" customWidth="1"/>
    <col min="4" max="4" width="11" customWidth="1"/>
    <col min="5" max="5" width="14" bestFit="1" customWidth="1"/>
    <col min="6" max="6" width="8" bestFit="1" customWidth="1"/>
    <col min="7" max="7" width="11" bestFit="1" customWidth="1"/>
    <col min="8" max="8" width="12.86328125" bestFit="1" customWidth="1"/>
    <col min="9" max="9" width="12.265625" bestFit="1" customWidth="1"/>
    <col min="10" max="10" width="6.265625" bestFit="1" customWidth="1"/>
    <col min="11" max="11" width="12.59765625" bestFit="1" customWidth="1"/>
    <col min="12" max="12" width="12.265625" bestFit="1" customWidth="1"/>
    <col min="13" max="13" width="18.59765625" bestFit="1" customWidth="1"/>
    <col min="14" max="14" width="10.265625" bestFit="1" customWidth="1"/>
    <col min="15" max="15" width="9.265625" bestFit="1" customWidth="1"/>
  </cols>
  <sheetData>
    <row r="1" spans="1:15" ht="38.25" x14ac:dyDescent="0.35">
      <c r="A1" s="3" t="s">
        <v>0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66</v>
      </c>
      <c r="H1" s="7" t="s">
        <v>64</v>
      </c>
      <c r="I1" s="7" t="s">
        <v>65</v>
      </c>
      <c r="J1" s="2" t="s">
        <v>67</v>
      </c>
      <c r="K1" t="s">
        <v>69</v>
      </c>
      <c r="L1" t="s">
        <v>77</v>
      </c>
      <c r="M1" t="s">
        <v>90</v>
      </c>
      <c r="N1" t="s">
        <v>151</v>
      </c>
      <c r="O1" t="s">
        <v>152</v>
      </c>
    </row>
    <row r="2" spans="1:15" x14ac:dyDescent="0.35">
      <c r="A2" t="s">
        <v>7</v>
      </c>
      <c r="B2">
        <v>8</v>
      </c>
      <c r="C2">
        <v>1829</v>
      </c>
      <c r="D2">
        <v>61</v>
      </c>
      <c r="E2" s="1" t="s">
        <v>44</v>
      </c>
      <c r="F2">
        <v>178</v>
      </c>
      <c r="G2">
        <v>261</v>
      </c>
      <c r="H2" s="4">
        <v>642553</v>
      </c>
      <c r="I2" s="5">
        <v>1148018</v>
      </c>
      <c r="J2">
        <v>632</v>
      </c>
      <c r="K2" t="s">
        <v>73</v>
      </c>
      <c r="L2" t="s">
        <v>79</v>
      </c>
      <c r="M2" t="s">
        <v>70</v>
      </c>
      <c r="N2" s="6">
        <f t="shared" ref="N2:N28" si="0">100*(F2/G2)</f>
        <v>68.199233716475092</v>
      </c>
      <c r="O2" s="6">
        <f t="shared" ref="O2:O30" si="1">100*(H2/I2)</f>
        <v>55.970638091040378</v>
      </c>
    </row>
    <row r="3" spans="1:15" x14ac:dyDescent="0.35">
      <c r="A3" t="s">
        <v>8</v>
      </c>
      <c r="B3">
        <v>4</v>
      </c>
      <c r="C3">
        <v>1837</v>
      </c>
      <c r="D3">
        <v>54</v>
      </c>
      <c r="E3" s="1" t="s">
        <v>45</v>
      </c>
      <c r="F3">
        <v>170</v>
      </c>
      <c r="G3">
        <v>294</v>
      </c>
      <c r="H3" s="4">
        <v>764176</v>
      </c>
      <c r="I3" s="5">
        <v>1503534</v>
      </c>
      <c r="J3">
        <v>429</v>
      </c>
      <c r="K3" t="s">
        <v>73</v>
      </c>
      <c r="L3" t="s">
        <v>79</v>
      </c>
      <c r="M3" t="s">
        <v>70</v>
      </c>
      <c r="N3" s="6">
        <f t="shared" si="0"/>
        <v>57.823129251700678</v>
      </c>
      <c r="O3" s="6">
        <f t="shared" si="1"/>
        <v>50.825322207545689</v>
      </c>
    </row>
    <row r="4" spans="1:15" x14ac:dyDescent="0.35">
      <c r="A4" t="s">
        <v>9</v>
      </c>
      <c r="B4">
        <v>0.8</v>
      </c>
      <c r="C4">
        <v>1841</v>
      </c>
      <c r="D4">
        <v>68</v>
      </c>
      <c r="E4" s="1" t="s">
        <v>46</v>
      </c>
      <c r="F4">
        <v>234</v>
      </c>
      <c r="G4">
        <v>294</v>
      </c>
      <c r="H4" s="4">
        <v>1275390</v>
      </c>
      <c r="I4" s="5">
        <v>2411808</v>
      </c>
      <c r="J4">
        <v>329</v>
      </c>
      <c r="K4" t="s">
        <v>74</v>
      </c>
      <c r="L4" t="s">
        <v>81</v>
      </c>
      <c r="M4" t="s">
        <v>94</v>
      </c>
      <c r="N4" s="6">
        <f t="shared" si="0"/>
        <v>79.591836734693871</v>
      </c>
      <c r="O4" s="6">
        <f t="shared" si="1"/>
        <v>52.881075110456557</v>
      </c>
    </row>
    <row r="5" spans="1:15" x14ac:dyDescent="0.35">
      <c r="A5" t="s">
        <v>10</v>
      </c>
      <c r="B5">
        <v>4</v>
      </c>
      <c r="C5">
        <v>1845</v>
      </c>
      <c r="D5">
        <v>49</v>
      </c>
      <c r="E5" s="1" t="s">
        <v>44</v>
      </c>
      <c r="F5">
        <v>170</v>
      </c>
      <c r="G5">
        <v>275</v>
      </c>
      <c r="H5" s="4">
        <v>1339494</v>
      </c>
      <c r="I5" s="5">
        <v>2703659</v>
      </c>
      <c r="J5">
        <v>632</v>
      </c>
      <c r="K5" t="s">
        <v>73</v>
      </c>
      <c r="L5" t="s">
        <v>79</v>
      </c>
      <c r="M5" t="s">
        <v>95</v>
      </c>
      <c r="N5" s="6">
        <f t="shared" si="0"/>
        <v>61.818181818181813</v>
      </c>
      <c r="O5" s="6">
        <f t="shared" si="1"/>
        <v>49.543747935667923</v>
      </c>
    </row>
    <row r="6" spans="1:15" x14ac:dyDescent="0.35">
      <c r="A6" t="s">
        <v>11</v>
      </c>
      <c r="B6">
        <v>1</v>
      </c>
      <c r="C6">
        <v>1849</v>
      </c>
      <c r="D6">
        <v>64</v>
      </c>
      <c r="E6" s="1" t="s">
        <v>47</v>
      </c>
      <c r="F6">
        <v>163</v>
      </c>
      <c r="G6">
        <v>290</v>
      </c>
      <c r="H6" s="4">
        <v>1361393</v>
      </c>
      <c r="I6" s="5">
        <v>2879184</v>
      </c>
      <c r="J6">
        <v>447</v>
      </c>
      <c r="K6" t="s">
        <v>74</v>
      </c>
      <c r="L6" t="s">
        <v>81</v>
      </c>
      <c r="M6" t="s">
        <v>70</v>
      </c>
      <c r="N6" s="6">
        <f t="shared" si="0"/>
        <v>56.206896551724142</v>
      </c>
      <c r="O6" s="6">
        <f t="shared" si="1"/>
        <v>47.28398740754325</v>
      </c>
    </row>
    <row r="7" spans="1:15" x14ac:dyDescent="0.35">
      <c r="A7" t="s">
        <v>13</v>
      </c>
      <c r="B7">
        <v>4</v>
      </c>
      <c r="C7">
        <v>1853</v>
      </c>
      <c r="D7">
        <v>48</v>
      </c>
      <c r="E7" s="1" t="s">
        <v>48</v>
      </c>
      <c r="F7">
        <v>254</v>
      </c>
      <c r="G7">
        <v>296</v>
      </c>
      <c r="H7" s="4">
        <v>1607510</v>
      </c>
      <c r="I7" s="5">
        <v>3161830</v>
      </c>
      <c r="J7">
        <v>286</v>
      </c>
      <c r="K7" t="s">
        <v>73</v>
      </c>
      <c r="L7" t="s">
        <v>79</v>
      </c>
      <c r="M7" t="s">
        <v>96</v>
      </c>
      <c r="N7" s="6">
        <f t="shared" si="0"/>
        <v>85.810810810810807</v>
      </c>
      <c r="O7" s="6">
        <f t="shared" si="1"/>
        <v>50.841126815799711</v>
      </c>
    </row>
    <row r="8" spans="1:15" x14ac:dyDescent="0.35">
      <c r="A8" t="s">
        <v>14</v>
      </c>
      <c r="B8">
        <v>4</v>
      </c>
      <c r="C8">
        <v>1857</v>
      </c>
      <c r="D8">
        <v>65</v>
      </c>
      <c r="E8" s="1" t="s">
        <v>49</v>
      </c>
      <c r="F8">
        <v>174</v>
      </c>
      <c r="G8">
        <v>296</v>
      </c>
      <c r="H8" s="4">
        <v>1836072</v>
      </c>
      <c r="I8" s="5">
        <v>4054647</v>
      </c>
      <c r="J8">
        <v>259</v>
      </c>
      <c r="K8" t="s">
        <v>73</v>
      </c>
      <c r="L8" t="s">
        <v>79</v>
      </c>
      <c r="M8" t="s">
        <v>97</v>
      </c>
      <c r="N8" s="6">
        <f t="shared" si="0"/>
        <v>58.783783783783782</v>
      </c>
      <c r="O8" s="6">
        <f t="shared" si="1"/>
        <v>45.283152886058886</v>
      </c>
    </row>
    <row r="9" spans="1:15" x14ac:dyDescent="0.35">
      <c r="A9" t="s">
        <v>15</v>
      </c>
      <c r="B9">
        <v>4</v>
      </c>
      <c r="C9">
        <v>1861</v>
      </c>
      <c r="D9">
        <v>52</v>
      </c>
      <c r="E9" s="1" t="s">
        <v>50</v>
      </c>
      <c r="F9">
        <v>180</v>
      </c>
      <c r="G9">
        <v>303</v>
      </c>
      <c r="H9" s="4">
        <v>1865908</v>
      </c>
      <c r="I9" s="5">
        <v>4685561</v>
      </c>
      <c r="J9">
        <v>900</v>
      </c>
      <c r="K9" t="s">
        <v>75</v>
      </c>
      <c r="L9" t="s">
        <v>79</v>
      </c>
      <c r="M9" t="s">
        <v>70</v>
      </c>
      <c r="N9" s="6">
        <f t="shared" si="0"/>
        <v>59.405940594059402</v>
      </c>
      <c r="O9" s="6">
        <f t="shared" si="1"/>
        <v>39.822510047356126</v>
      </c>
    </row>
    <row r="10" spans="1:15" x14ac:dyDescent="0.35">
      <c r="A10" t="s">
        <v>17</v>
      </c>
      <c r="B10">
        <v>8</v>
      </c>
      <c r="C10">
        <v>1869</v>
      </c>
      <c r="D10">
        <v>46</v>
      </c>
      <c r="E10" s="1" t="s">
        <v>50</v>
      </c>
      <c r="F10">
        <v>214</v>
      </c>
      <c r="G10">
        <v>294</v>
      </c>
      <c r="H10" s="4">
        <v>3013650</v>
      </c>
      <c r="I10" s="5">
        <v>5722440</v>
      </c>
      <c r="J10">
        <v>403</v>
      </c>
      <c r="K10" t="s">
        <v>75</v>
      </c>
      <c r="L10" t="s">
        <v>81</v>
      </c>
      <c r="M10" t="s">
        <v>98</v>
      </c>
      <c r="N10" s="6">
        <f t="shared" si="0"/>
        <v>72.789115646258509</v>
      </c>
      <c r="O10" s="6">
        <f t="shared" si="1"/>
        <v>52.663723866043156</v>
      </c>
    </row>
    <row r="11" spans="1:15" x14ac:dyDescent="0.35">
      <c r="A11" t="s">
        <v>18</v>
      </c>
      <c r="B11">
        <v>4</v>
      </c>
      <c r="C11">
        <v>1877</v>
      </c>
      <c r="D11">
        <v>54</v>
      </c>
      <c r="E11" s="1" t="s">
        <v>46</v>
      </c>
      <c r="F11">
        <v>185</v>
      </c>
      <c r="G11">
        <v>369</v>
      </c>
      <c r="H11" s="4">
        <v>4034311</v>
      </c>
      <c r="I11" s="5">
        <v>8413101</v>
      </c>
      <c r="J11">
        <v>477</v>
      </c>
      <c r="K11" t="s">
        <v>75</v>
      </c>
      <c r="L11" t="s">
        <v>79</v>
      </c>
      <c r="M11" t="s">
        <v>99</v>
      </c>
      <c r="N11" s="6">
        <f t="shared" si="0"/>
        <v>50.135501355013545</v>
      </c>
      <c r="O11" s="6">
        <f t="shared" si="1"/>
        <v>47.952722783192549</v>
      </c>
    </row>
    <row r="12" spans="1:15" x14ac:dyDescent="0.35">
      <c r="A12" t="s">
        <v>19</v>
      </c>
      <c r="B12">
        <v>0.5</v>
      </c>
      <c r="C12">
        <v>1881</v>
      </c>
      <c r="D12">
        <v>49</v>
      </c>
      <c r="E12" s="1" t="s">
        <v>46</v>
      </c>
      <c r="F12">
        <v>214</v>
      </c>
      <c r="G12">
        <v>369</v>
      </c>
      <c r="H12" s="4">
        <v>4446158</v>
      </c>
      <c r="I12" s="5">
        <v>9210420</v>
      </c>
      <c r="J12">
        <v>444</v>
      </c>
      <c r="K12" t="s">
        <v>75</v>
      </c>
      <c r="L12" t="s">
        <v>79</v>
      </c>
      <c r="M12" t="s">
        <v>100</v>
      </c>
      <c r="N12" s="6">
        <f t="shared" si="0"/>
        <v>57.994579945799465</v>
      </c>
      <c r="O12" s="6">
        <f t="shared" si="1"/>
        <v>48.273129781269475</v>
      </c>
    </row>
    <row r="13" spans="1:15" x14ac:dyDescent="0.35">
      <c r="A13" t="s">
        <v>21</v>
      </c>
      <c r="B13">
        <v>4</v>
      </c>
      <c r="C13">
        <v>1885</v>
      </c>
      <c r="D13">
        <v>47</v>
      </c>
      <c r="E13" s="1" t="s">
        <v>45</v>
      </c>
      <c r="F13">
        <v>219</v>
      </c>
      <c r="G13">
        <v>401</v>
      </c>
      <c r="H13" s="4">
        <v>4874621</v>
      </c>
      <c r="I13" s="5">
        <v>10049754</v>
      </c>
      <c r="J13">
        <v>576</v>
      </c>
      <c r="K13" t="s">
        <v>73</v>
      </c>
      <c r="L13" t="s">
        <v>79</v>
      </c>
      <c r="M13" t="s">
        <v>70</v>
      </c>
      <c r="N13" s="6">
        <f t="shared" si="0"/>
        <v>54.613466334164585</v>
      </c>
      <c r="O13" s="6">
        <f t="shared" si="1"/>
        <v>48.504878825889669</v>
      </c>
    </row>
    <row r="14" spans="1:15" x14ac:dyDescent="0.35">
      <c r="A14" t="s">
        <v>22</v>
      </c>
      <c r="B14">
        <v>4</v>
      </c>
      <c r="C14">
        <v>1889</v>
      </c>
      <c r="D14">
        <v>55</v>
      </c>
      <c r="E14" s="1" t="s">
        <v>51</v>
      </c>
      <c r="F14">
        <v>233</v>
      </c>
      <c r="G14">
        <v>401</v>
      </c>
      <c r="H14" s="4">
        <v>5443892</v>
      </c>
      <c r="I14" s="5">
        <v>11383320</v>
      </c>
      <c r="J14">
        <v>426</v>
      </c>
      <c r="K14" t="s">
        <v>75</v>
      </c>
      <c r="L14" t="s">
        <v>79</v>
      </c>
      <c r="M14" t="s">
        <v>102</v>
      </c>
      <c r="N14" s="6">
        <f t="shared" si="0"/>
        <v>58.104738154613464</v>
      </c>
      <c r="O14" s="6">
        <f t="shared" si="1"/>
        <v>47.82341179901821</v>
      </c>
    </row>
    <row r="15" spans="1:15" x14ac:dyDescent="0.35">
      <c r="A15" t="s">
        <v>21</v>
      </c>
      <c r="B15">
        <v>4</v>
      </c>
      <c r="C15">
        <v>1893</v>
      </c>
      <c r="D15">
        <v>55</v>
      </c>
      <c r="E15" s="1" t="s">
        <v>45</v>
      </c>
      <c r="F15">
        <v>277</v>
      </c>
      <c r="G15">
        <v>444</v>
      </c>
      <c r="H15" s="4">
        <v>5551883</v>
      </c>
      <c r="I15" s="5">
        <v>12056097</v>
      </c>
      <c r="J15">
        <v>576</v>
      </c>
      <c r="K15" t="s">
        <v>73</v>
      </c>
      <c r="L15" t="s">
        <v>79</v>
      </c>
      <c r="M15" t="s">
        <v>70</v>
      </c>
      <c r="N15" s="6">
        <f t="shared" si="0"/>
        <v>62.387387387387385</v>
      </c>
      <c r="O15" s="6">
        <f t="shared" si="1"/>
        <v>46.050417477563428</v>
      </c>
    </row>
    <row r="16" spans="1:15" x14ac:dyDescent="0.35">
      <c r="A16" t="s">
        <v>23</v>
      </c>
      <c r="B16">
        <v>4</v>
      </c>
      <c r="C16">
        <v>1897</v>
      </c>
      <c r="D16">
        <v>54</v>
      </c>
      <c r="E16" s="1" t="s">
        <v>46</v>
      </c>
      <c r="F16">
        <v>271</v>
      </c>
      <c r="G16">
        <v>447</v>
      </c>
      <c r="H16" s="4">
        <v>7108480</v>
      </c>
      <c r="I16" s="5">
        <v>13935738</v>
      </c>
      <c r="J16">
        <v>601</v>
      </c>
      <c r="K16" t="s">
        <v>75</v>
      </c>
      <c r="L16" t="s">
        <v>79</v>
      </c>
      <c r="M16" t="s">
        <v>103</v>
      </c>
      <c r="N16" s="6">
        <f t="shared" si="0"/>
        <v>60.62639821029083</v>
      </c>
      <c r="O16" s="6">
        <f t="shared" si="1"/>
        <v>51.008995720212305</v>
      </c>
    </row>
    <row r="17" spans="1:15" x14ac:dyDescent="0.35">
      <c r="A17" t="s">
        <v>25</v>
      </c>
      <c r="B17">
        <v>4</v>
      </c>
      <c r="C17">
        <v>1909</v>
      </c>
      <c r="D17">
        <v>51</v>
      </c>
      <c r="E17" s="1" t="s">
        <v>46</v>
      </c>
      <c r="F17">
        <v>321</v>
      </c>
      <c r="G17">
        <v>483</v>
      </c>
      <c r="H17" s="4">
        <v>7676258</v>
      </c>
      <c r="I17" s="5">
        <v>14882734</v>
      </c>
      <c r="J17">
        <v>491</v>
      </c>
      <c r="K17" t="s">
        <v>75</v>
      </c>
      <c r="L17" t="s">
        <v>79</v>
      </c>
      <c r="M17" t="s">
        <v>104</v>
      </c>
      <c r="N17" s="6">
        <f t="shared" si="0"/>
        <v>66.459627329192557</v>
      </c>
      <c r="O17" s="6">
        <f t="shared" si="1"/>
        <v>51.578278560914946</v>
      </c>
    </row>
    <row r="18" spans="1:15" x14ac:dyDescent="0.35">
      <c r="A18" t="s">
        <v>26</v>
      </c>
      <c r="B18">
        <v>8</v>
      </c>
      <c r="C18">
        <v>1913</v>
      </c>
      <c r="D18">
        <v>56</v>
      </c>
      <c r="E18" s="1" t="s">
        <v>52</v>
      </c>
      <c r="F18">
        <v>435</v>
      </c>
      <c r="G18">
        <v>531</v>
      </c>
      <c r="H18" s="4">
        <v>6293152</v>
      </c>
      <c r="I18" s="5">
        <v>15040963</v>
      </c>
      <c r="J18">
        <v>723</v>
      </c>
      <c r="K18" t="s">
        <v>73</v>
      </c>
      <c r="L18" t="s">
        <v>84</v>
      </c>
      <c r="M18" t="s">
        <v>93</v>
      </c>
      <c r="N18" s="6">
        <f t="shared" si="0"/>
        <v>81.920903954802256</v>
      </c>
      <c r="O18" s="6">
        <f t="shared" si="1"/>
        <v>41.840086967835774</v>
      </c>
    </row>
    <row r="19" spans="1:15" x14ac:dyDescent="0.35">
      <c r="A19" t="s">
        <v>27</v>
      </c>
      <c r="B19">
        <v>2</v>
      </c>
      <c r="C19">
        <v>1921</v>
      </c>
      <c r="D19">
        <v>55</v>
      </c>
      <c r="E19" s="1" t="s">
        <v>46</v>
      </c>
      <c r="F19">
        <v>404</v>
      </c>
      <c r="G19">
        <v>531</v>
      </c>
      <c r="H19" s="4">
        <v>16133314</v>
      </c>
      <c r="I19" s="5">
        <v>26753786</v>
      </c>
      <c r="J19">
        <v>326</v>
      </c>
      <c r="K19" t="s">
        <v>75</v>
      </c>
      <c r="L19" t="s">
        <v>85</v>
      </c>
      <c r="M19" t="s">
        <v>70</v>
      </c>
      <c r="N19" s="6">
        <f t="shared" si="0"/>
        <v>76.082862523540484</v>
      </c>
      <c r="O19" s="6">
        <f>100*(H19/I19)</f>
        <v>60.302919369991223</v>
      </c>
    </row>
    <row r="20" spans="1:15" x14ac:dyDescent="0.35">
      <c r="A20" t="s">
        <v>40</v>
      </c>
      <c r="B20">
        <v>4</v>
      </c>
      <c r="C20">
        <v>1929</v>
      </c>
      <c r="D20">
        <v>54</v>
      </c>
      <c r="E20" s="1" t="s">
        <v>53</v>
      </c>
      <c r="F20">
        <v>444</v>
      </c>
      <c r="G20">
        <v>531</v>
      </c>
      <c r="H20" s="4">
        <v>21411991</v>
      </c>
      <c r="I20" s="5">
        <v>36790364</v>
      </c>
      <c r="J20">
        <v>400</v>
      </c>
      <c r="K20" t="s">
        <v>75</v>
      </c>
      <c r="L20" t="s">
        <v>86</v>
      </c>
      <c r="M20" t="s">
        <v>106</v>
      </c>
      <c r="N20" s="6">
        <f t="shared" si="0"/>
        <v>83.615819209039543</v>
      </c>
      <c r="O20" s="6">
        <f t="shared" si="1"/>
        <v>58.199997695048623</v>
      </c>
    </row>
    <row r="21" spans="1:15" x14ac:dyDescent="0.35">
      <c r="A21" t="s">
        <v>29</v>
      </c>
      <c r="B21">
        <v>12</v>
      </c>
      <c r="C21">
        <v>1933</v>
      </c>
      <c r="D21">
        <v>51</v>
      </c>
      <c r="E21" s="1" t="s">
        <v>45</v>
      </c>
      <c r="F21">
        <v>472</v>
      </c>
      <c r="G21">
        <v>531</v>
      </c>
      <c r="H21" s="4">
        <v>22825016</v>
      </c>
      <c r="I21" s="5">
        <v>39749382</v>
      </c>
      <c r="J21">
        <v>876</v>
      </c>
      <c r="K21" t="s">
        <v>73</v>
      </c>
      <c r="L21" t="s">
        <v>79</v>
      </c>
      <c r="M21" t="s">
        <v>91</v>
      </c>
      <c r="N21" s="6">
        <f t="shared" si="0"/>
        <v>88.888888888888886</v>
      </c>
      <c r="O21" s="6">
        <f t="shared" si="1"/>
        <v>57.422316653879044</v>
      </c>
    </row>
    <row r="22" spans="1:15" x14ac:dyDescent="0.35">
      <c r="A22" t="s">
        <v>31</v>
      </c>
      <c r="B22">
        <v>8</v>
      </c>
      <c r="C22">
        <v>1953</v>
      </c>
      <c r="D22">
        <v>62</v>
      </c>
      <c r="E22" s="1" t="s">
        <v>45</v>
      </c>
      <c r="F22">
        <v>442</v>
      </c>
      <c r="G22">
        <v>531</v>
      </c>
      <c r="H22" s="4">
        <v>33936137</v>
      </c>
      <c r="I22" s="5">
        <v>61551118</v>
      </c>
      <c r="J22">
        <v>699</v>
      </c>
      <c r="K22" t="s">
        <v>75</v>
      </c>
      <c r="L22" t="s">
        <v>81</v>
      </c>
      <c r="M22" t="s">
        <v>98</v>
      </c>
      <c r="N22" s="6">
        <f t="shared" si="0"/>
        <v>83.239171374764595</v>
      </c>
      <c r="O22" s="6">
        <f t="shared" si="1"/>
        <v>55.134883171415339</v>
      </c>
    </row>
    <row r="23" spans="1:15" x14ac:dyDescent="0.35">
      <c r="A23" t="s">
        <v>32</v>
      </c>
      <c r="B23">
        <v>3</v>
      </c>
      <c r="C23">
        <v>1961</v>
      </c>
      <c r="D23">
        <v>43</v>
      </c>
      <c r="E23" s="1" t="s">
        <v>43</v>
      </c>
      <c r="F23">
        <v>303</v>
      </c>
      <c r="G23">
        <v>537</v>
      </c>
      <c r="H23" s="4">
        <v>34221344</v>
      </c>
      <c r="I23" s="5">
        <v>68828960</v>
      </c>
      <c r="J23">
        <v>704</v>
      </c>
      <c r="K23" t="s">
        <v>73</v>
      </c>
      <c r="L23" t="s">
        <v>83</v>
      </c>
      <c r="M23" t="s">
        <v>91</v>
      </c>
      <c r="N23" s="6">
        <f t="shared" si="0"/>
        <v>56.424581005586596</v>
      </c>
      <c r="O23" s="6">
        <f t="shared" si="1"/>
        <v>49.719397183976049</v>
      </c>
    </row>
    <row r="24" spans="1:15" x14ac:dyDescent="0.35">
      <c r="A24" t="s">
        <v>34</v>
      </c>
      <c r="B24">
        <v>5</v>
      </c>
      <c r="C24">
        <v>1969</v>
      </c>
      <c r="D24">
        <v>56</v>
      </c>
      <c r="E24" s="1" t="s">
        <v>45</v>
      </c>
      <c r="F24">
        <v>301</v>
      </c>
      <c r="G24">
        <v>538</v>
      </c>
      <c r="H24" s="4">
        <v>31785148</v>
      </c>
      <c r="I24" s="5">
        <v>73203370</v>
      </c>
      <c r="J24">
        <v>477</v>
      </c>
      <c r="K24" t="s">
        <v>75</v>
      </c>
      <c r="L24" t="s">
        <v>79</v>
      </c>
      <c r="M24" t="s">
        <v>108</v>
      </c>
      <c r="N24" s="6">
        <f t="shared" si="0"/>
        <v>55.94795539033457</v>
      </c>
      <c r="O24" s="6">
        <f t="shared" si="1"/>
        <v>43.420334337066727</v>
      </c>
    </row>
    <row r="25" spans="1:15" x14ac:dyDescent="0.35">
      <c r="A25" t="s">
        <v>41</v>
      </c>
      <c r="B25">
        <v>4</v>
      </c>
      <c r="C25">
        <v>1977</v>
      </c>
      <c r="D25">
        <v>52</v>
      </c>
      <c r="E25" s="1" t="s">
        <v>57</v>
      </c>
      <c r="F25">
        <v>297</v>
      </c>
      <c r="G25">
        <v>538</v>
      </c>
      <c r="H25" s="4">
        <v>40830763</v>
      </c>
      <c r="I25" s="5">
        <v>81555889</v>
      </c>
      <c r="J25">
        <v>518</v>
      </c>
      <c r="K25" t="s">
        <v>73</v>
      </c>
      <c r="L25" t="s">
        <v>87</v>
      </c>
      <c r="M25" t="s">
        <v>109</v>
      </c>
      <c r="N25" s="6">
        <f t="shared" si="0"/>
        <v>55.204460966542747</v>
      </c>
      <c r="O25" s="6">
        <f t="shared" si="1"/>
        <v>50.064763563548432</v>
      </c>
    </row>
    <row r="26" spans="1:15" x14ac:dyDescent="0.35">
      <c r="A26" t="s">
        <v>36</v>
      </c>
      <c r="B26">
        <v>8</v>
      </c>
      <c r="C26">
        <v>1981</v>
      </c>
      <c r="D26">
        <v>69</v>
      </c>
      <c r="E26" s="1" t="s">
        <v>53</v>
      </c>
      <c r="F26">
        <v>489</v>
      </c>
      <c r="G26">
        <v>538</v>
      </c>
      <c r="H26" s="4">
        <v>43904153</v>
      </c>
      <c r="I26" s="5">
        <v>86515221</v>
      </c>
      <c r="J26">
        <v>634</v>
      </c>
      <c r="K26" t="s">
        <v>75</v>
      </c>
      <c r="L26" t="s">
        <v>89</v>
      </c>
      <c r="M26" t="s">
        <v>110</v>
      </c>
      <c r="N26" s="6">
        <f t="shared" si="0"/>
        <v>90.892193308550191</v>
      </c>
      <c r="O26" s="6">
        <f t="shared" si="1"/>
        <v>50.747316475097485</v>
      </c>
    </row>
    <row r="27" spans="1:15" x14ac:dyDescent="0.35">
      <c r="A27" t="s">
        <v>37</v>
      </c>
      <c r="B27">
        <v>4</v>
      </c>
      <c r="C27">
        <v>1989</v>
      </c>
      <c r="D27">
        <v>64</v>
      </c>
      <c r="E27" s="1" t="s">
        <v>55</v>
      </c>
      <c r="F27">
        <v>426</v>
      </c>
      <c r="G27">
        <v>538</v>
      </c>
      <c r="H27" s="4">
        <v>48886097</v>
      </c>
      <c r="I27" s="5">
        <v>91584820</v>
      </c>
      <c r="J27">
        <v>548</v>
      </c>
      <c r="K27" t="s">
        <v>75</v>
      </c>
      <c r="L27" t="s">
        <v>87</v>
      </c>
      <c r="M27" t="s">
        <v>104</v>
      </c>
      <c r="N27" s="6">
        <f t="shared" si="0"/>
        <v>79.182156133828997</v>
      </c>
      <c r="O27" s="6">
        <f t="shared" si="1"/>
        <v>53.37794734979007</v>
      </c>
    </row>
    <row r="28" spans="1:15" x14ac:dyDescent="0.35">
      <c r="A28" t="s">
        <v>38</v>
      </c>
      <c r="B28">
        <v>8</v>
      </c>
      <c r="C28">
        <v>1993</v>
      </c>
      <c r="D28">
        <v>46</v>
      </c>
      <c r="E28" s="1" t="s">
        <v>58</v>
      </c>
      <c r="F28">
        <v>370</v>
      </c>
      <c r="G28">
        <v>538</v>
      </c>
      <c r="H28" s="4">
        <v>44909326</v>
      </c>
      <c r="I28" s="5">
        <v>104425014</v>
      </c>
      <c r="J28">
        <v>539</v>
      </c>
      <c r="K28" t="s">
        <v>73</v>
      </c>
      <c r="L28" t="s">
        <v>79</v>
      </c>
      <c r="M28" t="s">
        <v>111</v>
      </c>
      <c r="N28" s="6">
        <f t="shared" si="0"/>
        <v>68.773234200743488</v>
      </c>
      <c r="O28" s="6">
        <f t="shared" si="1"/>
        <v>43.006291576843843</v>
      </c>
    </row>
    <row r="29" spans="1:15" x14ac:dyDescent="0.35">
      <c r="A29" t="s">
        <v>153</v>
      </c>
      <c r="B29" s="12">
        <v>8</v>
      </c>
      <c r="C29" s="12">
        <v>2001</v>
      </c>
      <c r="D29" s="12">
        <v>54</v>
      </c>
      <c r="E29" s="15" t="s">
        <v>55</v>
      </c>
      <c r="F29" s="12">
        <v>271</v>
      </c>
      <c r="G29">
        <v>538</v>
      </c>
      <c r="H29" s="13">
        <v>50460110</v>
      </c>
      <c r="I29" s="13">
        <v>105417258</v>
      </c>
      <c r="J29" s="12"/>
      <c r="K29" s="11" t="s">
        <v>75</v>
      </c>
      <c r="L29" s="11" t="s">
        <v>87</v>
      </c>
      <c r="M29" s="11" t="s">
        <v>104</v>
      </c>
      <c r="N29" s="6">
        <f>100*(F29/G29)</f>
        <v>50.371747211895915</v>
      </c>
      <c r="O29" s="6">
        <f t="shared" si="1"/>
        <v>47.867029514275544</v>
      </c>
    </row>
    <row r="30" spans="1:15" x14ac:dyDescent="0.35">
      <c r="A30" t="s">
        <v>154</v>
      </c>
      <c r="B30">
        <v>8</v>
      </c>
      <c r="C30">
        <v>2009</v>
      </c>
      <c r="D30">
        <v>47</v>
      </c>
      <c r="E30" s="1" t="s">
        <v>50</v>
      </c>
      <c r="F30">
        <v>365</v>
      </c>
      <c r="G30">
        <v>538</v>
      </c>
      <c r="H30" s="4">
        <v>69492376</v>
      </c>
      <c r="I30" s="5">
        <v>129438754</v>
      </c>
      <c r="K30" s="11" t="s">
        <v>73</v>
      </c>
      <c r="L30" s="11" t="s">
        <v>79</v>
      </c>
      <c r="M30" s="11" t="s">
        <v>156</v>
      </c>
      <c r="N30" s="6">
        <f>100*(F30/G30)</f>
        <v>67.843866171003725</v>
      </c>
      <c r="O30" s="6">
        <f t="shared" si="1"/>
        <v>53.687457467336252</v>
      </c>
    </row>
    <row r="31" spans="1:15" x14ac:dyDescent="0.35">
      <c r="A31" s="16" t="s">
        <v>157</v>
      </c>
      <c r="B31">
        <v>4</v>
      </c>
      <c r="C31">
        <v>2017</v>
      </c>
      <c r="D31">
        <v>70</v>
      </c>
      <c r="E31" s="17" t="s">
        <v>45</v>
      </c>
      <c r="F31" s="8">
        <v>304</v>
      </c>
      <c r="G31" s="4">
        <v>62984825</v>
      </c>
      <c r="H31" s="5">
        <v>136639786</v>
      </c>
      <c r="I31">
        <v>538</v>
      </c>
      <c r="K31" s="16" t="s">
        <v>75</v>
      </c>
      <c r="L31" s="11" t="s">
        <v>87</v>
      </c>
      <c r="M31" s="11" t="s">
        <v>158</v>
      </c>
      <c r="N31" s="14">
        <f t="shared" ref="N31:N32" si="2">100*(F31/I31)</f>
        <v>56.505576208178439</v>
      </c>
      <c r="O31" s="14">
        <f t="shared" ref="O31" si="3">100*(G31/H31)</f>
        <v>46.095523744453168</v>
      </c>
    </row>
    <row r="32" spans="1:15" x14ac:dyDescent="0.35">
      <c r="A32" s="16" t="s">
        <v>159</v>
      </c>
      <c r="B32">
        <v>1</v>
      </c>
      <c r="C32">
        <v>2021</v>
      </c>
      <c r="D32">
        <v>78</v>
      </c>
      <c r="E32" s="17" t="s">
        <v>123</v>
      </c>
      <c r="F32" s="8">
        <v>306</v>
      </c>
      <c r="G32" s="4">
        <v>81268773</v>
      </c>
      <c r="H32" s="5">
        <v>158376434</v>
      </c>
      <c r="I32">
        <v>538</v>
      </c>
      <c r="K32" s="11" t="s">
        <v>73</v>
      </c>
      <c r="L32" s="16" t="s">
        <v>79</v>
      </c>
      <c r="M32" s="16" t="s">
        <v>160</v>
      </c>
      <c r="N32" s="14">
        <f t="shared" si="2"/>
        <v>56.877323420074354</v>
      </c>
      <c r="O32" s="14">
        <f>G32/H32*100</f>
        <v>51.313677765973701</v>
      </c>
    </row>
    <row r="33" spans="9:9" x14ac:dyDescent="0.35">
      <c r="I33" s="4"/>
    </row>
  </sheetData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75" x14ac:dyDescent="0.35"/>
  <cols>
    <col min="1" max="1" width="4.06640625" customWidth="1"/>
    <col min="2" max="2" width="19.86328125" customWidth="1"/>
    <col min="3" max="3" width="9.59765625" customWidth="1"/>
    <col min="4" max="4" width="13" customWidth="1"/>
    <col min="5" max="5" width="11" customWidth="1"/>
    <col min="6" max="6" width="15" customWidth="1"/>
    <col min="8" max="8" width="13.86328125" style="4" customWidth="1"/>
    <col min="9" max="9" width="12.73046875" style="5" customWidth="1"/>
    <col min="12" max="12" width="20.265625" customWidth="1"/>
    <col min="13" max="13" width="15.1328125" customWidth="1"/>
    <col min="14" max="14" width="20.3984375" customWidth="1"/>
    <col min="15" max="15" width="15.73046875" customWidth="1"/>
  </cols>
  <sheetData>
    <row r="1" spans="1:16" ht="38.25" x14ac:dyDescent="0.35">
      <c r="A1" s="18" t="s">
        <v>161</v>
      </c>
      <c r="B1" s="3" t="s">
        <v>0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7" t="s">
        <v>64</v>
      </c>
      <c r="I1" s="7" t="s">
        <v>65</v>
      </c>
      <c r="J1" s="2" t="s">
        <v>66</v>
      </c>
      <c r="K1" s="2" t="s">
        <v>67</v>
      </c>
      <c r="L1" t="s">
        <v>69</v>
      </c>
      <c r="M1" t="s">
        <v>77</v>
      </c>
      <c r="N1" t="s">
        <v>90</v>
      </c>
      <c r="O1" t="s">
        <v>151</v>
      </c>
      <c r="P1" t="s">
        <v>152</v>
      </c>
    </row>
    <row r="2" spans="1:16" x14ac:dyDescent="0.35">
      <c r="A2">
        <v>1</v>
      </c>
      <c r="B2" t="s">
        <v>2</v>
      </c>
      <c r="C2">
        <v>8</v>
      </c>
      <c r="D2">
        <v>1789</v>
      </c>
      <c r="E2">
        <v>57</v>
      </c>
      <c r="F2" s="1" t="s">
        <v>42</v>
      </c>
      <c r="G2">
        <v>69</v>
      </c>
      <c r="H2" s="6" t="s">
        <v>68</v>
      </c>
      <c r="I2" s="6" t="s">
        <v>68</v>
      </c>
      <c r="J2">
        <v>69</v>
      </c>
      <c r="K2">
        <v>842</v>
      </c>
      <c r="L2" t="s">
        <v>70</v>
      </c>
      <c r="M2" t="s">
        <v>78</v>
      </c>
      <c r="N2" t="s">
        <v>70</v>
      </c>
      <c r="O2" s="6">
        <f>100*(G2/J2)</f>
        <v>100</v>
      </c>
      <c r="P2" s="6" t="s">
        <v>68</v>
      </c>
    </row>
    <row r="3" spans="1:16" x14ac:dyDescent="0.35">
      <c r="A3">
        <v>2</v>
      </c>
      <c r="B3" t="s">
        <v>3</v>
      </c>
      <c r="C3">
        <v>4</v>
      </c>
      <c r="D3">
        <v>1797</v>
      </c>
      <c r="E3">
        <v>61</v>
      </c>
      <c r="F3" s="1" t="s">
        <v>43</v>
      </c>
      <c r="G3">
        <v>132</v>
      </c>
      <c r="H3" s="6" t="s">
        <v>68</v>
      </c>
      <c r="I3" s="6" t="s">
        <v>68</v>
      </c>
      <c r="J3">
        <v>139</v>
      </c>
      <c r="K3">
        <v>598</v>
      </c>
      <c r="L3" t="s">
        <v>71</v>
      </c>
      <c r="M3" t="s">
        <v>79</v>
      </c>
      <c r="N3" t="s">
        <v>91</v>
      </c>
      <c r="O3" s="6">
        <f t="shared" ref="O3:O47" si="0">100*(G3/J3)</f>
        <v>94.964028776978409</v>
      </c>
      <c r="P3" s="6" t="s">
        <v>68</v>
      </c>
    </row>
    <row r="4" spans="1:16" x14ac:dyDescent="0.35">
      <c r="A4">
        <v>3</v>
      </c>
      <c r="B4" t="s">
        <v>1</v>
      </c>
      <c r="C4">
        <v>8</v>
      </c>
      <c r="D4">
        <v>1801</v>
      </c>
      <c r="E4">
        <v>57</v>
      </c>
      <c r="F4" s="1" t="s">
        <v>42</v>
      </c>
      <c r="G4">
        <v>73</v>
      </c>
      <c r="H4" s="6" t="s">
        <v>68</v>
      </c>
      <c r="I4" s="6" t="s">
        <v>68</v>
      </c>
      <c r="J4">
        <v>137</v>
      </c>
      <c r="K4">
        <v>711</v>
      </c>
      <c r="L4" t="s">
        <v>72</v>
      </c>
      <c r="M4" t="s">
        <v>80</v>
      </c>
      <c r="N4" t="s">
        <v>92</v>
      </c>
      <c r="O4" s="6">
        <f t="shared" si="0"/>
        <v>53.284671532846716</v>
      </c>
      <c r="P4" s="6" t="s">
        <v>68</v>
      </c>
    </row>
    <row r="5" spans="1:16" x14ac:dyDescent="0.35">
      <c r="A5">
        <v>4</v>
      </c>
      <c r="B5" t="s">
        <v>4</v>
      </c>
      <c r="C5">
        <v>8</v>
      </c>
      <c r="D5">
        <v>1809</v>
      </c>
      <c r="E5">
        <v>57</v>
      </c>
      <c r="F5" s="1" t="s">
        <v>42</v>
      </c>
      <c r="G5">
        <v>122</v>
      </c>
      <c r="H5" s="6" t="s">
        <v>68</v>
      </c>
      <c r="I5" s="6" t="s">
        <v>68</v>
      </c>
      <c r="J5">
        <v>176</v>
      </c>
      <c r="K5">
        <v>567</v>
      </c>
      <c r="L5" t="s">
        <v>72</v>
      </c>
      <c r="M5" t="s">
        <v>79</v>
      </c>
      <c r="N5" t="s">
        <v>93</v>
      </c>
      <c r="O5" s="6">
        <f t="shared" si="0"/>
        <v>69.318181818181827</v>
      </c>
      <c r="P5" s="6" t="s">
        <v>68</v>
      </c>
    </row>
    <row r="6" spans="1:16" x14ac:dyDescent="0.35">
      <c r="A6">
        <v>5</v>
      </c>
      <c r="B6" t="s">
        <v>5</v>
      </c>
      <c r="C6">
        <v>8</v>
      </c>
      <c r="D6">
        <v>1817</v>
      </c>
      <c r="E6">
        <v>58</v>
      </c>
      <c r="F6" s="1" t="s">
        <v>42</v>
      </c>
      <c r="G6">
        <v>183</v>
      </c>
      <c r="H6" s="6" t="s">
        <v>68</v>
      </c>
      <c r="I6" s="6" t="s">
        <v>68</v>
      </c>
      <c r="J6">
        <v>221</v>
      </c>
      <c r="K6">
        <v>602</v>
      </c>
      <c r="L6" t="s">
        <v>72</v>
      </c>
      <c r="M6" t="s">
        <v>79</v>
      </c>
      <c r="N6" t="s">
        <v>92</v>
      </c>
      <c r="O6" s="6">
        <f t="shared" si="0"/>
        <v>82.805429864253384</v>
      </c>
      <c r="P6" s="6" t="s">
        <v>68</v>
      </c>
    </row>
    <row r="7" spans="1:16" x14ac:dyDescent="0.35">
      <c r="A7">
        <v>6</v>
      </c>
      <c r="B7" t="s">
        <v>6</v>
      </c>
      <c r="C7">
        <v>4</v>
      </c>
      <c r="D7">
        <v>1825</v>
      </c>
      <c r="E7">
        <v>57</v>
      </c>
      <c r="F7" s="1" t="s">
        <v>43</v>
      </c>
      <c r="G7">
        <v>84</v>
      </c>
      <c r="H7" s="6" t="s">
        <v>68</v>
      </c>
      <c r="I7" s="6" t="s">
        <v>68</v>
      </c>
      <c r="J7">
        <v>261</v>
      </c>
      <c r="K7">
        <v>564</v>
      </c>
      <c r="L7" t="s">
        <v>72</v>
      </c>
      <c r="M7" t="s">
        <v>79</v>
      </c>
      <c r="N7" t="s">
        <v>91</v>
      </c>
      <c r="O7" s="6">
        <f t="shared" si="0"/>
        <v>32.183908045977013</v>
      </c>
      <c r="P7" s="6" t="s">
        <v>68</v>
      </c>
    </row>
    <row r="8" spans="1:16" x14ac:dyDescent="0.35">
      <c r="A8">
        <v>7</v>
      </c>
      <c r="B8" t="s">
        <v>7</v>
      </c>
      <c r="C8">
        <v>8</v>
      </c>
      <c r="D8">
        <v>1829</v>
      </c>
      <c r="E8">
        <v>61</v>
      </c>
      <c r="F8" s="1" t="s">
        <v>44</v>
      </c>
      <c r="G8">
        <v>178</v>
      </c>
      <c r="H8" s="4">
        <v>642553</v>
      </c>
      <c r="I8" s="5">
        <v>1148018</v>
      </c>
      <c r="J8">
        <v>261</v>
      </c>
      <c r="K8">
        <v>632</v>
      </c>
      <c r="L8" t="s">
        <v>73</v>
      </c>
      <c r="M8" t="s">
        <v>79</v>
      </c>
      <c r="N8" t="s">
        <v>70</v>
      </c>
      <c r="O8" s="6">
        <f t="shared" si="0"/>
        <v>68.199233716475092</v>
      </c>
      <c r="P8" s="6">
        <f t="shared" ref="P8:P46" si="1">100*(H8/I8)</f>
        <v>55.970638091040378</v>
      </c>
    </row>
    <row r="9" spans="1:16" x14ac:dyDescent="0.35">
      <c r="A9">
        <v>8</v>
      </c>
      <c r="B9" t="s">
        <v>8</v>
      </c>
      <c r="C9">
        <v>4</v>
      </c>
      <c r="D9">
        <v>1837</v>
      </c>
      <c r="E9">
        <v>54</v>
      </c>
      <c r="F9" s="1" t="s">
        <v>45</v>
      </c>
      <c r="G9">
        <v>170</v>
      </c>
      <c r="H9" s="4">
        <v>764176</v>
      </c>
      <c r="I9" s="5">
        <v>1503534</v>
      </c>
      <c r="J9">
        <v>294</v>
      </c>
      <c r="K9">
        <v>429</v>
      </c>
      <c r="L9" t="s">
        <v>73</v>
      </c>
      <c r="M9" t="s">
        <v>79</v>
      </c>
      <c r="N9" t="s">
        <v>70</v>
      </c>
      <c r="O9" s="6">
        <f t="shared" si="0"/>
        <v>57.823129251700678</v>
      </c>
      <c r="P9" s="6">
        <f t="shared" si="1"/>
        <v>50.825322207545689</v>
      </c>
    </row>
    <row r="10" spans="1:16" x14ac:dyDescent="0.35">
      <c r="A10">
        <v>9</v>
      </c>
      <c r="B10" t="s">
        <v>9</v>
      </c>
      <c r="C10">
        <v>0.8</v>
      </c>
      <c r="D10">
        <v>1841</v>
      </c>
      <c r="E10">
        <v>68</v>
      </c>
      <c r="F10" s="1" t="s">
        <v>46</v>
      </c>
      <c r="G10">
        <v>234</v>
      </c>
      <c r="H10" s="4">
        <v>1275390</v>
      </c>
      <c r="I10" s="5">
        <v>2411808</v>
      </c>
      <c r="J10">
        <v>294</v>
      </c>
      <c r="K10">
        <v>329</v>
      </c>
      <c r="L10" t="s">
        <v>74</v>
      </c>
      <c r="M10" t="s">
        <v>81</v>
      </c>
      <c r="N10" t="s">
        <v>94</v>
      </c>
      <c r="O10" s="6">
        <f t="shared" si="0"/>
        <v>79.591836734693871</v>
      </c>
      <c r="P10" s="6">
        <f t="shared" si="1"/>
        <v>52.881075110456557</v>
      </c>
    </row>
    <row r="11" spans="1:16" x14ac:dyDescent="0.35">
      <c r="A11">
        <v>10</v>
      </c>
      <c r="B11" t="s">
        <v>39</v>
      </c>
      <c r="C11">
        <v>4</v>
      </c>
      <c r="D11">
        <v>1841</v>
      </c>
      <c r="E11">
        <v>51</v>
      </c>
      <c r="F11" s="1" t="s">
        <v>42</v>
      </c>
      <c r="G11" s="6" t="s">
        <v>68</v>
      </c>
      <c r="H11" s="6" t="s">
        <v>68</v>
      </c>
      <c r="I11" s="6" t="s">
        <v>68</v>
      </c>
      <c r="J11" s="6" t="s">
        <v>68</v>
      </c>
      <c r="K11">
        <v>369</v>
      </c>
      <c r="L11" t="s">
        <v>74</v>
      </c>
      <c r="M11" t="s">
        <v>79</v>
      </c>
      <c r="N11" t="s">
        <v>92</v>
      </c>
      <c r="O11" s="6" t="s">
        <v>68</v>
      </c>
      <c r="P11" s="6" t="s">
        <v>68</v>
      </c>
    </row>
    <row r="12" spans="1:16" x14ac:dyDescent="0.35">
      <c r="A12">
        <v>11</v>
      </c>
      <c r="B12" t="s">
        <v>10</v>
      </c>
      <c r="C12">
        <v>4</v>
      </c>
      <c r="D12">
        <v>1845</v>
      </c>
      <c r="E12">
        <v>49</v>
      </c>
      <c r="F12" s="1" t="s">
        <v>44</v>
      </c>
      <c r="G12">
        <v>170</v>
      </c>
      <c r="H12" s="4">
        <v>1339494</v>
      </c>
      <c r="I12" s="5">
        <v>2703659</v>
      </c>
      <c r="J12">
        <v>275</v>
      </c>
      <c r="K12">
        <v>632</v>
      </c>
      <c r="L12" t="s">
        <v>73</v>
      </c>
      <c r="M12" t="s">
        <v>79</v>
      </c>
      <c r="N12" t="s">
        <v>95</v>
      </c>
      <c r="O12" s="6">
        <f t="shared" si="0"/>
        <v>61.818181818181813</v>
      </c>
      <c r="P12" s="6">
        <f t="shared" si="1"/>
        <v>49.543747935667923</v>
      </c>
    </row>
    <row r="13" spans="1:16" x14ac:dyDescent="0.35">
      <c r="A13">
        <v>12</v>
      </c>
      <c r="B13" t="s">
        <v>11</v>
      </c>
      <c r="C13">
        <v>1</v>
      </c>
      <c r="D13">
        <v>1849</v>
      </c>
      <c r="E13">
        <v>64</v>
      </c>
      <c r="F13" s="1" t="s">
        <v>47</v>
      </c>
      <c r="G13">
        <v>163</v>
      </c>
      <c r="H13" s="4">
        <v>1361393</v>
      </c>
      <c r="I13" s="5">
        <v>2879184</v>
      </c>
      <c r="J13">
        <v>290</v>
      </c>
      <c r="K13">
        <v>447</v>
      </c>
      <c r="L13" t="s">
        <v>74</v>
      </c>
      <c r="M13" t="s">
        <v>81</v>
      </c>
      <c r="N13" t="s">
        <v>70</v>
      </c>
      <c r="O13" s="6">
        <f t="shared" si="0"/>
        <v>56.206896551724142</v>
      </c>
      <c r="P13" s="6">
        <f t="shared" si="1"/>
        <v>47.28398740754325</v>
      </c>
    </row>
    <row r="14" spans="1:16" x14ac:dyDescent="0.35">
      <c r="A14">
        <v>13</v>
      </c>
      <c r="B14" t="s">
        <v>12</v>
      </c>
      <c r="C14">
        <v>3</v>
      </c>
      <c r="D14">
        <v>1850</v>
      </c>
      <c r="E14">
        <v>50</v>
      </c>
      <c r="F14" s="1" t="s">
        <v>45</v>
      </c>
      <c r="G14" s="6" t="s">
        <v>68</v>
      </c>
      <c r="H14" s="6" t="s">
        <v>68</v>
      </c>
      <c r="I14" s="6" t="s">
        <v>68</v>
      </c>
      <c r="J14" s="6" t="s">
        <v>68</v>
      </c>
      <c r="K14">
        <v>395</v>
      </c>
      <c r="L14" t="s">
        <v>74</v>
      </c>
      <c r="M14" t="s">
        <v>79</v>
      </c>
      <c r="N14" t="s">
        <v>70</v>
      </c>
      <c r="O14" s="6" t="s">
        <v>68</v>
      </c>
      <c r="P14" s="6" t="s">
        <v>68</v>
      </c>
    </row>
    <row r="15" spans="1:16" x14ac:dyDescent="0.35">
      <c r="A15">
        <v>14</v>
      </c>
      <c r="B15" t="s">
        <v>13</v>
      </c>
      <c r="C15">
        <v>4</v>
      </c>
      <c r="D15">
        <v>1853</v>
      </c>
      <c r="E15">
        <v>48</v>
      </c>
      <c r="F15" s="1" t="s">
        <v>48</v>
      </c>
      <c r="G15">
        <v>254</v>
      </c>
      <c r="H15" s="4">
        <v>1607510</v>
      </c>
      <c r="I15" s="5">
        <v>3161830</v>
      </c>
      <c r="J15">
        <v>296</v>
      </c>
      <c r="K15">
        <v>286</v>
      </c>
      <c r="L15" t="s">
        <v>73</v>
      </c>
      <c r="M15" t="s">
        <v>79</v>
      </c>
      <c r="N15" t="s">
        <v>96</v>
      </c>
      <c r="O15" s="6">
        <f t="shared" si="0"/>
        <v>85.810810810810807</v>
      </c>
      <c r="P15" s="6">
        <f t="shared" si="1"/>
        <v>50.841126815799711</v>
      </c>
    </row>
    <row r="16" spans="1:16" x14ac:dyDescent="0.35">
      <c r="A16">
        <v>15</v>
      </c>
      <c r="B16" t="s">
        <v>14</v>
      </c>
      <c r="C16">
        <v>4</v>
      </c>
      <c r="D16">
        <v>1857</v>
      </c>
      <c r="E16">
        <v>65</v>
      </c>
      <c r="F16" s="1" t="s">
        <v>49</v>
      </c>
      <c r="G16">
        <v>174</v>
      </c>
      <c r="H16" s="4">
        <v>1836072</v>
      </c>
      <c r="I16" s="5">
        <v>4054647</v>
      </c>
      <c r="J16">
        <v>296</v>
      </c>
      <c r="K16">
        <v>259</v>
      </c>
      <c r="L16" t="s">
        <v>73</v>
      </c>
      <c r="M16" t="s">
        <v>79</v>
      </c>
      <c r="N16" t="s">
        <v>97</v>
      </c>
      <c r="O16" s="6">
        <f t="shared" si="0"/>
        <v>58.783783783783782</v>
      </c>
      <c r="P16" s="6">
        <f t="shared" si="1"/>
        <v>45.283152886058886</v>
      </c>
    </row>
    <row r="17" spans="1:16" x14ac:dyDescent="0.35">
      <c r="A17">
        <v>16</v>
      </c>
      <c r="B17" t="s">
        <v>15</v>
      </c>
      <c r="C17">
        <v>4</v>
      </c>
      <c r="D17">
        <v>1861</v>
      </c>
      <c r="E17">
        <v>52</v>
      </c>
      <c r="F17" s="1" t="s">
        <v>50</v>
      </c>
      <c r="G17">
        <v>180</v>
      </c>
      <c r="H17" s="4">
        <v>1865908</v>
      </c>
      <c r="I17" s="5">
        <v>4685561</v>
      </c>
      <c r="J17">
        <v>303</v>
      </c>
      <c r="K17">
        <v>900</v>
      </c>
      <c r="L17" t="s">
        <v>75</v>
      </c>
      <c r="M17" t="s">
        <v>79</v>
      </c>
      <c r="N17" t="s">
        <v>70</v>
      </c>
      <c r="O17" s="6">
        <f t="shared" si="0"/>
        <v>59.405940594059402</v>
      </c>
      <c r="P17" s="6">
        <f t="shared" si="1"/>
        <v>39.822510047356126</v>
      </c>
    </row>
    <row r="18" spans="1:16" x14ac:dyDescent="0.35">
      <c r="A18">
        <v>17</v>
      </c>
      <c r="B18" t="s">
        <v>16</v>
      </c>
      <c r="C18">
        <v>4</v>
      </c>
      <c r="D18">
        <v>1865</v>
      </c>
      <c r="E18">
        <v>56</v>
      </c>
      <c r="F18" s="1" t="s">
        <v>44</v>
      </c>
      <c r="G18" s="6" t="s">
        <v>68</v>
      </c>
      <c r="H18" s="6" t="s">
        <v>68</v>
      </c>
      <c r="I18" s="6" t="s">
        <v>68</v>
      </c>
      <c r="J18" s="6" t="s">
        <v>68</v>
      </c>
      <c r="K18">
        <v>280</v>
      </c>
      <c r="L18" t="s">
        <v>76</v>
      </c>
      <c r="M18" t="s">
        <v>82</v>
      </c>
      <c r="N18" t="s">
        <v>70</v>
      </c>
      <c r="O18" s="6" t="s">
        <v>68</v>
      </c>
      <c r="P18" s="6" t="s">
        <v>68</v>
      </c>
    </row>
    <row r="19" spans="1:16" x14ac:dyDescent="0.35">
      <c r="A19">
        <v>18</v>
      </c>
      <c r="B19" t="s">
        <v>17</v>
      </c>
      <c r="C19">
        <v>8</v>
      </c>
      <c r="D19">
        <v>1869</v>
      </c>
      <c r="E19">
        <v>46</v>
      </c>
      <c r="F19" s="1" t="s">
        <v>50</v>
      </c>
      <c r="G19">
        <v>214</v>
      </c>
      <c r="H19" s="4">
        <v>3013650</v>
      </c>
      <c r="I19" s="5">
        <v>5722440</v>
      </c>
      <c r="J19">
        <v>294</v>
      </c>
      <c r="K19">
        <v>403</v>
      </c>
      <c r="L19" t="s">
        <v>75</v>
      </c>
      <c r="M19" t="s">
        <v>81</v>
      </c>
      <c r="N19" t="s">
        <v>98</v>
      </c>
      <c r="O19" s="6">
        <f t="shared" si="0"/>
        <v>72.789115646258509</v>
      </c>
      <c r="P19" s="6">
        <f t="shared" si="1"/>
        <v>52.663723866043156</v>
      </c>
    </row>
    <row r="20" spans="1:16" x14ac:dyDescent="0.35">
      <c r="A20">
        <v>19</v>
      </c>
      <c r="B20" t="s">
        <v>18</v>
      </c>
      <c r="C20">
        <v>4</v>
      </c>
      <c r="D20">
        <v>1877</v>
      </c>
      <c r="E20">
        <v>54</v>
      </c>
      <c r="F20" s="1" t="s">
        <v>46</v>
      </c>
      <c r="G20">
        <v>185</v>
      </c>
      <c r="H20" s="4">
        <v>4034311</v>
      </c>
      <c r="I20" s="5">
        <v>8413101</v>
      </c>
      <c r="J20">
        <v>369</v>
      </c>
      <c r="K20">
        <v>477</v>
      </c>
      <c r="L20" t="s">
        <v>75</v>
      </c>
      <c r="M20" t="s">
        <v>79</v>
      </c>
      <c r="N20" t="s">
        <v>99</v>
      </c>
      <c r="O20" s="6">
        <f t="shared" si="0"/>
        <v>50.135501355013545</v>
      </c>
      <c r="P20" s="6">
        <f t="shared" si="1"/>
        <v>47.952722783192549</v>
      </c>
    </row>
    <row r="21" spans="1:16" x14ac:dyDescent="0.35">
      <c r="A21">
        <v>20</v>
      </c>
      <c r="B21" t="s">
        <v>19</v>
      </c>
      <c r="C21">
        <v>0.5</v>
      </c>
      <c r="D21">
        <v>1881</v>
      </c>
      <c r="E21">
        <v>49</v>
      </c>
      <c r="F21" s="1" t="s">
        <v>46</v>
      </c>
      <c r="G21">
        <v>214</v>
      </c>
      <c r="H21" s="4">
        <v>4446158</v>
      </c>
      <c r="I21" s="5">
        <v>9210420</v>
      </c>
      <c r="J21">
        <v>369</v>
      </c>
      <c r="K21">
        <v>444</v>
      </c>
      <c r="L21" t="s">
        <v>75</v>
      </c>
      <c r="M21" t="s">
        <v>79</v>
      </c>
      <c r="N21" t="s">
        <v>100</v>
      </c>
      <c r="O21" s="6">
        <f t="shared" si="0"/>
        <v>57.994579945799465</v>
      </c>
      <c r="P21" s="6">
        <f t="shared" si="1"/>
        <v>48.273129781269475</v>
      </c>
    </row>
    <row r="22" spans="1:16" x14ac:dyDescent="0.35">
      <c r="A22">
        <v>21</v>
      </c>
      <c r="B22" t="s">
        <v>20</v>
      </c>
      <c r="C22">
        <v>3</v>
      </c>
      <c r="D22">
        <v>1881</v>
      </c>
      <c r="E22">
        <v>50</v>
      </c>
      <c r="F22" s="1" t="s">
        <v>45</v>
      </c>
      <c r="G22" s="6" t="s">
        <v>68</v>
      </c>
      <c r="H22" s="6" t="s">
        <v>68</v>
      </c>
      <c r="I22" s="6" t="s">
        <v>68</v>
      </c>
      <c r="J22" s="6" t="s">
        <v>68</v>
      </c>
      <c r="K22">
        <v>423</v>
      </c>
      <c r="L22" t="s">
        <v>75</v>
      </c>
      <c r="M22" t="s">
        <v>79</v>
      </c>
      <c r="N22" t="s">
        <v>101</v>
      </c>
      <c r="O22" s="6" t="s">
        <v>68</v>
      </c>
      <c r="P22" s="6" t="s">
        <v>68</v>
      </c>
    </row>
    <row r="23" spans="1:16" x14ac:dyDescent="0.35">
      <c r="A23">
        <v>22</v>
      </c>
      <c r="B23" t="s">
        <v>21</v>
      </c>
      <c r="C23">
        <v>4</v>
      </c>
      <c r="D23">
        <v>1885</v>
      </c>
      <c r="E23">
        <v>47</v>
      </c>
      <c r="F23" s="1" t="s">
        <v>45</v>
      </c>
      <c r="G23">
        <v>219</v>
      </c>
      <c r="H23" s="4">
        <v>4874621</v>
      </c>
      <c r="I23" s="5">
        <v>10049754</v>
      </c>
      <c r="J23">
        <v>401</v>
      </c>
      <c r="K23">
        <v>576</v>
      </c>
      <c r="L23" t="s">
        <v>73</v>
      </c>
      <c r="M23" t="s">
        <v>79</v>
      </c>
      <c r="N23" t="s">
        <v>70</v>
      </c>
      <c r="O23" s="6">
        <f t="shared" si="0"/>
        <v>54.613466334164585</v>
      </c>
      <c r="P23" s="6">
        <f t="shared" si="1"/>
        <v>48.504878825889669</v>
      </c>
    </row>
    <row r="24" spans="1:16" x14ac:dyDescent="0.35">
      <c r="A24">
        <v>23</v>
      </c>
      <c r="B24" t="s">
        <v>22</v>
      </c>
      <c r="C24">
        <v>4</v>
      </c>
      <c r="D24">
        <v>1889</v>
      </c>
      <c r="E24">
        <v>55</v>
      </c>
      <c r="F24" s="1" t="s">
        <v>51</v>
      </c>
      <c r="G24">
        <v>233</v>
      </c>
      <c r="H24" s="6">
        <v>5443892</v>
      </c>
      <c r="I24" s="5">
        <v>11383320</v>
      </c>
      <c r="J24">
        <v>401</v>
      </c>
      <c r="K24">
        <v>426</v>
      </c>
      <c r="L24" t="s">
        <v>75</v>
      </c>
      <c r="M24" t="s">
        <v>79</v>
      </c>
      <c r="N24" t="s">
        <v>102</v>
      </c>
      <c r="O24" s="6">
        <f t="shared" si="0"/>
        <v>58.104738154613464</v>
      </c>
      <c r="P24" s="6">
        <f t="shared" si="1"/>
        <v>47.82341179901821</v>
      </c>
    </row>
    <row r="25" spans="1:16" x14ac:dyDescent="0.35">
      <c r="A25">
        <v>24</v>
      </c>
      <c r="B25" t="s">
        <v>21</v>
      </c>
      <c r="C25">
        <v>4</v>
      </c>
      <c r="D25">
        <v>1893</v>
      </c>
      <c r="E25">
        <v>55</v>
      </c>
      <c r="F25" s="1" t="s">
        <v>45</v>
      </c>
      <c r="G25">
        <v>277</v>
      </c>
      <c r="H25" s="4">
        <v>5551883</v>
      </c>
      <c r="I25" s="5">
        <v>12056097</v>
      </c>
      <c r="J25">
        <v>444</v>
      </c>
      <c r="K25">
        <v>576</v>
      </c>
      <c r="L25" t="s">
        <v>73</v>
      </c>
      <c r="M25" t="s">
        <v>79</v>
      </c>
      <c r="N25" t="s">
        <v>70</v>
      </c>
      <c r="O25" s="6">
        <f t="shared" si="0"/>
        <v>62.387387387387385</v>
      </c>
      <c r="P25" s="6">
        <f t="shared" si="1"/>
        <v>46.050417477563428</v>
      </c>
    </row>
    <row r="26" spans="1:16" x14ac:dyDescent="0.35">
      <c r="A26">
        <v>25</v>
      </c>
      <c r="B26" t="s">
        <v>23</v>
      </c>
      <c r="C26">
        <v>4</v>
      </c>
      <c r="D26">
        <v>1897</v>
      </c>
      <c r="E26">
        <v>54</v>
      </c>
      <c r="F26" s="1" t="s">
        <v>46</v>
      </c>
      <c r="G26">
        <v>271</v>
      </c>
      <c r="H26" s="4">
        <v>7108480</v>
      </c>
      <c r="I26" s="5">
        <v>13935738</v>
      </c>
      <c r="J26">
        <v>447</v>
      </c>
      <c r="K26">
        <v>601</v>
      </c>
      <c r="L26" t="s">
        <v>75</v>
      </c>
      <c r="M26" t="s">
        <v>79</v>
      </c>
      <c r="N26" t="s">
        <v>103</v>
      </c>
      <c r="O26" s="6">
        <f t="shared" si="0"/>
        <v>60.62639821029083</v>
      </c>
      <c r="P26" s="6">
        <f t="shared" si="1"/>
        <v>51.008995720212305</v>
      </c>
    </row>
    <row r="27" spans="1:16" x14ac:dyDescent="0.35">
      <c r="A27">
        <v>26</v>
      </c>
      <c r="B27" t="s">
        <v>24</v>
      </c>
      <c r="C27">
        <v>8</v>
      </c>
      <c r="D27">
        <v>1901</v>
      </c>
      <c r="E27">
        <v>42</v>
      </c>
      <c r="F27" s="1" t="s">
        <v>45</v>
      </c>
      <c r="G27" s="6" t="s">
        <v>68</v>
      </c>
      <c r="H27" s="6" t="s">
        <v>68</v>
      </c>
      <c r="I27" s="6" t="s">
        <v>68</v>
      </c>
      <c r="J27" s="6" t="s">
        <v>68</v>
      </c>
      <c r="K27">
        <v>810</v>
      </c>
      <c r="L27" t="s">
        <v>75</v>
      </c>
      <c r="M27" t="s">
        <v>83</v>
      </c>
      <c r="N27" t="s">
        <v>91</v>
      </c>
      <c r="O27" s="6" t="s">
        <v>68</v>
      </c>
      <c r="P27" s="6" t="s">
        <v>68</v>
      </c>
    </row>
    <row r="28" spans="1:16" x14ac:dyDescent="0.35">
      <c r="A28">
        <v>27</v>
      </c>
      <c r="B28" t="s">
        <v>25</v>
      </c>
      <c r="C28">
        <v>4</v>
      </c>
      <c r="D28">
        <v>1909</v>
      </c>
      <c r="E28">
        <v>51</v>
      </c>
      <c r="F28" s="1" t="s">
        <v>46</v>
      </c>
      <c r="G28">
        <v>321</v>
      </c>
      <c r="H28" s="4">
        <v>7676258</v>
      </c>
      <c r="I28" s="5">
        <v>14882734</v>
      </c>
      <c r="J28">
        <v>483</v>
      </c>
      <c r="K28">
        <v>491</v>
      </c>
      <c r="L28" t="s">
        <v>75</v>
      </c>
      <c r="M28" t="s">
        <v>79</v>
      </c>
      <c r="N28" t="s">
        <v>104</v>
      </c>
      <c r="O28" s="6">
        <f t="shared" si="0"/>
        <v>66.459627329192557</v>
      </c>
      <c r="P28" s="6">
        <f t="shared" si="1"/>
        <v>51.578278560914946</v>
      </c>
    </row>
    <row r="29" spans="1:16" x14ac:dyDescent="0.35">
      <c r="A29">
        <v>28</v>
      </c>
      <c r="B29" t="s">
        <v>26</v>
      </c>
      <c r="C29">
        <v>8</v>
      </c>
      <c r="D29">
        <v>1913</v>
      </c>
      <c r="E29">
        <v>56</v>
      </c>
      <c r="F29" s="1" t="s">
        <v>52</v>
      </c>
      <c r="G29">
        <v>435</v>
      </c>
      <c r="H29" s="4">
        <v>6293152</v>
      </c>
      <c r="I29" s="5">
        <v>15040963</v>
      </c>
      <c r="J29">
        <v>531</v>
      </c>
      <c r="K29">
        <v>723</v>
      </c>
      <c r="L29" t="s">
        <v>73</v>
      </c>
      <c r="M29" t="s">
        <v>84</v>
      </c>
      <c r="N29" t="s">
        <v>93</v>
      </c>
      <c r="O29" s="6">
        <f t="shared" si="0"/>
        <v>81.920903954802256</v>
      </c>
      <c r="P29" s="6">
        <f t="shared" si="1"/>
        <v>41.840086967835774</v>
      </c>
    </row>
    <row r="30" spans="1:16" x14ac:dyDescent="0.35">
      <c r="A30">
        <v>29</v>
      </c>
      <c r="B30" t="s">
        <v>27</v>
      </c>
      <c r="C30">
        <v>2</v>
      </c>
      <c r="D30">
        <v>1921</v>
      </c>
      <c r="E30">
        <v>55</v>
      </c>
      <c r="F30" s="1" t="s">
        <v>46</v>
      </c>
      <c r="G30">
        <v>404</v>
      </c>
      <c r="H30" s="4">
        <v>16133314</v>
      </c>
      <c r="I30" s="5">
        <v>26753786</v>
      </c>
      <c r="J30">
        <v>531</v>
      </c>
      <c r="K30">
        <v>326</v>
      </c>
      <c r="L30" t="s">
        <v>75</v>
      </c>
      <c r="M30" t="s">
        <v>85</v>
      </c>
      <c r="N30" t="s">
        <v>70</v>
      </c>
      <c r="O30" s="6">
        <f t="shared" si="0"/>
        <v>76.082862523540484</v>
      </c>
      <c r="P30" s="6">
        <f>100*(H30/I30)</f>
        <v>60.302919369991223</v>
      </c>
    </row>
    <row r="31" spans="1:16" x14ac:dyDescent="0.35">
      <c r="A31">
        <v>30</v>
      </c>
      <c r="B31" t="s">
        <v>28</v>
      </c>
      <c r="C31">
        <v>6</v>
      </c>
      <c r="D31">
        <v>1923</v>
      </c>
      <c r="E31">
        <v>51</v>
      </c>
      <c r="F31" s="1" t="s">
        <v>43</v>
      </c>
      <c r="G31" s="6" t="s">
        <v>68</v>
      </c>
      <c r="H31" s="6" t="s">
        <v>68</v>
      </c>
      <c r="I31" s="6" t="s">
        <v>68</v>
      </c>
      <c r="J31" t="s">
        <v>68</v>
      </c>
      <c r="K31">
        <v>451</v>
      </c>
      <c r="L31" t="s">
        <v>75</v>
      </c>
      <c r="M31" t="s">
        <v>79</v>
      </c>
      <c r="N31" t="s">
        <v>105</v>
      </c>
      <c r="O31" s="6" t="s">
        <v>68</v>
      </c>
      <c r="P31" s="6" t="s">
        <v>68</v>
      </c>
    </row>
    <row r="32" spans="1:16" x14ac:dyDescent="0.35">
      <c r="A32">
        <v>31</v>
      </c>
      <c r="B32" t="s">
        <v>40</v>
      </c>
      <c r="C32">
        <v>4</v>
      </c>
      <c r="D32">
        <v>1929</v>
      </c>
      <c r="E32">
        <v>54</v>
      </c>
      <c r="F32" s="1" t="s">
        <v>53</v>
      </c>
      <c r="G32">
        <v>444</v>
      </c>
      <c r="H32" s="4">
        <v>21411991</v>
      </c>
      <c r="I32" s="5">
        <v>36790364</v>
      </c>
      <c r="J32">
        <v>531</v>
      </c>
      <c r="K32">
        <v>400</v>
      </c>
      <c r="L32" t="s">
        <v>75</v>
      </c>
      <c r="M32" t="s">
        <v>86</v>
      </c>
      <c r="N32" t="s">
        <v>106</v>
      </c>
      <c r="O32" s="6">
        <f t="shared" si="0"/>
        <v>83.615819209039543</v>
      </c>
      <c r="P32" s="6">
        <f t="shared" si="1"/>
        <v>58.199997695048623</v>
      </c>
    </row>
    <row r="33" spans="1:16" x14ac:dyDescent="0.35">
      <c r="A33">
        <v>32</v>
      </c>
      <c r="B33" t="s">
        <v>29</v>
      </c>
      <c r="C33">
        <v>12</v>
      </c>
      <c r="D33">
        <v>1933</v>
      </c>
      <c r="E33">
        <v>51</v>
      </c>
      <c r="F33" s="1" t="s">
        <v>45</v>
      </c>
      <c r="G33">
        <v>472</v>
      </c>
      <c r="H33" s="4">
        <v>22825016</v>
      </c>
      <c r="I33" s="5">
        <v>39749382</v>
      </c>
      <c r="J33">
        <v>531</v>
      </c>
      <c r="K33">
        <v>876</v>
      </c>
      <c r="L33" t="s">
        <v>73</v>
      </c>
      <c r="M33" t="s">
        <v>79</v>
      </c>
      <c r="N33" t="s">
        <v>91</v>
      </c>
      <c r="O33" s="6">
        <f t="shared" si="0"/>
        <v>88.888888888888886</v>
      </c>
      <c r="P33" s="6">
        <f t="shared" si="1"/>
        <v>57.422316653879044</v>
      </c>
    </row>
    <row r="34" spans="1:16" x14ac:dyDescent="0.35">
      <c r="A34">
        <v>33</v>
      </c>
      <c r="B34" t="s">
        <v>30</v>
      </c>
      <c r="C34">
        <v>8</v>
      </c>
      <c r="D34">
        <v>1945</v>
      </c>
      <c r="E34">
        <v>60</v>
      </c>
      <c r="F34" s="1" t="s">
        <v>54</v>
      </c>
      <c r="G34" s="6" t="s">
        <v>68</v>
      </c>
      <c r="H34" s="6" t="s">
        <v>68</v>
      </c>
      <c r="I34" s="6" t="s">
        <v>68</v>
      </c>
      <c r="J34" s="6" t="s">
        <v>68</v>
      </c>
      <c r="K34">
        <v>753</v>
      </c>
      <c r="L34" t="s">
        <v>73</v>
      </c>
      <c r="M34" t="s">
        <v>87</v>
      </c>
      <c r="N34" t="s">
        <v>70</v>
      </c>
      <c r="O34" s="6" t="s">
        <v>68</v>
      </c>
      <c r="P34" s="6" t="s">
        <v>68</v>
      </c>
    </row>
    <row r="35" spans="1:16" x14ac:dyDescent="0.35">
      <c r="A35">
        <v>34</v>
      </c>
      <c r="B35" t="s">
        <v>31</v>
      </c>
      <c r="C35">
        <v>8</v>
      </c>
      <c r="D35">
        <v>1953</v>
      </c>
      <c r="E35">
        <v>62</v>
      </c>
      <c r="F35" s="1" t="s">
        <v>45</v>
      </c>
      <c r="G35">
        <v>442</v>
      </c>
      <c r="H35" s="4">
        <v>33936137</v>
      </c>
      <c r="I35" s="5">
        <v>61551118</v>
      </c>
      <c r="J35">
        <v>531</v>
      </c>
      <c r="K35">
        <v>699</v>
      </c>
      <c r="L35" t="s">
        <v>75</v>
      </c>
      <c r="M35" t="s">
        <v>81</v>
      </c>
      <c r="N35" t="s">
        <v>98</v>
      </c>
      <c r="O35" s="6">
        <f t="shared" si="0"/>
        <v>83.239171374764595</v>
      </c>
      <c r="P35" s="6">
        <f t="shared" si="1"/>
        <v>55.134883171415339</v>
      </c>
    </row>
    <row r="36" spans="1:16" x14ac:dyDescent="0.35">
      <c r="A36">
        <v>35</v>
      </c>
      <c r="B36" t="s">
        <v>32</v>
      </c>
      <c r="C36">
        <v>3</v>
      </c>
      <c r="D36">
        <v>1961</v>
      </c>
      <c r="E36">
        <v>43</v>
      </c>
      <c r="F36" s="1" t="s">
        <v>43</v>
      </c>
      <c r="G36">
        <v>303</v>
      </c>
      <c r="H36" s="4">
        <v>34221344</v>
      </c>
      <c r="I36" s="5">
        <v>68828960</v>
      </c>
      <c r="J36">
        <v>537</v>
      </c>
      <c r="K36">
        <v>704</v>
      </c>
      <c r="L36" t="s">
        <v>73</v>
      </c>
      <c r="M36" t="s">
        <v>83</v>
      </c>
      <c r="N36" t="s">
        <v>91</v>
      </c>
      <c r="O36" s="6">
        <f t="shared" si="0"/>
        <v>56.424581005586596</v>
      </c>
      <c r="P36" s="6">
        <f t="shared" si="1"/>
        <v>49.719397183976049</v>
      </c>
    </row>
    <row r="37" spans="1:16" x14ac:dyDescent="0.35">
      <c r="A37">
        <v>36</v>
      </c>
      <c r="B37" t="s">
        <v>33</v>
      </c>
      <c r="C37">
        <v>5</v>
      </c>
      <c r="D37">
        <v>1963</v>
      </c>
      <c r="E37">
        <v>55</v>
      </c>
      <c r="F37" s="1" t="s">
        <v>55</v>
      </c>
      <c r="G37" s="6" t="s">
        <v>68</v>
      </c>
      <c r="H37" s="6" t="s">
        <v>68</v>
      </c>
      <c r="I37" s="6" t="s">
        <v>68</v>
      </c>
      <c r="J37" s="6" t="s">
        <v>68</v>
      </c>
      <c r="K37">
        <v>655</v>
      </c>
      <c r="L37" t="s">
        <v>73</v>
      </c>
      <c r="M37" t="s">
        <v>88</v>
      </c>
      <c r="N37" t="s">
        <v>107</v>
      </c>
      <c r="O37" s="6" t="s">
        <v>68</v>
      </c>
      <c r="P37" s="6" t="s">
        <v>68</v>
      </c>
    </row>
    <row r="38" spans="1:16" x14ac:dyDescent="0.35">
      <c r="A38">
        <v>37</v>
      </c>
      <c r="B38" t="s">
        <v>34</v>
      </c>
      <c r="C38">
        <v>5</v>
      </c>
      <c r="D38">
        <v>1969</v>
      </c>
      <c r="E38">
        <v>56</v>
      </c>
      <c r="F38" s="1" t="s">
        <v>45</v>
      </c>
      <c r="G38">
        <v>301</v>
      </c>
      <c r="H38" s="4">
        <v>31785148</v>
      </c>
      <c r="I38" s="5">
        <v>73203370</v>
      </c>
      <c r="J38">
        <v>538</v>
      </c>
      <c r="K38">
        <v>477</v>
      </c>
      <c r="L38" t="s">
        <v>75</v>
      </c>
      <c r="M38" t="s">
        <v>79</v>
      </c>
      <c r="N38" t="s">
        <v>108</v>
      </c>
      <c r="O38" s="6">
        <f t="shared" si="0"/>
        <v>55.94795539033457</v>
      </c>
      <c r="P38" s="6">
        <f t="shared" si="1"/>
        <v>43.420334337066727</v>
      </c>
    </row>
    <row r="39" spans="1:16" x14ac:dyDescent="0.35">
      <c r="A39">
        <v>38</v>
      </c>
      <c r="B39" t="s">
        <v>35</v>
      </c>
      <c r="C39">
        <v>3</v>
      </c>
      <c r="D39">
        <v>1974</v>
      </c>
      <c r="E39">
        <v>61</v>
      </c>
      <c r="F39" s="1" t="s">
        <v>56</v>
      </c>
      <c r="G39" s="6" t="s">
        <v>68</v>
      </c>
      <c r="H39" s="6" t="s">
        <v>68</v>
      </c>
      <c r="I39" s="6" t="s">
        <v>68</v>
      </c>
      <c r="J39" s="6" t="s">
        <v>68</v>
      </c>
      <c r="K39">
        <v>495</v>
      </c>
      <c r="L39" t="s">
        <v>75</v>
      </c>
      <c r="M39" t="s">
        <v>79</v>
      </c>
      <c r="N39" t="s">
        <v>56</v>
      </c>
      <c r="O39" s="6" t="s">
        <v>68</v>
      </c>
      <c r="P39" s="6" t="s">
        <v>68</v>
      </c>
    </row>
    <row r="40" spans="1:16" x14ac:dyDescent="0.35">
      <c r="A40">
        <v>39</v>
      </c>
      <c r="B40" t="s">
        <v>41</v>
      </c>
      <c r="C40">
        <v>4</v>
      </c>
      <c r="D40">
        <v>1977</v>
      </c>
      <c r="E40">
        <v>52</v>
      </c>
      <c r="F40" s="1" t="s">
        <v>57</v>
      </c>
      <c r="G40">
        <v>297</v>
      </c>
      <c r="H40" s="4">
        <v>40830763</v>
      </c>
      <c r="I40" s="5">
        <v>81555889</v>
      </c>
      <c r="J40">
        <v>538</v>
      </c>
      <c r="K40">
        <v>518</v>
      </c>
      <c r="L40" t="s">
        <v>73</v>
      </c>
      <c r="M40" t="s">
        <v>87</v>
      </c>
      <c r="N40" t="s">
        <v>109</v>
      </c>
      <c r="O40" s="6">
        <f t="shared" si="0"/>
        <v>55.204460966542747</v>
      </c>
      <c r="P40" s="6">
        <f t="shared" si="1"/>
        <v>50.064763563548432</v>
      </c>
    </row>
    <row r="41" spans="1:16" x14ac:dyDescent="0.35">
      <c r="A41">
        <v>40</v>
      </c>
      <c r="B41" t="s">
        <v>36</v>
      </c>
      <c r="C41">
        <v>8</v>
      </c>
      <c r="D41">
        <v>1981</v>
      </c>
      <c r="E41">
        <v>69</v>
      </c>
      <c r="F41" s="1" t="s">
        <v>53</v>
      </c>
      <c r="G41">
        <v>489</v>
      </c>
      <c r="H41" s="4">
        <v>43904153</v>
      </c>
      <c r="I41" s="5">
        <v>86515221</v>
      </c>
      <c r="J41">
        <v>538</v>
      </c>
      <c r="K41">
        <v>634</v>
      </c>
      <c r="L41" t="s">
        <v>75</v>
      </c>
      <c r="M41" t="s">
        <v>89</v>
      </c>
      <c r="N41" t="s">
        <v>110</v>
      </c>
      <c r="O41" s="6">
        <f t="shared" si="0"/>
        <v>90.892193308550191</v>
      </c>
      <c r="P41" s="6">
        <f t="shared" si="1"/>
        <v>50.747316475097485</v>
      </c>
    </row>
    <row r="42" spans="1:16" x14ac:dyDescent="0.35">
      <c r="A42">
        <v>41</v>
      </c>
      <c r="B42" t="s">
        <v>37</v>
      </c>
      <c r="C42">
        <v>4</v>
      </c>
      <c r="D42">
        <v>1989</v>
      </c>
      <c r="E42">
        <v>64</v>
      </c>
      <c r="F42" s="1" t="s">
        <v>55</v>
      </c>
      <c r="G42">
        <v>426</v>
      </c>
      <c r="H42" s="4">
        <v>48886097</v>
      </c>
      <c r="I42" s="5">
        <v>91584820</v>
      </c>
      <c r="J42">
        <v>538</v>
      </c>
      <c r="K42">
        <v>548</v>
      </c>
      <c r="L42" t="s">
        <v>75</v>
      </c>
      <c r="M42" t="s">
        <v>87</v>
      </c>
      <c r="N42" t="s">
        <v>104</v>
      </c>
      <c r="O42" s="6">
        <f t="shared" si="0"/>
        <v>79.182156133828997</v>
      </c>
      <c r="P42" s="6">
        <f t="shared" si="1"/>
        <v>53.37794734979007</v>
      </c>
    </row>
    <row r="43" spans="1:16" x14ac:dyDescent="0.35">
      <c r="A43">
        <v>42</v>
      </c>
      <c r="B43" t="s">
        <v>38</v>
      </c>
      <c r="C43">
        <v>8</v>
      </c>
      <c r="D43">
        <v>1993</v>
      </c>
      <c r="E43">
        <v>46</v>
      </c>
      <c r="F43" s="1" t="s">
        <v>58</v>
      </c>
      <c r="G43">
        <v>370</v>
      </c>
      <c r="H43" s="4">
        <v>44909326</v>
      </c>
      <c r="I43" s="5">
        <v>104425014</v>
      </c>
      <c r="J43">
        <v>538</v>
      </c>
      <c r="K43">
        <v>539</v>
      </c>
      <c r="L43" t="s">
        <v>73</v>
      </c>
      <c r="M43" t="s">
        <v>79</v>
      </c>
      <c r="N43" t="s">
        <v>111</v>
      </c>
      <c r="O43" s="6">
        <f t="shared" si="0"/>
        <v>68.773234200743488</v>
      </c>
      <c r="P43" s="6">
        <f t="shared" si="1"/>
        <v>43.006291576843843</v>
      </c>
    </row>
    <row r="44" spans="1:16" x14ac:dyDescent="0.35">
      <c r="A44">
        <v>43</v>
      </c>
      <c r="B44" s="11" t="s">
        <v>153</v>
      </c>
      <c r="C44" s="12">
        <v>8</v>
      </c>
      <c r="D44" s="12">
        <v>2001</v>
      </c>
      <c r="E44" s="12">
        <v>54</v>
      </c>
      <c r="F44" s="15" t="s">
        <v>55</v>
      </c>
      <c r="G44" s="12">
        <v>271</v>
      </c>
      <c r="H44" s="13">
        <v>50460110</v>
      </c>
      <c r="I44" s="13">
        <v>105417258</v>
      </c>
      <c r="J44" s="12">
        <v>538</v>
      </c>
      <c r="K44" s="12"/>
      <c r="L44" s="11" t="s">
        <v>75</v>
      </c>
      <c r="M44" s="11" t="s">
        <v>87</v>
      </c>
      <c r="N44" s="11" t="s">
        <v>104</v>
      </c>
      <c r="O44" s="14">
        <f t="shared" si="0"/>
        <v>50.371747211895915</v>
      </c>
      <c r="P44" s="14">
        <f t="shared" si="1"/>
        <v>47.867029514275544</v>
      </c>
    </row>
    <row r="45" spans="1:16" x14ac:dyDescent="0.35">
      <c r="A45">
        <v>44</v>
      </c>
      <c r="B45" s="11" t="s">
        <v>154</v>
      </c>
      <c r="C45">
        <v>8</v>
      </c>
      <c r="D45">
        <v>2009</v>
      </c>
      <c r="E45">
        <v>47</v>
      </c>
      <c r="F45" s="1" t="s">
        <v>50</v>
      </c>
      <c r="G45">
        <v>365</v>
      </c>
      <c r="H45" s="4">
        <v>69492376</v>
      </c>
      <c r="I45" s="5">
        <v>129438754</v>
      </c>
      <c r="J45">
        <v>538</v>
      </c>
      <c r="L45" s="11" t="s">
        <v>73</v>
      </c>
      <c r="M45" s="11" t="s">
        <v>79</v>
      </c>
      <c r="N45" s="11" t="s">
        <v>156</v>
      </c>
      <c r="O45" s="14">
        <f t="shared" si="0"/>
        <v>67.843866171003725</v>
      </c>
      <c r="P45" s="14">
        <f t="shared" si="1"/>
        <v>53.687457467336252</v>
      </c>
    </row>
    <row r="46" spans="1:16" x14ac:dyDescent="0.35">
      <c r="A46">
        <v>45</v>
      </c>
      <c r="B46" s="16" t="s">
        <v>157</v>
      </c>
      <c r="C46">
        <v>4</v>
      </c>
      <c r="D46">
        <v>2017</v>
      </c>
      <c r="E46">
        <v>70</v>
      </c>
      <c r="F46" s="17" t="s">
        <v>45</v>
      </c>
      <c r="G46" s="8">
        <v>304</v>
      </c>
      <c r="H46" s="4">
        <v>62984825</v>
      </c>
      <c r="I46" s="5">
        <v>136639786</v>
      </c>
      <c r="J46">
        <v>538</v>
      </c>
      <c r="L46" s="16" t="s">
        <v>75</v>
      </c>
      <c r="M46" s="11" t="s">
        <v>87</v>
      </c>
      <c r="N46" s="11" t="s">
        <v>158</v>
      </c>
      <c r="O46" s="14">
        <f t="shared" si="0"/>
        <v>56.505576208178439</v>
      </c>
      <c r="P46" s="14">
        <f t="shared" si="1"/>
        <v>46.095523744453168</v>
      </c>
    </row>
    <row r="47" spans="1:16" x14ac:dyDescent="0.35">
      <c r="A47">
        <v>46</v>
      </c>
      <c r="B47" s="16" t="s">
        <v>159</v>
      </c>
      <c r="C47">
        <v>1</v>
      </c>
      <c r="D47">
        <v>2021</v>
      </c>
      <c r="E47">
        <v>78</v>
      </c>
      <c r="F47" s="17" t="s">
        <v>123</v>
      </c>
      <c r="G47" s="8">
        <v>306</v>
      </c>
      <c r="H47" s="4">
        <v>81268773</v>
      </c>
      <c r="I47" s="5">
        <v>158376434</v>
      </c>
      <c r="J47">
        <v>538</v>
      </c>
      <c r="L47" s="11" t="s">
        <v>73</v>
      </c>
      <c r="M47" s="16" t="s">
        <v>79</v>
      </c>
      <c r="N47" s="16" t="s">
        <v>160</v>
      </c>
      <c r="O47" s="14">
        <f t="shared" si="0"/>
        <v>56.877323420074354</v>
      </c>
      <c r="P47" s="14">
        <f>H47/I47*100</f>
        <v>51.313677765973701</v>
      </c>
    </row>
    <row r="49" spans="7:7" x14ac:dyDescent="0.35">
      <c r="G49" s="6"/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workbookViewId="0"/>
  </sheetViews>
  <sheetFormatPr defaultRowHeight="12.75" x14ac:dyDescent="0.35"/>
  <sheetData>
    <row r="1" spans="1:3" ht="13.15" x14ac:dyDescent="0.4">
      <c r="A1" s="9" t="s">
        <v>114</v>
      </c>
    </row>
    <row r="3" spans="1:3" x14ac:dyDescent="0.35">
      <c r="A3" t="s">
        <v>79</v>
      </c>
      <c r="C3">
        <v>27</v>
      </c>
    </row>
    <row r="4" spans="1:3" x14ac:dyDescent="0.35">
      <c r="A4" t="s">
        <v>115</v>
      </c>
      <c r="C4">
        <v>2</v>
      </c>
    </row>
    <row r="5" spans="1:3" x14ac:dyDescent="0.35">
      <c r="A5" t="s">
        <v>81</v>
      </c>
      <c r="C5">
        <v>4</v>
      </c>
    </row>
    <row r="6" spans="1:3" x14ac:dyDescent="0.35">
      <c r="A6" t="s">
        <v>87</v>
      </c>
      <c r="C6">
        <v>5</v>
      </c>
    </row>
    <row r="7" spans="1:3" x14ac:dyDescent="0.35">
      <c r="A7" t="s">
        <v>116</v>
      </c>
      <c r="C7">
        <v>3</v>
      </c>
    </row>
    <row r="8" spans="1:3" x14ac:dyDescent="0.35">
      <c r="A8" t="s">
        <v>117</v>
      </c>
      <c r="C8">
        <v>5</v>
      </c>
    </row>
    <row r="10" spans="1:3" x14ac:dyDescent="0.35">
      <c r="A10" s="18" t="s">
        <v>162</v>
      </c>
      <c r="C10">
        <f>SUM(C3:C8)</f>
        <v>46</v>
      </c>
    </row>
    <row r="12" spans="1:3" ht="13.15" x14ac:dyDescent="0.4">
      <c r="A12" s="9"/>
    </row>
    <row r="21" spans="1:1" x14ac:dyDescent="0.35">
      <c r="A21" s="18"/>
    </row>
  </sheetData>
  <phoneticPr fontId="5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4"/>
  <sheetViews>
    <sheetView workbookViewId="0">
      <selection activeCell="K12" sqref="K12"/>
    </sheetView>
  </sheetViews>
  <sheetFormatPr defaultRowHeight="12.75" x14ac:dyDescent="0.35"/>
  <cols>
    <col min="1" max="1" width="16.1328125" customWidth="1"/>
    <col min="2" max="2" width="16.3984375" customWidth="1"/>
    <col min="3" max="3" width="20" bestFit="1" customWidth="1"/>
  </cols>
  <sheetData>
    <row r="1" spans="1:6" ht="13.15" x14ac:dyDescent="0.4">
      <c r="A1" s="9" t="s">
        <v>112</v>
      </c>
      <c r="B1" s="9" t="s">
        <v>113</v>
      </c>
      <c r="E1" s="9" t="s">
        <v>163</v>
      </c>
      <c r="F1" s="9" t="s">
        <v>113</v>
      </c>
    </row>
    <row r="3" spans="1:6" x14ac:dyDescent="0.35">
      <c r="A3" s="10" t="s">
        <v>118</v>
      </c>
      <c r="B3">
        <v>0</v>
      </c>
      <c r="E3" t="s">
        <v>58</v>
      </c>
      <c r="F3">
        <v>1</v>
      </c>
    </row>
    <row r="4" spans="1:6" x14ac:dyDescent="0.35">
      <c r="A4" s="10" t="s">
        <v>119</v>
      </c>
      <c r="B4">
        <v>0</v>
      </c>
      <c r="E4" t="s">
        <v>53</v>
      </c>
      <c r="F4">
        <v>2</v>
      </c>
    </row>
    <row r="5" spans="1:6" x14ac:dyDescent="0.35">
      <c r="A5" s="10" t="s">
        <v>120</v>
      </c>
      <c r="B5">
        <v>0</v>
      </c>
      <c r="E5" t="s">
        <v>123</v>
      </c>
      <c r="F5">
        <v>1</v>
      </c>
    </row>
    <row r="6" spans="1:6" x14ac:dyDescent="0.35">
      <c r="A6" s="10" t="s">
        <v>58</v>
      </c>
      <c r="B6">
        <v>1</v>
      </c>
      <c r="E6" t="s">
        <v>57</v>
      </c>
      <c r="F6">
        <v>1</v>
      </c>
    </row>
    <row r="7" spans="1:6" x14ac:dyDescent="0.35">
      <c r="A7" s="10" t="s">
        <v>53</v>
      </c>
      <c r="B7">
        <v>2</v>
      </c>
      <c r="E7" t="s">
        <v>50</v>
      </c>
      <c r="F7">
        <v>3</v>
      </c>
    </row>
    <row r="8" spans="1:6" x14ac:dyDescent="0.35">
      <c r="A8" s="10" t="s">
        <v>121</v>
      </c>
      <c r="B8">
        <v>0</v>
      </c>
      <c r="E8" t="s">
        <v>51</v>
      </c>
      <c r="F8">
        <v>1</v>
      </c>
    </row>
    <row r="9" spans="1:6" x14ac:dyDescent="0.35">
      <c r="A9" s="10" t="s">
        <v>122</v>
      </c>
      <c r="B9">
        <v>0</v>
      </c>
      <c r="E9" t="s">
        <v>47</v>
      </c>
      <c r="F9">
        <v>1</v>
      </c>
    </row>
    <row r="10" spans="1:6" x14ac:dyDescent="0.35">
      <c r="A10" s="10" t="s">
        <v>123</v>
      </c>
      <c r="B10">
        <v>1</v>
      </c>
      <c r="E10" t="s">
        <v>43</v>
      </c>
      <c r="F10">
        <v>4</v>
      </c>
    </row>
    <row r="11" spans="1:6" x14ac:dyDescent="0.35">
      <c r="A11" s="10" t="s">
        <v>124</v>
      </c>
      <c r="B11">
        <v>0</v>
      </c>
      <c r="E11" t="s">
        <v>56</v>
      </c>
      <c r="F11">
        <v>1</v>
      </c>
    </row>
    <row r="12" spans="1:6" x14ac:dyDescent="0.35">
      <c r="A12" s="10" t="s">
        <v>57</v>
      </c>
      <c r="B12">
        <v>1</v>
      </c>
      <c r="E12" t="s">
        <v>54</v>
      </c>
      <c r="F12">
        <v>1</v>
      </c>
    </row>
    <row r="13" spans="1:6" x14ac:dyDescent="0.35">
      <c r="A13" s="10" t="s">
        <v>125</v>
      </c>
      <c r="B13">
        <v>0</v>
      </c>
      <c r="E13" t="s">
        <v>48</v>
      </c>
      <c r="F13">
        <v>1</v>
      </c>
    </row>
    <row r="14" spans="1:6" x14ac:dyDescent="0.35">
      <c r="A14" s="10" t="s">
        <v>126</v>
      </c>
      <c r="B14">
        <v>0</v>
      </c>
      <c r="E14" t="s">
        <v>52</v>
      </c>
      <c r="F14">
        <v>1</v>
      </c>
    </row>
    <row r="15" spans="1:6" x14ac:dyDescent="0.35">
      <c r="A15" s="10" t="s">
        <v>50</v>
      </c>
      <c r="B15">
        <v>3</v>
      </c>
      <c r="E15" t="s">
        <v>45</v>
      </c>
      <c r="F15">
        <v>10</v>
      </c>
    </row>
    <row r="16" spans="1:6" x14ac:dyDescent="0.35">
      <c r="A16" s="10" t="s">
        <v>51</v>
      </c>
      <c r="B16">
        <v>1</v>
      </c>
      <c r="E16" t="s">
        <v>46</v>
      </c>
      <c r="F16">
        <v>6</v>
      </c>
    </row>
    <row r="17" spans="1:6" x14ac:dyDescent="0.35">
      <c r="A17" s="10" t="s">
        <v>127</v>
      </c>
      <c r="B17">
        <v>0</v>
      </c>
      <c r="E17" t="s">
        <v>49</v>
      </c>
      <c r="F17">
        <v>1</v>
      </c>
    </row>
    <row r="18" spans="1:6" x14ac:dyDescent="0.35">
      <c r="A18" s="10" t="s">
        <v>128</v>
      </c>
      <c r="B18">
        <v>0</v>
      </c>
      <c r="E18" t="s">
        <v>44</v>
      </c>
      <c r="F18">
        <v>3</v>
      </c>
    </row>
    <row r="19" spans="1:6" x14ac:dyDescent="0.35">
      <c r="A19" s="10" t="s">
        <v>129</v>
      </c>
      <c r="B19">
        <v>0</v>
      </c>
      <c r="E19" t="s">
        <v>55</v>
      </c>
      <c r="F19">
        <v>3</v>
      </c>
    </row>
    <row r="20" spans="1:6" x14ac:dyDescent="0.35">
      <c r="A20" s="10" t="s">
        <v>47</v>
      </c>
      <c r="B20">
        <v>1</v>
      </c>
      <c r="E20" t="s">
        <v>42</v>
      </c>
      <c r="F20">
        <v>5</v>
      </c>
    </row>
    <row r="21" spans="1:6" x14ac:dyDescent="0.35">
      <c r="A21" s="10" t="s">
        <v>130</v>
      </c>
      <c r="B21">
        <v>0</v>
      </c>
    </row>
    <row r="22" spans="1:6" x14ac:dyDescent="0.35">
      <c r="A22" s="10" t="s">
        <v>131</v>
      </c>
      <c r="B22">
        <v>0</v>
      </c>
      <c r="E22" s="20" t="s">
        <v>162</v>
      </c>
      <c r="F22">
        <f>SUM(F3:F20)</f>
        <v>46</v>
      </c>
    </row>
    <row r="23" spans="1:6" x14ac:dyDescent="0.35">
      <c r="A23" s="10" t="s">
        <v>43</v>
      </c>
      <c r="B23">
        <v>4</v>
      </c>
    </row>
    <row r="24" spans="1:6" x14ac:dyDescent="0.35">
      <c r="A24" s="10" t="s">
        <v>56</v>
      </c>
      <c r="B24">
        <v>1</v>
      </c>
    </row>
    <row r="25" spans="1:6" x14ac:dyDescent="0.35">
      <c r="A25" s="10" t="s">
        <v>132</v>
      </c>
      <c r="B25">
        <v>0</v>
      </c>
    </row>
    <row r="26" spans="1:6" x14ac:dyDescent="0.35">
      <c r="A26" s="10" t="s">
        <v>133</v>
      </c>
      <c r="B26">
        <v>0</v>
      </c>
    </row>
    <row r="27" spans="1:6" x14ac:dyDescent="0.35">
      <c r="A27" s="10" t="s">
        <v>54</v>
      </c>
      <c r="B27">
        <v>1</v>
      </c>
    </row>
    <row r="28" spans="1:6" x14ac:dyDescent="0.35">
      <c r="A28" s="10" t="s">
        <v>134</v>
      </c>
      <c r="B28">
        <v>0</v>
      </c>
    </row>
    <row r="29" spans="1:6" x14ac:dyDescent="0.35">
      <c r="A29" s="10" t="s">
        <v>135</v>
      </c>
      <c r="B29">
        <v>0</v>
      </c>
    </row>
    <row r="30" spans="1:6" x14ac:dyDescent="0.35">
      <c r="A30" s="10" t="s">
        <v>136</v>
      </c>
      <c r="B30">
        <v>0</v>
      </c>
    </row>
    <row r="31" spans="1:6" x14ac:dyDescent="0.35">
      <c r="A31" s="10" t="s">
        <v>48</v>
      </c>
      <c r="B31">
        <v>1</v>
      </c>
    </row>
    <row r="32" spans="1:6" x14ac:dyDescent="0.35">
      <c r="A32" s="10" t="s">
        <v>52</v>
      </c>
      <c r="B32">
        <v>1</v>
      </c>
    </row>
    <row r="33" spans="1:2" x14ac:dyDescent="0.35">
      <c r="A33" s="10" t="s">
        <v>137</v>
      </c>
      <c r="B33">
        <v>0</v>
      </c>
    </row>
    <row r="34" spans="1:2" x14ac:dyDescent="0.35">
      <c r="A34" s="10" t="s">
        <v>45</v>
      </c>
      <c r="B34">
        <v>10</v>
      </c>
    </row>
    <row r="35" spans="1:2" x14ac:dyDescent="0.35">
      <c r="A35" s="10" t="s">
        <v>138</v>
      </c>
      <c r="B35">
        <v>0</v>
      </c>
    </row>
    <row r="36" spans="1:2" x14ac:dyDescent="0.35">
      <c r="A36" s="10" t="s">
        <v>139</v>
      </c>
      <c r="B36">
        <v>0</v>
      </c>
    </row>
    <row r="37" spans="1:2" x14ac:dyDescent="0.35">
      <c r="A37" s="10" t="s">
        <v>46</v>
      </c>
      <c r="B37">
        <v>6</v>
      </c>
    </row>
    <row r="38" spans="1:2" x14ac:dyDescent="0.35">
      <c r="A38" s="10" t="s">
        <v>140</v>
      </c>
      <c r="B38">
        <v>0</v>
      </c>
    </row>
    <row r="39" spans="1:2" x14ac:dyDescent="0.35">
      <c r="A39" s="10" t="s">
        <v>141</v>
      </c>
      <c r="B39">
        <v>0</v>
      </c>
    </row>
    <row r="40" spans="1:2" x14ac:dyDescent="0.35">
      <c r="A40" s="10" t="s">
        <v>49</v>
      </c>
      <c r="B40">
        <v>1</v>
      </c>
    </row>
    <row r="41" spans="1:2" x14ac:dyDescent="0.35">
      <c r="A41" s="10" t="s">
        <v>142</v>
      </c>
      <c r="B41">
        <v>0</v>
      </c>
    </row>
    <row r="42" spans="1:2" x14ac:dyDescent="0.35">
      <c r="A42" s="10" t="s">
        <v>143</v>
      </c>
      <c r="B42">
        <v>0</v>
      </c>
    </row>
    <row r="43" spans="1:2" x14ac:dyDescent="0.35">
      <c r="A43" s="10" t="s">
        <v>144</v>
      </c>
      <c r="B43">
        <v>0</v>
      </c>
    </row>
    <row r="44" spans="1:2" x14ac:dyDescent="0.35">
      <c r="A44" s="10" t="s">
        <v>44</v>
      </c>
      <c r="B44">
        <v>3</v>
      </c>
    </row>
    <row r="45" spans="1:2" x14ac:dyDescent="0.35">
      <c r="A45" s="10" t="s">
        <v>55</v>
      </c>
      <c r="B45">
        <v>3</v>
      </c>
    </row>
    <row r="46" spans="1:2" x14ac:dyDescent="0.35">
      <c r="A46" s="10" t="s">
        <v>145</v>
      </c>
      <c r="B46">
        <v>0</v>
      </c>
    </row>
    <row r="47" spans="1:2" x14ac:dyDescent="0.35">
      <c r="A47" s="10" t="s">
        <v>146</v>
      </c>
      <c r="B47">
        <v>0</v>
      </c>
    </row>
    <row r="48" spans="1:2" x14ac:dyDescent="0.35">
      <c r="A48" s="10" t="s">
        <v>42</v>
      </c>
      <c r="B48">
        <v>5</v>
      </c>
    </row>
    <row r="49" spans="1:2" x14ac:dyDescent="0.35">
      <c r="A49" s="10" t="s">
        <v>147</v>
      </c>
      <c r="B49">
        <v>0</v>
      </c>
    </row>
    <row r="50" spans="1:2" x14ac:dyDescent="0.35">
      <c r="A50" s="10" t="s">
        <v>148</v>
      </c>
      <c r="B50">
        <v>0</v>
      </c>
    </row>
    <row r="51" spans="1:2" x14ac:dyDescent="0.35">
      <c r="A51" s="10" t="s">
        <v>149</v>
      </c>
      <c r="B51">
        <v>0</v>
      </c>
    </row>
    <row r="52" spans="1:2" x14ac:dyDescent="0.35">
      <c r="A52" s="10" t="s">
        <v>150</v>
      </c>
      <c r="B52">
        <v>0</v>
      </c>
    </row>
    <row r="54" spans="1:2" x14ac:dyDescent="0.35">
      <c r="A54" s="19" t="s">
        <v>162</v>
      </c>
      <c r="B54">
        <f>SUM(B3:B52)</f>
        <v>46</v>
      </c>
    </row>
  </sheetData>
  <phoneticPr fontId="5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90E76-7388-4EC7-B3FE-52C06EC6F431}">
  <dimension ref="A1:A2"/>
  <sheetViews>
    <sheetView workbookViewId="0"/>
  </sheetViews>
  <sheetFormatPr defaultRowHeight="12.75" x14ac:dyDescent="0.35"/>
  <sheetData>
    <row r="1" spans="1:1" x14ac:dyDescent="0.35">
      <c r="A1" s="20" t="s">
        <v>164</v>
      </c>
    </row>
    <row r="2" spans="1:1" x14ac:dyDescent="0.35">
      <c r="A2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Elected presidents</vt:lpstr>
      <vt:lpstr>Popularly elected presidents</vt:lpstr>
      <vt:lpstr>Master</vt:lpstr>
      <vt:lpstr>Occupations</vt:lpstr>
      <vt:lpstr>States</vt:lpstr>
      <vt:lpstr>Sources</vt:lpstr>
    </vt:vector>
  </TitlesOfParts>
  <Company>DePaul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Callahan</dc:creator>
  <cp:lastModifiedBy>Jabon, David</cp:lastModifiedBy>
  <cp:lastPrinted>2000-08-30T22:03:17Z</cp:lastPrinted>
  <dcterms:created xsi:type="dcterms:W3CDTF">2000-08-09T15:50:57Z</dcterms:created>
  <dcterms:modified xsi:type="dcterms:W3CDTF">2021-12-21T20:22:42Z</dcterms:modified>
</cp:coreProperties>
</file>