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jyoti\Downloads\"/>
    </mc:Choice>
  </mc:AlternateContent>
  <xr:revisionPtr revIDLastSave="0" documentId="8_{21D131EA-0F42-474E-BDBB-3D0B2E5017A7}" xr6:coauthVersionLast="47" xr6:coauthVersionMax="47" xr10:uidLastSave="{00000000-0000-0000-0000-000000000000}"/>
  <bookViews>
    <workbookView xWindow="-108" yWindow="-108" windowWidth="23256" windowHeight="12456" activeTab="2" xr2:uid="{56F434E5-31F1-4F17-B97F-582DD784A181}"/>
  </bookViews>
  <sheets>
    <sheet name="youtube_data" sheetId="9" r:id="rId1"/>
    <sheet name="Pivot table" sheetId="11" r:id="rId2"/>
    <sheet name="Dashboard" sheetId="4" r:id="rId3"/>
  </sheets>
  <definedNames>
    <definedName name="ExternalData_1" localSheetId="0" hidden="1">youtube_data!$A$1:$K$301</definedName>
    <definedName name="NativeTimeline_Upload_Date">#N/A</definedName>
    <definedName name="Slicer_Category">#N/A</definedName>
    <definedName name="Slicer_Channel_Nam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11" l="1"/>
  <c r="J23" i="11"/>
  <c r="F10"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8BAAAA-E45D-4E5E-ACD1-2B000E5FA66E}" keepAlive="1" name="Query - youtube_data" description="Connection to the 'youtube_data' query in the workbook." type="5" refreshedVersion="8" background="1" saveData="1">
    <dbPr connection="Provider=Microsoft.Mashup.OleDb.1;Data Source=$Workbook$;Location=youtube_data;Extended Properties=&quot;&quot;" command="SELECT * FROM [youtube_data]"/>
  </connection>
</connections>
</file>

<file path=xl/sharedStrings.xml><?xml version="1.0" encoding="utf-8"?>
<sst xmlns="http://schemas.openxmlformats.org/spreadsheetml/2006/main" count="955" uniqueCount="330">
  <si>
    <t>Video_ID</t>
  </si>
  <si>
    <t>Channel_Name</t>
  </si>
  <si>
    <t>Category</t>
  </si>
  <si>
    <t>Upload_Date</t>
  </si>
  <si>
    <t>Views</t>
  </si>
  <si>
    <t>Likes</t>
  </si>
  <si>
    <t>Dislikes</t>
  </si>
  <si>
    <t>Comments</t>
  </si>
  <si>
    <t>Subscribers_Gained</t>
  </si>
  <si>
    <t>Watch_Time_Hours</t>
  </si>
  <si>
    <t>Revenue_USD</t>
  </si>
  <si>
    <t>VID001</t>
  </si>
  <si>
    <t>FoodiesHub</t>
  </si>
  <si>
    <t>Technology</t>
  </si>
  <si>
    <t>VID002</t>
  </si>
  <si>
    <t>Lifestyle</t>
  </si>
  <si>
    <t>VID003</t>
  </si>
  <si>
    <t>Gaming</t>
  </si>
  <si>
    <t>VID004</t>
  </si>
  <si>
    <t>GameArena</t>
  </si>
  <si>
    <t>Food</t>
  </si>
  <si>
    <t>VID005</t>
  </si>
  <si>
    <t>VID006</t>
  </si>
  <si>
    <t>Music</t>
  </si>
  <si>
    <t>VID007</t>
  </si>
  <si>
    <t>EduVision</t>
  </si>
  <si>
    <t>VID008</t>
  </si>
  <si>
    <t>VID009</t>
  </si>
  <si>
    <t>Education</t>
  </si>
  <si>
    <t>VID010</t>
  </si>
  <si>
    <t>DailyVlogs</t>
  </si>
  <si>
    <t>VID011</t>
  </si>
  <si>
    <t>TechWorld</t>
  </si>
  <si>
    <t>VID012</t>
  </si>
  <si>
    <t>VID013</t>
  </si>
  <si>
    <t>VID014</t>
  </si>
  <si>
    <t>VID015</t>
  </si>
  <si>
    <t>VID016</t>
  </si>
  <si>
    <t>VID017</t>
  </si>
  <si>
    <t>VID018</t>
  </si>
  <si>
    <t>VID019</t>
  </si>
  <si>
    <t>VID020</t>
  </si>
  <si>
    <t>VID021</t>
  </si>
  <si>
    <t>VID022</t>
  </si>
  <si>
    <t>VID023</t>
  </si>
  <si>
    <t>VID024</t>
  </si>
  <si>
    <t>VID025</t>
  </si>
  <si>
    <t>VID026</t>
  </si>
  <si>
    <t>VID027</t>
  </si>
  <si>
    <t>VID028</t>
  </si>
  <si>
    <t>VID029</t>
  </si>
  <si>
    <t>VID030</t>
  </si>
  <si>
    <t>VID031</t>
  </si>
  <si>
    <t>VID032</t>
  </si>
  <si>
    <t>VID033</t>
  </si>
  <si>
    <t>VID034</t>
  </si>
  <si>
    <t>VID035</t>
  </si>
  <si>
    <t>VID036</t>
  </si>
  <si>
    <t>MusicZone</t>
  </si>
  <si>
    <t>VID037</t>
  </si>
  <si>
    <t>VID038</t>
  </si>
  <si>
    <t>VID039</t>
  </si>
  <si>
    <t>VID040</t>
  </si>
  <si>
    <t>VID041</t>
  </si>
  <si>
    <t>VID042</t>
  </si>
  <si>
    <t>VID043</t>
  </si>
  <si>
    <t>VID044</t>
  </si>
  <si>
    <t>VID045</t>
  </si>
  <si>
    <t>VID046</t>
  </si>
  <si>
    <t>VID047</t>
  </si>
  <si>
    <t>VID048</t>
  </si>
  <si>
    <t>VID049</t>
  </si>
  <si>
    <t>VID050</t>
  </si>
  <si>
    <t>VID051</t>
  </si>
  <si>
    <t>VID052</t>
  </si>
  <si>
    <t>VID053</t>
  </si>
  <si>
    <t>VID054</t>
  </si>
  <si>
    <t>VID055</t>
  </si>
  <si>
    <t>VID056</t>
  </si>
  <si>
    <t>VID057</t>
  </si>
  <si>
    <t>VID058</t>
  </si>
  <si>
    <t>VID059</t>
  </si>
  <si>
    <t>VID060</t>
  </si>
  <si>
    <t>VID061</t>
  </si>
  <si>
    <t>VID062</t>
  </si>
  <si>
    <t>VID063</t>
  </si>
  <si>
    <t>VID064</t>
  </si>
  <si>
    <t>VID065</t>
  </si>
  <si>
    <t>VID066</t>
  </si>
  <si>
    <t>VID067</t>
  </si>
  <si>
    <t>VID068</t>
  </si>
  <si>
    <t>VID069</t>
  </si>
  <si>
    <t>VID070</t>
  </si>
  <si>
    <t>VID071</t>
  </si>
  <si>
    <t>VID072</t>
  </si>
  <si>
    <t>VID073</t>
  </si>
  <si>
    <t>VID074</t>
  </si>
  <si>
    <t>VID075</t>
  </si>
  <si>
    <t>VID076</t>
  </si>
  <si>
    <t>VID077</t>
  </si>
  <si>
    <t>VID078</t>
  </si>
  <si>
    <t>VID079</t>
  </si>
  <si>
    <t>VID080</t>
  </si>
  <si>
    <t>VID081</t>
  </si>
  <si>
    <t>VID082</t>
  </si>
  <si>
    <t>VID083</t>
  </si>
  <si>
    <t>VID084</t>
  </si>
  <si>
    <t>VID085</t>
  </si>
  <si>
    <t>VID086</t>
  </si>
  <si>
    <t>VID087</t>
  </si>
  <si>
    <t>VID088</t>
  </si>
  <si>
    <t>VID089</t>
  </si>
  <si>
    <t>VID090</t>
  </si>
  <si>
    <t>VID091</t>
  </si>
  <si>
    <t>VID092</t>
  </si>
  <si>
    <t>VID093</t>
  </si>
  <si>
    <t>VID094</t>
  </si>
  <si>
    <t>VID095</t>
  </si>
  <si>
    <t>VID096</t>
  </si>
  <si>
    <t>VID097</t>
  </si>
  <si>
    <t>VID098</t>
  </si>
  <si>
    <t>VID099</t>
  </si>
  <si>
    <t>VID100</t>
  </si>
  <si>
    <t>VID101</t>
  </si>
  <si>
    <t>VID102</t>
  </si>
  <si>
    <t>VID103</t>
  </si>
  <si>
    <t>VID104</t>
  </si>
  <si>
    <t>VID105</t>
  </si>
  <si>
    <t>VID106</t>
  </si>
  <si>
    <t>VID107</t>
  </si>
  <si>
    <t>VID108</t>
  </si>
  <si>
    <t>VID109</t>
  </si>
  <si>
    <t>VID110</t>
  </si>
  <si>
    <t>VID111</t>
  </si>
  <si>
    <t>VID112</t>
  </si>
  <si>
    <t>VID113</t>
  </si>
  <si>
    <t>VID114</t>
  </si>
  <si>
    <t>VID115</t>
  </si>
  <si>
    <t>VID116</t>
  </si>
  <si>
    <t>VID117</t>
  </si>
  <si>
    <t>VID118</t>
  </si>
  <si>
    <t>VID119</t>
  </si>
  <si>
    <t>VID120</t>
  </si>
  <si>
    <t>VID121</t>
  </si>
  <si>
    <t>VID122</t>
  </si>
  <si>
    <t>VID123</t>
  </si>
  <si>
    <t>VID124</t>
  </si>
  <si>
    <t>VID125</t>
  </si>
  <si>
    <t>VID126</t>
  </si>
  <si>
    <t>VID127</t>
  </si>
  <si>
    <t>VID128</t>
  </si>
  <si>
    <t>VID129</t>
  </si>
  <si>
    <t>VID130</t>
  </si>
  <si>
    <t>VID131</t>
  </si>
  <si>
    <t>VID132</t>
  </si>
  <si>
    <t>VID133</t>
  </si>
  <si>
    <t>VID134</t>
  </si>
  <si>
    <t>VID135</t>
  </si>
  <si>
    <t>VID136</t>
  </si>
  <si>
    <t>VID137</t>
  </si>
  <si>
    <t>VID138</t>
  </si>
  <si>
    <t>VID139</t>
  </si>
  <si>
    <t>VID140</t>
  </si>
  <si>
    <t>VID141</t>
  </si>
  <si>
    <t>VID142</t>
  </si>
  <si>
    <t>VID143</t>
  </si>
  <si>
    <t>VID144</t>
  </si>
  <si>
    <t>VID145</t>
  </si>
  <si>
    <t>VID146</t>
  </si>
  <si>
    <t>VID147</t>
  </si>
  <si>
    <t>VID148</t>
  </si>
  <si>
    <t>VID149</t>
  </si>
  <si>
    <t>VID150</t>
  </si>
  <si>
    <t>VID151</t>
  </si>
  <si>
    <t>VID152</t>
  </si>
  <si>
    <t>VID153</t>
  </si>
  <si>
    <t>VID154</t>
  </si>
  <si>
    <t>VID155</t>
  </si>
  <si>
    <t>VID156</t>
  </si>
  <si>
    <t>VID157</t>
  </si>
  <si>
    <t>VID158</t>
  </si>
  <si>
    <t>VID159</t>
  </si>
  <si>
    <t>VID160</t>
  </si>
  <si>
    <t>VID161</t>
  </si>
  <si>
    <t>VID162</t>
  </si>
  <si>
    <t>VID163</t>
  </si>
  <si>
    <t>VID164</t>
  </si>
  <si>
    <t>VID165</t>
  </si>
  <si>
    <t>VID166</t>
  </si>
  <si>
    <t>VID167</t>
  </si>
  <si>
    <t>VID168</t>
  </si>
  <si>
    <t>VID169</t>
  </si>
  <si>
    <t>VID170</t>
  </si>
  <si>
    <t>VID171</t>
  </si>
  <si>
    <t>VID172</t>
  </si>
  <si>
    <t>VID173</t>
  </si>
  <si>
    <t>VID174</t>
  </si>
  <si>
    <t>VID175</t>
  </si>
  <si>
    <t>VID176</t>
  </si>
  <si>
    <t>VID177</t>
  </si>
  <si>
    <t>VID178</t>
  </si>
  <si>
    <t>VID179</t>
  </si>
  <si>
    <t>VID180</t>
  </si>
  <si>
    <t>VID181</t>
  </si>
  <si>
    <t>VID182</t>
  </si>
  <si>
    <t>VID183</t>
  </si>
  <si>
    <t>VID184</t>
  </si>
  <si>
    <t>VID185</t>
  </si>
  <si>
    <t>VID186</t>
  </si>
  <si>
    <t>VID187</t>
  </si>
  <si>
    <t>VID188</t>
  </si>
  <si>
    <t>VID189</t>
  </si>
  <si>
    <t>VID190</t>
  </si>
  <si>
    <t>VID191</t>
  </si>
  <si>
    <t>VID192</t>
  </si>
  <si>
    <t>VID193</t>
  </si>
  <si>
    <t>VID194</t>
  </si>
  <si>
    <t>VID195</t>
  </si>
  <si>
    <t>VID196</t>
  </si>
  <si>
    <t>VID197</t>
  </si>
  <si>
    <t>VID198</t>
  </si>
  <si>
    <t>VID199</t>
  </si>
  <si>
    <t>VID200</t>
  </si>
  <si>
    <t>VID201</t>
  </si>
  <si>
    <t>VID202</t>
  </si>
  <si>
    <t>VID203</t>
  </si>
  <si>
    <t>VID204</t>
  </si>
  <si>
    <t>VID205</t>
  </si>
  <si>
    <t>VID206</t>
  </si>
  <si>
    <t>VID207</t>
  </si>
  <si>
    <t>VID208</t>
  </si>
  <si>
    <t>VID209</t>
  </si>
  <si>
    <t>VID210</t>
  </si>
  <si>
    <t>VID211</t>
  </si>
  <si>
    <t>VID212</t>
  </si>
  <si>
    <t>VID213</t>
  </si>
  <si>
    <t>VID214</t>
  </si>
  <si>
    <t>VID215</t>
  </si>
  <si>
    <t>VID216</t>
  </si>
  <si>
    <t>VID217</t>
  </si>
  <si>
    <t>VID218</t>
  </si>
  <si>
    <t>VID219</t>
  </si>
  <si>
    <t>VID220</t>
  </si>
  <si>
    <t>VID221</t>
  </si>
  <si>
    <t>VID222</t>
  </si>
  <si>
    <t>VID223</t>
  </si>
  <si>
    <t>VID224</t>
  </si>
  <si>
    <t>VID225</t>
  </si>
  <si>
    <t>VID226</t>
  </si>
  <si>
    <t>VID227</t>
  </si>
  <si>
    <t>VID228</t>
  </si>
  <si>
    <t>VID229</t>
  </si>
  <si>
    <t>VID230</t>
  </si>
  <si>
    <t>VID231</t>
  </si>
  <si>
    <t>VID232</t>
  </si>
  <si>
    <t>VID233</t>
  </si>
  <si>
    <t>VID234</t>
  </si>
  <si>
    <t>VID235</t>
  </si>
  <si>
    <t>VID236</t>
  </si>
  <si>
    <t>VID237</t>
  </si>
  <si>
    <t>VID238</t>
  </si>
  <si>
    <t>VID239</t>
  </si>
  <si>
    <t>VID240</t>
  </si>
  <si>
    <t>VID241</t>
  </si>
  <si>
    <t>VID242</t>
  </si>
  <si>
    <t>VID243</t>
  </si>
  <si>
    <t>VID244</t>
  </si>
  <si>
    <t>VID245</t>
  </si>
  <si>
    <t>VID246</t>
  </si>
  <si>
    <t>VID247</t>
  </si>
  <si>
    <t>VID248</t>
  </si>
  <si>
    <t>VID249</t>
  </si>
  <si>
    <t>VID250</t>
  </si>
  <si>
    <t>VID251</t>
  </si>
  <si>
    <t>VID252</t>
  </si>
  <si>
    <t>VID253</t>
  </si>
  <si>
    <t>VID254</t>
  </si>
  <si>
    <t>VID255</t>
  </si>
  <si>
    <t>VID256</t>
  </si>
  <si>
    <t>VID257</t>
  </si>
  <si>
    <t>VID258</t>
  </si>
  <si>
    <t>VID259</t>
  </si>
  <si>
    <t>VID260</t>
  </si>
  <si>
    <t>VID261</t>
  </si>
  <si>
    <t>VID262</t>
  </si>
  <si>
    <t>VID263</t>
  </si>
  <si>
    <t>VID264</t>
  </si>
  <si>
    <t>VID265</t>
  </si>
  <si>
    <t>VID266</t>
  </si>
  <si>
    <t>VID267</t>
  </si>
  <si>
    <t>VID268</t>
  </si>
  <si>
    <t>VID269</t>
  </si>
  <si>
    <t>VID270</t>
  </si>
  <si>
    <t>VID271</t>
  </si>
  <si>
    <t>VID272</t>
  </si>
  <si>
    <t>VID273</t>
  </si>
  <si>
    <t>VID274</t>
  </si>
  <si>
    <t>VID275</t>
  </si>
  <si>
    <t>VID276</t>
  </si>
  <si>
    <t>VID277</t>
  </si>
  <si>
    <t>VID278</t>
  </si>
  <si>
    <t>VID279</t>
  </si>
  <si>
    <t>VID280</t>
  </si>
  <si>
    <t>VID281</t>
  </si>
  <si>
    <t>VID282</t>
  </si>
  <si>
    <t>VID283</t>
  </si>
  <si>
    <t>VID284</t>
  </si>
  <si>
    <t>VID285</t>
  </si>
  <si>
    <t>VID286</t>
  </si>
  <si>
    <t>VID287</t>
  </si>
  <si>
    <t>VID288</t>
  </si>
  <si>
    <t>VID289</t>
  </si>
  <si>
    <t>VID290</t>
  </si>
  <si>
    <t>VID291</t>
  </si>
  <si>
    <t>VID292</t>
  </si>
  <si>
    <t>VID293</t>
  </si>
  <si>
    <t>VID294</t>
  </si>
  <si>
    <t>VID295</t>
  </si>
  <si>
    <t>VID296</t>
  </si>
  <si>
    <t>VID297</t>
  </si>
  <si>
    <t>VID298</t>
  </si>
  <si>
    <t>VID299</t>
  </si>
  <si>
    <t>VID300</t>
  </si>
  <si>
    <t>Sum of Views</t>
  </si>
  <si>
    <t>Sum of Revenue_USD</t>
  </si>
  <si>
    <t>Sum of Watch_Time_Hours</t>
  </si>
  <si>
    <t>CORELATION HEATMAP</t>
  </si>
  <si>
    <t>Grand Total</t>
  </si>
  <si>
    <t xml:space="preserve"> </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</si>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</sst>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409]* #,##0.00_ ;_-[$$-409]* \-#,##0.00\ ;_-[$$-409]* &quot;-&quot;??_ ;_-@_ "/>
  </numFmts>
  <fonts count="23"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i/>
      <sz val="11"/>
      <color theme="1"/>
      <name val="Century Gothic"/>
      <family val="2"/>
      <scheme val="minor"/>
    </font>
    <font>
      <b/>
      <sz val="12"/>
      <color theme="0"/>
      <name val="Century Gothic"/>
      <family val="2"/>
      <scheme val="minor"/>
    </font>
    <font>
      <b/>
      <sz val="16"/>
      <color theme="0"/>
      <name val="Century Gothic"/>
      <family val="2"/>
      <scheme val="minor"/>
    </font>
    <font>
      <sz val="12"/>
      <color theme="1"/>
      <name val="Century Gothic"/>
      <family val="2"/>
      <scheme val="minor"/>
    </font>
    <font>
      <b/>
      <sz val="20"/>
      <color theme="0"/>
      <name val="Century Gothic"/>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8080"/>
      </left>
      <right style="thin">
        <color rgb="FF008080"/>
      </right>
      <top style="thin">
        <color rgb="FF008080"/>
      </top>
      <bottom style="thin">
        <color rgb="FF008080"/>
      </bottom>
      <diagonal/>
    </border>
    <border>
      <left style="medium">
        <color rgb="FF008080"/>
      </left>
      <right style="thin">
        <color rgb="FF008080"/>
      </right>
      <top style="medium">
        <color rgb="FF008080"/>
      </top>
      <bottom style="thin">
        <color rgb="FF008080"/>
      </bottom>
      <diagonal/>
    </border>
    <border>
      <left style="thin">
        <color rgb="FF008080"/>
      </left>
      <right style="thin">
        <color rgb="FF008080"/>
      </right>
      <top style="medium">
        <color rgb="FF008080"/>
      </top>
      <bottom style="thin">
        <color rgb="FF008080"/>
      </bottom>
      <diagonal/>
    </border>
    <border>
      <left style="thin">
        <color rgb="FF008080"/>
      </left>
      <right style="medium">
        <color rgb="FF008080"/>
      </right>
      <top style="medium">
        <color rgb="FF008080"/>
      </top>
      <bottom style="thin">
        <color rgb="FF008080"/>
      </bottom>
      <diagonal/>
    </border>
    <border>
      <left style="medium">
        <color rgb="FF008080"/>
      </left>
      <right style="thin">
        <color rgb="FF008080"/>
      </right>
      <top style="thin">
        <color rgb="FF008080"/>
      </top>
      <bottom style="thin">
        <color rgb="FF008080"/>
      </bottom>
      <diagonal/>
    </border>
    <border>
      <left style="thin">
        <color rgb="FF008080"/>
      </left>
      <right style="medium">
        <color rgb="FF008080"/>
      </right>
      <top style="thin">
        <color rgb="FF008080"/>
      </top>
      <bottom style="thin">
        <color rgb="FF008080"/>
      </bottom>
      <diagonal/>
    </border>
    <border>
      <left style="medium">
        <color rgb="FF008080"/>
      </left>
      <right style="thin">
        <color rgb="FF008080"/>
      </right>
      <top style="thin">
        <color rgb="FF008080"/>
      </top>
      <bottom style="medium">
        <color rgb="FF008080"/>
      </bottom>
      <diagonal/>
    </border>
    <border>
      <left style="thin">
        <color rgb="FF008080"/>
      </left>
      <right style="thin">
        <color rgb="FF008080"/>
      </right>
      <top style="thin">
        <color rgb="FF008080"/>
      </top>
      <bottom style="medium">
        <color rgb="FF008080"/>
      </bottom>
      <diagonal/>
    </border>
    <border>
      <left style="thin">
        <color rgb="FF008080"/>
      </left>
      <right style="medium">
        <color rgb="FF008080"/>
      </right>
      <top style="thin">
        <color rgb="FF008080"/>
      </top>
      <bottom style="medium">
        <color rgb="FF008080"/>
      </bottom>
      <diagonal/>
    </border>
    <border>
      <left/>
      <right/>
      <top/>
      <bottom style="medium">
        <color rgb="FF008080"/>
      </bottom>
      <diagonal/>
    </border>
    <border>
      <left style="medium">
        <color rgb="FF008080"/>
      </left>
      <right/>
      <top style="medium">
        <color rgb="FF008080"/>
      </top>
      <bottom/>
      <diagonal/>
    </border>
    <border>
      <left/>
      <right/>
      <top style="medium">
        <color rgb="FF008080"/>
      </top>
      <bottom/>
      <diagonal/>
    </border>
    <border>
      <left/>
      <right style="medium">
        <color rgb="FF008080"/>
      </right>
      <top style="medium">
        <color rgb="FF008080"/>
      </top>
      <bottom/>
      <diagonal/>
    </border>
    <border>
      <left style="medium">
        <color rgb="FF008080"/>
      </left>
      <right/>
      <top/>
      <bottom/>
      <diagonal/>
    </border>
    <border>
      <left/>
      <right style="medium">
        <color rgb="FF008080"/>
      </right>
      <top/>
      <bottom/>
      <diagonal/>
    </border>
    <border>
      <left style="medium">
        <color rgb="FF008080"/>
      </left>
      <right/>
      <top/>
      <bottom style="medium">
        <color rgb="FF008080"/>
      </bottom>
      <diagonal/>
    </border>
    <border>
      <left/>
      <right style="medium">
        <color rgb="FF008080"/>
      </right>
      <top/>
      <bottom style="medium">
        <color rgb="FF008080"/>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8" fillId="34" borderId="10" applyFont="0" applyFill="0">
      <alignment horizontal="center"/>
    </xf>
  </cellStyleXfs>
  <cellXfs count="33">
    <xf numFmtId="0" fontId="0" fillId="0" borderId="0" xfId="0"/>
    <xf numFmtId="14" fontId="0" fillId="0" borderId="0" xfId="0" applyNumberFormat="1"/>
    <xf numFmtId="0" fontId="0" fillId="0" borderId="0" xfId="0" pivotButton="1"/>
    <xf numFmtId="0" fontId="0" fillId="33" borderId="0" xfId="0" applyFill="1"/>
    <xf numFmtId="0" fontId="13" fillId="33" borderId="12" xfId="0" applyFont="1" applyFill="1" applyBorder="1"/>
    <xf numFmtId="0" fontId="13" fillId="33" borderId="13" xfId="0" applyFont="1" applyFill="1" applyBorder="1"/>
    <xf numFmtId="0" fontId="13" fillId="33" borderId="14" xfId="0" applyFont="1" applyFill="1" applyBorder="1"/>
    <xf numFmtId="0" fontId="13" fillId="33" borderId="15" xfId="0" applyFont="1" applyFill="1" applyBorder="1"/>
    <xf numFmtId="0" fontId="13" fillId="33" borderId="11" xfId="0" applyFont="1" applyFill="1" applyBorder="1"/>
    <xf numFmtId="0" fontId="13" fillId="33" borderId="16" xfId="0" applyFont="1" applyFill="1" applyBorder="1"/>
    <xf numFmtId="0" fontId="13" fillId="33" borderId="17" xfId="0" applyFont="1" applyFill="1" applyBorder="1"/>
    <xf numFmtId="0" fontId="13" fillId="33" borderId="18" xfId="0" applyFont="1" applyFill="1" applyBorder="1"/>
    <xf numFmtId="0" fontId="13" fillId="33" borderId="19" xfId="0" applyFont="1" applyFill="1" applyBorder="1"/>
    <xf numFmtId="0" fontId="17" fillId="33" borderId="0" xfId="0" applyFont="1" applyFill="1"/>
    <xf numFmtId="0" fontId="21" fillId="33" borderId="0" xfId="0" applyFont="1" applyFill="1"/>
    <xf numFmtId="43" fontId="0" fillId="0" borderId="0" xfId="0" applyNumberFormat="1"/>
    <xf numFmtId="43" fontId="0" fillId="0" borderId="0" xfId="42" applyFont="1"/>
    <xf numFmtId="164" fontId="0" fillId="0" borderId="0" xfId="0" applyNumberFormat="1"/>
    <xf numFmtId="9" fontId="19" fillId="33" borderId="24" xfId="43" applyFont="1" applyFill="1" applyBorder="1" applyAlignment="1">
      <alignment horizontal="left" vertical="top"/>
    </xf>
    <xf numFmtId="9" fontId="19" fillId="33" borderId="0" xfId="43" applyFont="1" applyFill="1" applyBorder="1" applyAlignment="1">
      <alignment horizontal="left" vertical="top"/>
    </xf>
    <xf numFmtId="9" fontId="19" fillId="33" borderId="25" xfId="43" applyFont="1" applyFill="1" applyBorder="1" applyAlignment="1">
      <alignment horizontal="left" vertical="top"/>
    </xf>
    <xf numFmtId="9" fontId="19" fillId="33" borderId="26" xfId="43" applyFont="1" applyFill="1" applyBorder="1" applyAlignment="1">
      <alignment horizontal="left" vertical="top"/>
    </xf>
    <xf numFmtId="9" fontId="19" fillId="33" borderId="20" xfId="43" applyFont="1" applyFill="1" applyBorder="1" applyAlignment="1">
      <alignment horizontal="left" vertical="top"/>
    </xf>
    <xf numFmtId="9" fontId="19" fillId="33" borderId="27" xfId="43" applyFont="1" applyFill="1" applyBorder="1" applyAlignment="1">
      <alignment horizontal="left" vertical="top"/>
    </xf>
    <xf numFmtId="0" fontId="20" fillId="33" borderId="0" xfId="0" applyFont="1" applyFill="1" applyAlignment="1">
      <alignment horizontal="center" vertical="center"/>
    </xf>
    <xf numFmtId="0" fontId="20" fillId="33" borderId="20" xfId="0" applyFont="1" applyFill="1" applyBorder="1" applyAlignment="1">
      <alignment horizontal="center" vertical="center"/>
    </xf>
    <xf numFmtId="0" fontId="22" fillId="33" borderId="21" xfId="0" applyFont="1" applyFill="1" applyBorder="1" applyAlignment="1">
      <alignment horizontal="center" vertical="center"/>
    </xf>
    <xf numFmtId="0" fontId="22" fillId="33" borderId="22" xfId="0" applyFont="1" applyFill="1" applyBorder="1" applyAlignment="1">
      <alignment horizontal="center" vertical="center"/>
    </xf>
    <xf numFmtId="0" fontId="22" fillId="33" borderId="23" xfId="0" applyFont="1" applyFill="1" applyBorder="1" applyAlignment="1">
      <alignment horizontal="center" vertical="center"/>
    </xf>
    <xf numFmtId="0" fontId="22" fillId="33" borderId="24" xfId="0" applyFont="1" applyFill="1" applyBorder="1" applyAlignment="1">
      <alignment horizontal="center" vertical="center"/>
    </xf>
    <xf numFmtId="0" fontId="22" fillId="33" borderId="0" xfId="0" applyFont="1" applyFill="1" applyAlignment="1">
      <alignment horizontal="center" vertical="center"/>
    </xf>
    <xf numFmtId="0" fontId="22" fillId="33" borderId="25" xfId="0" applyFont="1" applyFill="1" applyBorder="1" applyAlignment="1">
      <alignment horizontal="center" vertical="center"/>
    </xf>
    <xf numFmtId="0" fontId="0" fillId="0" borderId="0" xfId="0" applyNumberForma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Style 1" xfId="44" xr:uid="{2B20C03E-D7E8-4371-AF21-A5476708D495}"/>
    <cellStyle name="Title" xfId="1" builtinId="15" customBuiltin="1"/>
    <cellStyle name="Total" xfId="17" builtinId="25" customBuiltin="1"/>
    <cellStyle name="Warning Text" xfId="14" builtinId="11" customBuiltin="1"/>
  </cellStyles>
  <dxfs count="137">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64" formatCode="_-[$$-409]* #,##0.00_ ;_-[$$-409]* \-#,##0.00\ ;_-[$$-409]* &quot;-&quot;??_ ;_-@_ "/>
    </dxf>
    <dxf>
      <numFmt numFmtId="164" formatCode="_-[$$-409]* #,##0.00_ ;_-[$$-409]* \-#,##0.00\ ;_-[$$-409]* &quot;-&quot;??_ ;_-@_ "/>
    </dxf>
    <dxf>
      <numFmt numFmtId="35" formatCode="_ * #,##0.00_ ;_ * \-#,##0.00_ ;_ * &quot;-&quot;??_ ;_ @_ "/>
    </dxf>
    <dxf>
      <numFmt numFmtId="35" formatCode="_ * #,##0.00_ ;_ * \-#,##0.00_ ;_ * &quot;-&quot;??_ ;_ @_ "/>
    </dxf>
    <dxf>
      <numFmt numFmtId="19" formatCode="dd/mm/yyyy"/>
    </dxf>
    <dxf>
      <numFmt numFmtId="0" formatCode="General"/>
    </dxf>
    <dxf>
      <numFmt numFmtId="0" formatCode="General"/>
    </dxf>
    <dxf>
      <numFmt numFmtId="0" formatCode="General"/>
    </dxf>
    <dxf>
      <font>
        <b/>
        <i val="0"/>
        <sz val="11"/>
        <color theme="1"/>
        <name val="Century Gothic"/>
        <family val="2"/>
        <scheme val="minor"/>
      </font>
      <fill>
        <patternFill>
          <bgColor theme="1"/>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entury Gothic"/>
        <family val="2"/>
        <scheme val="minor"/>
      </font>
      <fill>
        <patternFill>
          <bgColor theme="0" tint="-4.9989318521683403E-2"/>
        </patternFill>
      </fill>
      <border>
        <left style="thin">
          <color auto="1"/>
        </left>
        <right style="thin">
          <color auto="1"/>
        </right>
        <top style="thin">
          <color auto="1"/>
        </top>
        <bottom style="thin">
          <color auto="1"/>
        </bottom>
      </border>
    </dxf>
    <dxf>
      <font>
        <b/>
        <i val="0"/>
        <color rgb="FFFF330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1"/>
        </patternFill>
      </fill>
    </dxf>
    <dxf>
      <font>
        <b/>
        <i val="0"/>
      </font>
      <fill>
        <patternFill>
          <bgColor theme="2"/>
        </patternFill>
      </fill>
    </dxf>
    <dxf>
      <fill>
        <patternFill patternType="solid">
          <fgColor theme="1"/>
          <bgColor theme="1"/>
        </patternFill>
      </fill>
    </dxf>
    <dxf>
      <font>
        <b/>
        <i val="0"/>
      </font>
    </dxf>
    <dxf>
      <font>
        <b/>
        <i val="0"/>
        <color theme="0"/>
      </font>
      <fill>
        <patternFill>
          <bgColor theme="1"/>
        </patternFill>
      </fill>
    </dxf>
    <dxf>
      <font>
        <b/>
        <i val="0"/>
      </font>
      <fill>
        <patternFill patternType="darkGray">
          <bgColor theme="1"/>
        </patternFill>
      </fill>
    </dxf>
    <dxf>
      <fill>
        <patternFill>
          <bgColor theme="1"/>
        </patternFill>
      </fill>
    </dxf>
    <dxf>
      <fill>
        <patternFill patternType="solid">
          <fgColor theme="8"/>
          <bgColor theme="8"/>
        </patternFill>
      </fill>
    </dxf>
    <dxf>
      <font>
        <b/>
        <i val="0"/>
      </font>
      <fill>
        <patternFill>
          <bgColor theme="0"/>
        </patternFill>
      </fill>
    </dxf>
    <dxf>
      <fill>
        <gradientFill type="path" left="0.5" right="0.5" top="0.5" bottom="0.5">
          <stop position="0">
            <color theme="6"/>
          </stop>
          <stop position="1">
            <color theme="4"/>
          </stop>
        </gradientFill>
      </fill>
    </dxf>
    <dxf>
      <font>
        <b/>
        <i val="0"/>
      </font>
      <fill>
        <patternFill>
          <bgColor rgb="FF008080"/>
        </patternFill>
      </fill>
    </dxf>
  </dxfs>
  <tableStyles count="13" defaultTableStyle="TableStyleMedium2" defaultPivotStyle="PivotStyleLight16">
    <tableStyle name="CATEGORY" pivot="0" table="0" count="1" xr9:uid="{700C42B5-CEE0-4D1E-979F-E8BCC93E8BBA}">
      <tableStyleElement type="headerRow" dxfId="136"/>
    </tableStyle>
    <tableStyle name="Slicer Style 1" pivot="0" table="0" count="1" xr9:uid="{391B5A76-D3EB-44A1-BE8D-7307C3FF715A}">
      <tableStyleElement type="wholeTable" dxfId="135"/>
    </tableStyle>
    <tableStyle name="Slicer Style 2" pivot="0" table="0" count="1" xr9:uid="{BECD879E-77E2-4291-A672-D93CE29EF28B}">
      <tableStyleElement type="wholeTable" dxfId="134"/>
    </tableStyle>
    <tableStyle name="Slicer Style 3" pivot="0" table="0" count="1" xr9:uid="{FE6DA1B4-147D-4379-949C-A1D6D348B8DB}">
      <tableStyleElement type="headerRow" dxfId="133"/>
    </tableStyle>
    <tableStyle name="Slicer Style 4" pivot="0" table="0" count="5" xr9:uid="{F8E8F520-EB3B-4BF4-B487-496B4F492866}">
      <tableStyleElement type="wholeTable" dxfId="132"/>
      <tableStyleElement type="headerRow" dxfId="131"/>
    </tableStyle>
    <tableStyle name="Slicer Style 5" pivot="0" table="0" count="2" xr9:uid="{B1D253D2-5448-4FF2-ACB9-580B813C6019}">
      <tableStyleElement type="wholeTable" dxfId="130"/>
      <tableStyleElement type="headerRow" dxfId="129"/>
    </tableStyle>
    <tableStyle name="Slicer Style 6" pivot="0" table="0" count="3" xr9:uid="{FF4F8B06-7A2B-4F18-9DBD-3E9FC0F16E1F}">
      <tableStyleElement type="wholeTable" dxfId="128"/>
      <tableStyleElement type="headerRow" dxfId="127"/>
    </tableStyle>
    <tableStyle name="Slicer Style 7" pivot="0" table="0" count="2" xr9:uid="{81CA55C8-C217-491C-B571-E476D1E5B9CF}">
      <tableStyleElement type="wholeTable" dxfId="126"/>
    </tableStyle>
    <tableStyle name="Timeline Style 1" pivot="0" table="0" count="8" xr9:uid="{0B3714B8-3960-497E-BDB0-1B75E9C03943}">
      <tableStyleElement type="wholeTable" dxfId="125"/>
      <tableStyleElement type="headerRow" dxfId="124"/>
    </tableStyle>
    <tableStyle name="Timeline Style 2" pivot="0" table="0" count="8" xr9:uid="{2FC420D0-8F10-40F6-9374-14CA22600118}">
      <tableStyleElement type="wholeTable" dxfId="123"/>
      <tableStyleElement type="headerRow" dxfId="122"/>
    </tableStyle>
    <tableStyle name="Timeline Style 3" pivot="0" table="0" count="8" xr9:uid="{030527EE-E338-43C0-9C1E-65D583679411}">
      <tableStyleElement type="wholeTable" dxfId="121"/>
      <tableStyleElement type="headerRow" dxfId="120"/>
    </tableStyle>
    <tableStyle name="Timeline Style 4" pivot="0" table="0" count="8" xr9:uid="{D8F84A95-F6C4-4FD3-803E-F36E8CAA6802}">
      <tableStyleElement type="wholeTable" dxfId="119"/>
      <tableStyleElement type="headerRow" dxfId="118"/>
    </tableStyle>
    <tableStyle name="uploade_date" pivot="0" table="0" count="8" xr9:uid="{CE22E1E9-A633-445C-820D-3EE27953B5E1}">
      <tableStyleElement type="wholeTable" dxfId="117"/>
      <tableStyleElement type="headerRow" dxfId="116"/>
    </tableStyle>
  </tableStyles>
  <colors>
    <mruColors>
      <color rgb="FF00A6A2"/>
      <color rgb="FF008080"/>
      <color rgb="FFFF3300"/>
    </mruColors>
  </colors>
  <extLst>
    <ext xmlns:x14="http://schemas.microsoft.com/office/spreadsheetml/2009/9/main" uri="{46F421CA-312F-682f-3DD2-61675219B42D}">
      <x14:dxfs count="5">
        <dxf>
          <font>
            <b/>
            <i val="0"/>
            <color theme="0"/>
          </font>
          <fill>
            <patternFill>
              <bgColor rgb="FFFF3300"/>
            </patternFill>
          </fill>
        </dxf>
        <dxf>
          <font>
            <b/>
            <i val="0"/>
          </font>
          <fill>
            <patternFill>
              <bgColor rgb="FFFF3300"/>
            </patternFill>
          </fill>
        </dxf>
        <dxf>
          <font>
            <b/>
            <i val="0"/>
          </font>
          <fill>
            <patternFill>
              <bgColor theme="0"/>
            </patternFill>
          </fill>
        </dxf>
        <dxf>
          <fill>
            <patternFill patternType="gray125">
              <fgColor theme="8"/>
            </patternFill>
          </fill>
        </dxf>
        <dxf>
          <font>
            <b/>
            <i val="0"/>
          </font>
          <fill>
            <patternFill>
              <bgColor theme="8"/>
            </patternFill>
          </fill>
        </dxf>
      </x14:dxfs>
    </ext>
    <ext xmlns:x14="http://schemas.microsoft.com/office/spreadsheetml/2009/9/main" uri="{EB79DEF2-80B8-43e5-95BD-54CBDDF9020C}">
      <x14:slicerStyles defaultSlicerStyle="SlicerStyleLight1">
        <x14:slicerStyle name="CATEGORY"/>
        <x14:slicerStyle name="Slicer Style 1"/>
        <x14:slicerStyle name="Slicer Style 2"/>
        <x14:slicerStyle name="Slicer Style 3"/>
        <x14:slicerStyle name="Slicer Style 4">
          <x14:slicerStyleElements>
            <x14:slicerStyleElement type="selectedItemWithData" dxfId="4"/>
            <x14:slicerStyleElement type="hoveredUnselectedItemWithData" dxfId="3"/>
            <x14:slicerStyleElement type="hoveredSelectedItemWithData" dxfId="2"/>
          </x14:slicerStyleElements>
        </x14:slicerStyle>
        <x14:slicerStyle name="Slicer Style 5"/>
        <x14:slicerStyle name="Slicer Style 6">
          <x14:slicerStyleElements>
            <x14:slicerStyleElement type="selectedItemWithData" dxfId="1"/>
          </x14:slicerStyleElements>
        </x14:slicerStyle>
        <x14:slicerStyle name="Slicer Style 7">
          <x14:slicerStyleElements>
            <x14:slicerStyleElement type="selectedItemWithData" dxfId="0"/>
          </x14:slicerStyleElements>
        </x14:slicerStyle>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0"/>
            <color theme="1" tint="0.499984740745262"/>
            <name val="Century Gothic"/>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0"/>
            <color theme="0" tint="-0.24994659260841701"/>
            <name val="Century Gothic"/>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2">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3">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4">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uploade_dat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11/relationships/timelineCache" Target="timelineCaches/timeline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analysis dashbaord.xlsx]Pivot table!Category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VIEWS</a:t>
            </a:r>
            <a:r>
              <a:rPr lang="en-US" baseline="0"/>
              <a:t> BY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table'!$A$4:$A$5</c:f>
              <c:strCache>
                <c:ptCount val="1"/>
                <c:pt idx="0">
                  <c:v>Gaming</c:v>
                </c:pt>
              </c:strCache>
            </c:strRef>
          </c:cat>
          <c:val>
            <c:numRef>
              <c:f>'Pivot table'!$B$4:$B$5</c:f>
              <c:numCache>
                <c:formatCode>_(* #,##0.00_);_(* \(#,##0.00\);_(* "-"??_);_(@_)</c:formatCode>
                <c:ptCount val="1"/>
                <c:pt idx="0">
                  <c:v>715739</c:v>
                </c:pt>
              </c:numCache>
            </c:numRef>
          </c:val>
          <c:extLst>
            <c:ext xmlns:c16="http://schemas.microsoft.com/office/drawing/2014/chart" uri="{C3380CC4-5D6E-409C-BE32-E72D297353CC}">
              <c16:uniqueId val="{00000000-1771-4B00-AEE4-8C7C35AA7363}"/>
            </c:ext>
          </c:extLst>
        </c:ser>
        <c:dLbls>
          <c:showLegendKey val="0"/>
          <c:showVal val="0"/>
          <c:showCatName val="0"/>
          <c:showSerName val="0"/>
          <c:showPercent val="0"/>
          <c:showBubbleSize val="0"/>
        </c:dLbls>
        <c:gapWidth val="150"/>
        <c:overlap val="100"/>
        <c:axId val="2120520047"/>
        <c:axId val="2120513807"/>
      </c:barChart>
      <c:catAx>
        <c:axId val="212052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20513807"/>
        <c:crosses val="autoZero"/>
        <c:auto val="1"/>
        <c:lblAlgn val="ctr"/>
        <c:lblOffset val="100"/>
        <c:noMultiLvlLbl val="0"/>
      </c:catAx>
      <c:valAx>
        <c:axId val="2120513807"/>
        <c:scaling>
          <c:orientation val="minMax"/>
        </c:scaling>
        <c:delete val="0"/>
        <c:axPos val="b"/>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20047"/>
        <c:crosses val="autoZero"/>
        <c:crossBetween val="between"/>
      </c:valAx>
      <c:spPr>
        <a:noFill/>
        <a:ln>
          <a:noFill/>
        </a:ln>
        <a:effectLst>
          <a:innerShdw blurRad="63500" dist="50800" dir="13500000">
            <a:prstClr val="black">
              <a:alpha val="50000"/>
            </a:prstClr>
          </a:inn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analysis dashbaord.xlsx]Pivot table!ChannelName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CHANNEL</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table'!$E$3</c:f>
              <c:strCache>
                <c:ptCount val="1"/>
                <c:pt idx="0">
                  <c:v>Total</c:v>
                </c:pt>
              </c:strCache>
            </c:strRef>
          </c:tx>
          <c:spPr>
            <a:solidFill>
              <a:schemeClr val="accent1"/>
            </a:solidFill>
            <a:ln>
              <a:noFill/>
            </a:ln>
            <a:effectLst/>
          </c:spPr>
          <c:invertIfNegative val="0"/>
          <c:cat>
            <c:strRef>
              <c:f>'Pivot table'!$D$4:$D$5</c:f>
              <c:strCache>
                <c:ptCount val="1"/>
                <c:pt idx="0">
                  <c:v>EduVision</c:v>
                </c:pt>
              </c:strCache>
            </c:strRef>
          </c:cat>
          <c:val>
            <c:numRef>
              <c:f>'Pivot table'!$E$4:$E$5</c:f>
              <c:numCache>
                <c:formatCode>_-[$$-409]* #,##0.00_ ;_-[$$-409]* \-#,##0.00\ ;_-[$$-409]* "-"??_ ;_-@_ </c:formatCode>
                <c:ptCount val="1"/>
                <c:pt idx="0">
                  <c:v>3684.38</c:v>
                </c:pt>
              </c:numCache>
            </c:numRef>
          </c:val>
          <c:extLst>
            <c:ext xmlns:c16="http://schemas.microsoft.com/office/drawing/2014/chart" uri="{C3380CC4-5D6E-409C-BE32-E72D297353CC}">
              <c16:uniqueId val="{00000000-3214-4598-80C3-AEF56CC5CC61}"/>
            </c:ext>
          </c:extLst>
        </c:ser>
        <c:dLbls>
          <c:showLegendKey val="0"/>
          <c:showVal val="0"/>
          <c:showCatName val="0"/>
          <c:showSerName val="0"/>
          <c:showPercent val="0"/>
          <c:showBubbleSize val="0"/>
        </c:dLbls>
        <c:gapWidth val="150"/>
        <c:overlap val="100"/>
        <c:axId val="1665133536"/>
        <c:axId val="1665134016"/>
      </c:barChart>
      <c:catAx>
        <c:axId val="166513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34016"/>
        <c:crosses val="autoZero"/>
        <c:auto val="1"/>
        <c:lblAlgn val="ctr"/>
        <c:lblOffset val="100"/>
        <c:noMultiLvlLbl val="0"/>
      </c:catAx>
      <c:valAx>
        <c:axId val="1665134016"/>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33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analysis dashbaord.xlsx]Pivot table!Views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VIEW</a:t>
            </a:r>
            <a:r>
              <a:rPr lang="en-US" baseline="0"/>
              <a:t> TREND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table'!$I$3</c:f>
              <c:strCache>
                <c:ptCount val="1"/>
                <c:pt idx="0">
                  <c:v>Total</c:v>
                </c:pt>
              </c:strCache>
            </c:strRef>
          </c:tx>
          <c:spPr>
            <a:ln w="28575" cap="rnd">
              <a:solidFill>
                <a:schemeClr val="accent1"/>
              </a:solidFill>
              <a:round/>
            </a:ln>
            <a:effectLst/>
          </c:spPr>
          <c:marker>
            <c:symbol val="none"/>
          </c:marker>
          <c:cat>
            <c:strRef>
              <c:f>'Pivot table'!$H$4:$H$5</c:f>
              <c:strCache>
                <c:ptCount val="1"/>
                <c:pt idx="0">
                  <c:v>715739</c:v>
                </c:pt>
              </c:strCache>
            </c:strRef>
          </c:cat>
          <c:val>
            <c:numRef>
              <c:f>'Pivot table'!$I$4:$I$5</c:f>
              <c:numCache>
                <c:formatCode>General</c:formatCode>
                <c:ptCount val="1"/>
                <c:pt idx="0">
                  <c:v>4445.74</c:v>
                </c:pt>
              </c:numCache>
            </c:numRef>
          </c:val>
          <c:smooth val="0"/>
          <c:extLst>
            <c:ext xmlns:c16="http://schemas.microsoft.com/office/drawing/2014/chart" uri="{C3380CC4-5D6E-409C-BE32-E72D297353CC}">
              <c16:uniqueId val="{00000000-9790-4BCB-85C4-B722C9AED34A}"/>
            </c:ext>
          </c:extLst>
        </c:ser>
        <c:dLbls>
          <c:showLegendKey val="0"/>
          <c:showVal val="0"/>
          <c:showCatName val="0"/>
          <c:showSerName val="0"/>
          <c:showPercent val="0"/>
          <c:showBubbleSize val="0"/>
        </c:dLbls>
        <c:smooth val="0"/>
        <c:axId val="1665153696"/>
        <c:axId val="1665163296"/>
      </c:lineChart>
      <c:catAx>
        <c:axId val="166515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63296"/>
        <c:crosses val="autoZero"/>
        <c:auto val="1"/>
        <c:lblAlgn val="ctr"/>
        <c:lblOffset val="100"/>
        <c:noMultiLvlLbl val="0"/>
      </c:catAx>
      <c:valAx>
        <c:axId val="166516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53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analysis dashbaord.xlsx]Pivot table!Category</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VIEWS</a:t>
            </a:r>
            <a:r>
              <a:rPr lang="en-US" b="1" baseline="0">
                <a:solidFill>
                  <a:schemeClr val="bg1"/>
                </a:solidFill>
              </a:rPr>
              <a:t> BY CATEGORY </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A6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08770778652668"/>
          <c:y val="0.12113444152814232"/>
          <c:w val="0.76524562554680664"/>
          <c:h val="0.77070246427529887"/>
        </c:manualLayout>
      </c:layout>
      <c:barChart>
        <c:barDir val="bar"/>
        <c:grouping val="stacked"/>
        <c:varyColors val="0"/>
        <c:ser>
          <c:idx val="0"/>
          <c:order val="0"/>
          <c:tx>
            <c:strRef>
              <c:f>'Pivot table'!$B$3</c:f>
              <c:strCache>
                <c:ptCount val="1"/>
                <c:pt idx="0">
                  <c:v>Total</c:v>
                </c:pt>
              </c:strCache>
            </c:strRef>
          </c:tx>
          <c:spPr>
            <a:solidFill>
              <a:srgbClr val="00A6A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table'!$A$4:$A$5</c:f>
              <c:strCache>
                <c:ptCount val="1"/>
                <c:pt idx="0">
                  <c:v>Gaming</c:v>
                </c:pt>
              </c:strCache>
            </c:strRef>
          </c:cat>
          <c:val>
            <c:numRef>
              <c:f>'Pivot table'!$B$4:$B$5</c:f>
              <c:numCache>
                <c:formatCode>_(* #,##0.00_);_(* \(#,##0.00\);_(* "-"??_);_(@_)</c:formatCode>
                <c:ptCount val="1"/>
                <c:pt idx="0">
                  <c:v>715739</c:v>
                </c:pt>
              </c:numCache>
            </c:numRef>
          </c:val>
          <c:extLst>
            <c:ext xmlns:c16="http://schemas.microsoft.com/office/drawing/2014/chart" uri="{C3380CC4-5D6E-409C-BE32-E72D297353CC}">
              <c16:uniqueId val="{00000000-9BE9-4B57-B36B-D38225843D27}"/>
            </c:ext>
          </c:extLst>
        </c:ser>
        <c:dLbls>
          <c:dLblPos val="ctr"/>
          <c:showLegendKey val="0"/>
          <c:showVal val="1"/>
          <c:showCatName val="0"/>
          <c:showSerName val="0"/>
          <c:showPercent val="0"/>
          <c:showBubbleSize val="0"/>
        </c:dLbls>
        <c:gapWidth val="150"/>
        <c:overlap val="100"/>
        <c:axId val="2120520047"/>
        <c:axId val="2120513807"/>
      </c:barChart>
      <c:catAx>
        <c:axId val="212052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120513807"/>
        <c:crosses val="autoZero"/>
        <c:auto val="1"/>
        <c:lblAlgn val="ctr"/>
        <c:lblOffset val="100"/>
        <c:noMultiLvlLbl val="0"/>
      </c:catAx>
      <c:valAx>
        <c:axId val="2120513807"/>
        <c:scaling>
          <c:orientation val="minMax"/>
        </c:scaling>
        <c:delete val="0"/>
        <c:axPos val="b"/>
        <c:numFmt formatCode="_(* #,##0.00_);_(* \(#,##0.00\);_(* &quot;-&quot;??_);_(@_)" sourceLinked="1"/>
        <c:majorTickMark val="none"/>
        <c:minorTickMark val="none"/>
        <c:tickLblPos val="nextTo"/>
        <c:spPr>
          <a:noFill/>
          <a:ln cmpd="sng">
            <a:solidFill>
              <a:schemeClr val="accent1"/>
            </a:solidFill>
            <a:tailEnd type="none"/>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120520047"/>
        <c:crosses val="autoZero"/>
        <c:crossBetween val="between"/>
      </c:valAx>
      <c:spPr>
        <a:noFill/>
        <a:ln>
          <a:noFill/>
        </a:ln>
        <a:effectLst>
          <a:innerShdw blurRad="63500" dist="38100" dir="16200000">
            <a:prstClr val="black">
              <a:alpha val="50000"/>
            </a:prstClr>
          </a:innerShdw>
          <a:softEdge rad="12700"/>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analysis dashbaord.xlsx]Pivot table!ChannelName</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REVENUE BY CHANNEL</a:t>
            </a:r>
          </a:p>
          <a:p>
            <a:pPr>
              <a:defRPr b="1">
                <a:solidFill>
                  <a:schemeClr val="bg1"/>
                </a:solidFill>
              </a:defRPr>
            </a:pP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A6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A6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table'!$E$3</c:f>
              <c:strCache>
                <c:ptCount val="1"/>
                <c:pt idx="0">
                  <c:v>Total</c:v>
                </c:pt>
              </c:strCache>
            </c:strRef>
          </c:tx>
          <c:spPr>
            <a:solidFill>
              <a:srgbClr val="00A6A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table'!$D$4:$D$5</c:f>
              <c:strCache>
                <c:ptCount val="1"/>
                <c:pt idx="0">
                  <c:v>EduVision</c:v>
                </c:pt>
              </c:strCache>
            </c:strRef>
          </c:cat>
          <c:val>
            <c:numRef>
              <c:f>'Pivot table'!$E$4:$E$5</c:f>
              <c:numCache>
                <c:formatCode>_-[$$-409]* #,##0.00_ ;_-[$$-409]* \-#,##0.00\ ;_-[$$-409]* "-"??_ ;_-@_ </c:formatCode>
                <c:ptCount val="1"/>
                <c:pt idx="0">
                  <c:v>3684.38</c:v>
                </c:pt>
              </c:numCache>
            </c:numRef>
          </c:val>
          <c:extLst>
            <c:ext xmlns:c16="http://schemas.microsoft.com/office/drawing/2014/chart" uri="{C3380CC4-5D6E-409C-BE32-E72D297353CC}">
              <c16:uniqueId val="{00000000-B8B9-48D2-B908-C6CAC0C09541}"/>
            </c:ext>
          </c:extLst>
        </c:ser>
        <c:dLbls>
          <c:dLblPos val="ctr"/>
          <c:showLegendKey val="0"/>
          <c:showVal val="1"/>
          <c:showCatName val="0"/>
          <c:showSerName val="0"/>
          <c:showPercent val="0"/>
          <c:showBubbleSize val="0"/>
        </c:dLbls>
        <c:gapWidth val="150"/>
        <c:overlap val="100"/>
        <c:axId val="1665133536"/>
        <c:axId val="1665134016"/>
      </c:barChart>
      <c:catAx>
        <c:axId val="166513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65134016"/>
        <c:crosses val="autoZero"/>
        <c:auto val="1"/>
        <c:lblAlgn val="ctr"/>
        <c:lblOffset val="100"/>
        <c:noMultiLvlLbl val="0"/>
      </c:catAx>
      <c:valAx>
        <c:axId val="1665134016"/>
        <c:scaling>
          <c:orientation val="minMax"/>
        </c:scaling>
        <c:delete val="0"/>
        <c:axPos val="l"/>
        <c:numFmt formatCode="_-[$$-409]* #,##0.00_ ;_-[$$-409]* \-#,##0.00\ ;_-[$$-409]* &quot;-&quot;??_ ;_-@_ " sourceLinked="1"/>
        <c:majorTickMark val="none"/>
        <c:minorTickMark val="none"/>
        <c:tickLblPos val="nextTo"/>
        <c:spPr>
          <a:noFill/>
          <a:ln>
            <a:solidFill>
              <a:srgbClr val="008080"/>
            </a:solid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65133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[Youtube analysis dashbaord.xlsx]Pivot table!Views</c:name>
    <c:fmtId val="4"/>
  </c:pivotSource>
  <c:chart>
    <c:title>
      <c:tx>
        <c:rich>
          <a:bodyPr rot="0" spcFirstLastPara="1" vertOverflow="ellipsis" vert="horz" wrap="square" anchor="ctr" anchorCtr="1"/>
          <a:lstStyle/>
          <a:p>
            <a:pPr algn="ctr">
              <a:defRPr sz="1800" b="1" i="0" u="none" strike="noStrike" kern="1200" spc="0" baseline="0">
                <a:solidFill>
                  <a:schemeClr val="bg1"/>
                </a:solidFill>
                <a:latin typeface="+mn-lt"/>
                <a:ea typeface="+mn-ea"/>
                <a:cs typeface="+mn-cs"/>
              </a:defRPr>
            </a:pPr>
            <a:r>
              <a:rPr lang="en-US" sz="1800" b="1">
                <a:solidFill>
                  <a:schemeClr val="bg1"/>
                </a:solidFill>
              </a:rPr>
              <a:t>VIEW</a:t>
            </a:r>
            <a:r>
              <a:rPr lang="en-US" sz="1800" b="1" baseline="0">
                <a:solidFill>
                  <a:schemeClr val="bg1"/>
                </a:solidFill>
              </a:rPr>
              <a:t> TREND</a:t>
            </a:r>
          </a:p>
          <a:p>
            <a:pPr algn="ctr">
              <a:defRPr sz="1800" b="1">
                <a:solidFill>
                  <a:schemeClr val="bg1"/>
                </a:solidFill>
              </a:defRPr>
            </a:pPr>
            <a:endParaRPr lang="en-US" sz="1800" b="1">
              <a:solidFill>
                <a:schemeClr val="bg1"/>
              </a:solidFill>
            </a:endParaRPr>
          </a:p>
        </c:rich>
      </c:tx>
      <c:layout>
        <c:manualLayout>
          <c:xMode val="edge"/>
          <c:yMode val="edge"/>
          <c:x val="0.36816228099692672"/>
          <c:y val="2.3148148148148147E-2"/>
        </c:manualLayout>
      </c:layout>
      <c:overlay val="0"/>
      <c:spPr>
        <a:noFill/>
        <a:ln>
          <a:noFill/>
        </a:ln>
        <a:effectLst/>
      </c:spPr>
      <c:txPr>
        <a:bodyPr rot="0" spcFirstLastPara="1" vertOverflow="ellipsis" vert="horz" wrap="square" anchor="ctr" anchorCtr="1"/>
        <a:lstStyle/>
        <a:p>
          <a:pPr algn="ct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942028985507246E-2"/>
          <c:y val="0.14589933494296664"/>
          <c:w val="0.96811594202898554"/>
          <c:h val="0.8056730040922585"/>
        </c:manualLayout>
      </c:layout>
      <c:lineChart>
        <c:grouping val="standard"/>
        <c:varyColors val="0"/>
        <c:ser>
          <c:idx val="0"/>
          <c:order val="0"/>
          <c:tx>
            <c:strRef>
              <c:f>'Pivot table'!$I$3</c:f>
              <c:strCache>
                <c:ptCount val="1"/>
                <c:pt idx="0">
                  <c:v>Total</c:v>
                </c:pt>
              </c:strCache>
            </c:strRef>
          </c:tx>
          <c:spPr>
            <a:ln w="28575" cap="rnd">
              <a:solidFill>
                <a:schemeClr val="accent3"/>
              </a:solidFill>
              <a:round/>
            </a:ln>
            <a:effectLst/>
          </c:spPr>
          <c:marker>
            <c:symbol val="none"/>
          </c:marker>
          <c:trendline>
            <c:spPr>
              <a:ln w="19050" cap="rnd">
                <a:noFill/>
                <a:prstDash val="sysDot"/>
              </a:ln>
              <a:effectLst>
                <a:glow rad="139700">
                  <a:schemeClr val="accent3">
                    <a:satMod val="175000"/>
                    <a:alpha val="40000"/>
                  </a:schemeClr>
                </a:glow>
                <a:softEdge rad="152400"/>
              </a:effectLst>
            </c:spPr>
            <c:trendlineType val="linear"/>
            <c:dispRSqr val="0"/>
            <c:dispEq val="0"/>
          </c:trendline>
          <c:cat>
            <c:strRef>
              <c:f>'Pivot table'!$H$4:$H$5</c:f>
              <c:strCache>
                <c:ptCount val="1"/>
                <c:pt idx="0">
                  <c:v>715739</c:v>
                </c:pt>
              </c:strCache>
            </c:strRef>
          </c:cat>
          <c:val>
            <c:numRef>
              <c:f>'Pivot table'!$I$4:$I$5</c:f>
              <c:numCache>
                <c:formatCode>General</c:formatCode>
                <c:ptCount val="1"/>
                <c:pt idx="0">
                  <c:v>4445.74</c:v>
                </c:pt>
              </c:numCache>
            </c:numRef>
          </c:val>
          <c:smooth val="1"/>
          <c:extLst>
            <c:ext xmlns:c16="http://schemas.microsoft.com/office/drawing/2014/chart" uri="{C3380CC4-5D6E-409C-BE32-E72D297353CC}">
              <c16:uniqueId val="{00000000-A628-46AF-9E4A-82220886BF36}"/>
            </c:ext>
          </c:extLst>
        </c:ser>
        <c:dLbls>
          <c:showLegendKey val="0"/>
          <c:showVal val="0"/>
          <c:showCatName val="0"/>
          <c:showSerName val="0"/>
          <c:showPercent val="0"/>
          <c:showBubbleSize val="0"/>
        </c:dLbls>
        <c:smooth val="0"/>
        <c:axId val="1665153696"/>
        <c:axId val="1665163296"/>
      </c:lineChart>
      <c:catAx>
        <c:axId val="1665153696"/>
        <c:scaling>
          <c:orientation val="minMax"/>
        </c:scaling>
        <c:delete val="1"/>
        <c:axPos val="b"/>
        <c:numFmt formatCode="General" sourceLinked="1"/>
        <c:majorTickMark val="out"/>
        <c:minorTickMark val="none"/>
        <c:tickLblPos val="nextTo"/>
        <c:crossAx val="1665163296"/>
        <c:crosses val="autoZero"/>
        <c:auto val="1"/>
        <c:lblAlgn val="ctr"/>
        <c:lblOffset val="100"/>
        <c:noMultiLvlLbl val="0"/>
      </c:catAx>
      <c:valAx>
        <c:axId val="1665163296"/>
        <c:scaling>
          <c:orientation val="minMax"/>
        </c:scaling>
        <c:delete val="1"/>
        <c:axPos val="l"/>
        <c:numFmt formatCode="General" sourceLinked="1"/>
        <c:majorTickMark val="out"/>
        <c:minorTickMark val="none"/>
        <c:tickLblPos val="nextTo"/>
        <c:crossAx val="1665153696"/>
        <c:crosses val="autoZero"/>
        <c:crossBetween val="between"/>
      </c:valAx>
      <c:spPr>
        <a:noFill/>
        <a:ln w="15875" cap="rnd" cmpd="sng" algn="ctr">
          <a:solidFill>
            <a:schemeClr val="accent1">
              <a:hueMod val="94000"/>
            </a:schemeClr>
          </a:solidFill>
          <a:prstDash val="solid"/>
        </a:ln>
        <a:effectLst>
          <a:glow rad="228600">
            <a:schemeClr val="accent3">
              <a:satMod val="175000"/>
              <a:alpha val="40000"/>
            </a:schemeClr>
          </a:glow>
          <a:softEdge rad="228600"/>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hyperlink" Target="#youtube_data!A1"/><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144780</xdr:rowOff>
    </xdr:from>
    <xdr:to>
      <xdr:col>2</xdr:col>
      <xdr:colOff>38100</xdr:colOff>
      <xdr:row>26</xdr:row>
      <xdr:rowOff>83820</xdr:rowOff>
    </xdr:to>
    <xdr:graphicFrame macro="">
      <xdr:nvGraphicFramePr>
        <xdr:cNvPr id="2" name="Chart 1">
          <a:extLst>
            <a:ext uri="{FF2B5EF4-FFF2-40B4-BE49-F238E27FC236}">
              <a16:creationId xmlns:a16="http://schemas.microsoft.com/office/drawing/2014/main" id="{F5C4E3DA-42B9-C731-AE15-DE34D6608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255270</xdr:colOff>
      <xdr:row>10</xdr:row>
      <xdr:rowOff>106680</xdr:rowOff>
    </xdr:from>
    <xdr:to>
      <xdr:col>5</xdr:col>
      <xdr:colOff>281940</xdr:colOff>
      <xdr:row>26</xdr:row>
      <xdr:rowOff>45720</xdr:rowOff>
    </xdr:to>
    <xdr:graphicFrame macro="">
      <xdr:nvGraphicFramePr>
        <xdr:cNvPr id="3" name="Chart 2">
          <a:extLst>
            <a:ext uri="{FF2B5EF4-FFF2-40B4-BE49-F238E27FC236}">
              <a16:creationId xmlns:a16="http://schemas.microsoft.com/office/drawing/2014/main" id="{D05AB5D3-2434-19AD-982E-CA70A9255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1116330</xdr:colOff>
      <xdr:row>27</xdr:row>
      <xdr:rowOff>7620</xdr:rowOff>
    </xdr:from>
    <xdr:to>
      <xdr:col>10</xdr:col>
      <xdr:colOff>64770</xdr:colOff>
      <xdr:row>42</xdr:row>
      <xdr:rowOff>121920</xdr:rowOff>
    </xdr:to>
    <xdr:graphicFrame macro="">
      <xdr:nvGraphicFramePr>
        <xdr:cNvPr id="4" name="Chart 3">
          <a:extLst>
            <a:ext uri="{FF2B5EF4-FFF2-40B4-BE49-F238E27FC236}">
              <a16:creationId xmlns:a16="http://schemas.microsoft.com/office/drawing/2014/main" id="{876665F8-FF9F-CAC4-CE98-59F8786C6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807720</xdr:colOff>
      <xdr:row>26</xdr:row>
      <xdr:rowOff>53340</xdr:rowOff>
    </xdr:from>
    <xdr:to>
      <xdr:col>4</xdr:col>
      <xdr:colOff>1250298</xdr:colOff>
      <xdr:row>40</xdr:row>
      <xdr:rowOff>79375</xdr:rowOff>
    </xdr:to>
    <mc:AlternateContent xmlns:mc="http://schemas.openxmlformats.org/markup-compatibility/2006" xmlns:a14="http://schemas.microsoft.com/office/drawing/2010/main">
      <mc:Choice Requires="a14">
        <xdr:graphicFrame macro="">
          <xdr:nvGraphicFramePr>
            <xdr:cNvPr id="5" name="Channel_Name">
              <a:extLst>
                <a:ext uri="{FF2B5EF4-FFF2-40B4-BE49-F238E27FC236}">
                  <a16:creationId xmlns:a16="http://schemas.microsoft.com/office/drawing/2014/main" id="{4CBF87A3-54ED-B06D-079D-9718B7040E28}"/>
                </a:ext>
              </a:extLst>
            </xdr:cNvPr>
            <xdr:cNvGraphicFramePr/>
          </xdr:nvGraphicFramePr>
          <xdr:xfrm>
            <a:off x="0" y="0"/>
            <a:ext cx="0" cy="0"/>
          </xdr:xfrm>
          <a:graphic>
            <a:graphicData uri="http://schemas.microsoft.com/office/drawing/2010/slicer">
              <sle:slicer xmlns:sle="http://schemas.microsoft.com/office/drawing/2010/slicer" name="Channel_Name"/>
            </a:graphicData>
          </a:graphic>
        </xdr:graphicFrame>
      </mc:Choice>
      <mc:Fallback xmlns="">
        <xdr:sp macro="" textlink="">
          <xdr:nvSpPr>
            <xdr:cNvPr id="0" name=""/>
            <xdr:cNvSpPr>
              <a:spLocks noTextEdit="1"/>
            </xdr:cNvSpPr>
          </xdr:nvSpPr>
          <xdr:spPr>
            <a:xfrm>
              <a:off x="3276600" y="4610100"/>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106680</xdr:rowOff>
    </xdr:from>
    <xdr:to>
      <xdr:col>1</xdr:col>
      <xdr:colOff>913371</xdr:colOff>
      <xdr:row>40</xdr:row>
      <xdr:rowOff>132715</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5CA4A629-7C38-8C98-D4B1-3092F8D220D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4663440"/>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516718</xdr:colOff>
      <xdr:row>26</xdr:row>
      <xdr:rowOff>51487</xdr:rowOff>
    </xdr:from>
    <xdr:to>
      <xdr:col>13</xdr:col>
      <xdr:colOff>844378</xdr:colOff>
      <xdr:row>34</xdr:row>
      <xdr:rowOff>21213</xdr:rowOff>
    </xdr:to>
    <mc:AlternateContent xmlns:mc="http://schemas.openxmlformats.org/markup-compatibility/2006" xmlns:tsle="http://schemas.microsoft.com/office/drawing/2012/timeslicer">
      <mc:Choice Requires="tsle">
        <xdr:graphicFrame macro="">
          <xdr:nvGraphicFramePr>
            <xdr:cNvPr id="7" name="Upload_Date">
              <a:extLst>
                <a:ext uri="{FF2B5EF4-FFF2-40B4-BE49-F238E27FC236}">
                  <a16:creationId xmlns:a16="http://schemas.microsoft.com/office/drawing/2014/main" id="{035849F3-F6B2-70B2-4F0B-9C2FA3A6FB04}"/>
                </a:ext>
              </a:extLst>
            </xdr:cNvPr>
            <xdr:cNvGraphicFramePr/>
          </xdr:nvGraphicFramePr>
          <xdr:xfrm>
            <a:off x="0" y="0"/>
            <a:ext cx="0" cy="0"/>
          </xdr:xfrm>
          <a:graphic>
            <a:graphicData uri="http://schemas.microsoft.com/office/drawing/2012/timeslicer">
              <tsle:timeslicer name="Upload_Date"/>
            </a:graphicData>
          </a:graphic>
        </xdr:graphicFrame>
      </mc:Choice>
      <mc:Fallback xmlns="">
        <xdr:sp macro="" textlink="">
          <xdr:nvSpPr>
            <xdr:cNvPr id="0" name=""/>
            <xdr:cNvSpPr>
              <a:spLocks noTextEdit="1"/>
            </xdr:cNvSpPr>
          </xdr:nvSpPr>
          <xdr:spPr>
            <a:xfrm>
              <a:off x="12121772" y="4623487"/>
              <a:ext cx="3334471" cy="13701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4973300" cy="1350380"/>
    <xdr:sp macro="" textlink="">
      <xdr:nvSpPr>
        <xdr:cNvPr id="2" name="TextBox 1">
          <a:extLst>
            <a:ext uri="{FF2B5EF4-FFF2-40B4-BE49-F238E27FC236}">
              <a16:creationId xmlns:a16="http://schemas.microsoft.com/office/drawing/2014/main" id="{29D65038-B46D-9528-338A-BF967BA19049}"/>
            </a:ext>
          </a:extLst>
        </xdr:cNvPr>
        <xdr:cNvSpPr txBox="1"/>
      </xdr:nvSpPr>
      <xdr:spPr>
        <a:xfrm>
          <a:off x="0" y="0"/>
          <a:ext cx="14973300" cy="13503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5400" b="1" cap="none" spc="0" baseline="0">
              <a:ln w="0"/>
              <a:solidFill>
                <a:schemeClr val="bg1"/>
              </a:solidFill>
              <a:effectLst>
                <a:outerShdw blurRad="38100" dist="19050" dir="2700000" algn="tl" rotWithShape="0">
                  <a:schemeClr val="dk1">
                    <a:alpha val="40000"/>
                  </a:schemeClr>
                </a:outerShdw>
              </a:effectLst>
            </a:rPr>
            <a:t>     YOUTUBE ANALYSIS DASHBOARD </a:t>
          </a:r>
          <a:endParaRPr lang="en-IN" sz="5400" b="1"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editAs="oneCell">
    <xdr:from>
      <xdr:col>1</xdr:col>
      <xdr:colOff>480524</xdr:colOff>
      <xdr:row>1</xdr:row>
      <xdr:rowOff>42742</xdr:rowOff>
    </xdr:from>
    <xdr:to>
      <xdr:col>3</xdr:col>
      <xdr:colOff>65942</xdr:colOff>
      <xdr:row>5</xdr:row>
      <xdr:rowOff>147152</xdr:rowOff>
    </xdr:to>
    <xdr:pic>
      <xdr:nvPicPr>
        <xdr:cNvPr id="4" name="Picture 3">
          <a:hlinkClick xmlns:r="http://schemas.openxmlformats.org/officeDocument/2006/relationships" r:id="rId1"/>
          <a:extLst>
            <a:ext uri="{FF2B5EF4-FFF2-40B4-BE49-F238E27FC236}">
              <a16:creationId xmlns:a16="http://schemas.microsoft.com/office/drawing/2014/main" id="{2C734F02-69AC-E930-12F4-69AD2083460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7274" y="217367"/>
          <a:ext cx="918918" cy="802910"/>
        </a:xfrm>
        <a:prstGeom prst="rect">
          <a:avLst/>
        </a:prstGeom>
      </xdr:spPr>
    </xdr:pic>
    <xdr:clientData/>
  </xdr:twoCellAnchor>
  <xdr:twoCellAnchor>
    <xdr:from>
      <xdr:col>0</xdr:col>
      <xdr:colOff>0</xdr:colOff>
      <xdr:row>16</xdr:row>
      <xdr:rowOff>0</xdr:rowOff>
    </xdr:from>
    <xdr:to>
      <xdr:col>4</xdr:col>
      <xdr:colOff>323850</xdr:colOff>
      <xdr:row>32</xdr:row>
      <xdr:rowOff>0</xdr:rowOff>
    </xdr:to>
    <xdr:graphicFrame macro="">
      <xdr:nvGraphicFramePr>
        <xdr:cNvPr id="6" name="Chart 5">
          <a:extLst>
            <a:ext uri="{FF2B5EF4-FFF2-40B4-BE49-F238E27FC236}">
              <a16:creationId xmlns:a16="http://schemas.microsoft.com/office/drawing/2014/main" id="{3A4E534B-767B-459D-884B-33D93BBB6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116340</xdr:colOff>
      <xdr:row>17</xdr:row>
      <xdr:rowOff>108858</xdr:rowOff>
    </xdr:from>
    <xdr:to>
      <xdr:col>12</xdr:col>
      <xdr:colOff>615575</xdr:colOff>
      <xdr:row>24</xdr:row>
      <xdr:rowOff>41019</xdr:rowOff>
    </xdr:to>
    <mc:AlternateContent xmlns:mc="http://schemas.openxmlformats.org/markup-compatibility/2006" xmlns:a14="http://schemas.microsoft.com/office/drawing/2010/main">
      <mc:Choice Requires="a14">
        <xdr:graphicFrame macro="">
          <xdr:nvGraphicFramePr>
            <xdr:cNvPr id="31" name="Category 1">
              <a:extLst>
                <a:ext uri="{FF2B5EF4-FFF2-40B4-BE49-F238E27FC236}">
                  <a16:creationId xmlns:a16="http://schemas.microsoft.com/office/drawing/2014/main" id="{8EA463FD-8077-4EE2-97F1-7CCE9A37443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847340" y="3131458"/>
              <a:ext cx="1845435" cy="1176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501888</xdr:colOff>
      <xdr:row>15</xdr:row>
      <xdr:rowOff>116304</xdr:rowOff>
    </xdr:from>
    <xdr:to>
      <xdr:col>9</xdr:col>
      <xdr:colOff>635897</xdr:colOff>
      <xdr:row>31</xdr:row>
      <xdr:rowOff>116304</xdr:rowOff>
    </xdr:to>
    <xdr:graphicFrame macro="">
      <xdr:nvGraphicFramePr>
        <xdr:cNvPr id="37" name="Chart 11">
          <a:extLst>
            <a:ext uri="{FF2B5EF4-FFF2-40B4-BE49-F238E27FC236}">
              <a16:creationId xmlns:a16="http://schemas.microsoft.com/office/drawing/2014/main" id="{51AD4390-DD49-4E98-A0F7-88167B0FA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109226</xdr:colOff>
      <xdr:row>25</xdr:row>
      <xdr:rowOff>75341</xdr:rowOff>
    </xdr:from>
    <xdr:to>
      <xdr:col>12</xdr:col>
      <xdr:colOff>644461</xdr:colOff>
      <xdr:row>31</xdr:row>
      <xdr:rowOff>89721</xdr:rowOff>
    </xdr:to>
    <mc:AlternateContent xmlns:mc="http://schemas.openxmlformats.org/markup-compatibility/2006" xmlns:a14="http://schemas.microsoft.com/office/drawing/2010/main">
      <mc:Choice Requires="a14">
        <xdr:graphicFrame macro="">
          <xdr:nvGraphicFramePr>
            <xdr:cNvPr id="29" name="Channel_Name 1">
              <a:extLst>
                <a:ext uri="{FF2B5EF4-FFF2-40B4-BE49-F238E27FC236}">
                  <a16:creationId xmlns:a16="http://schemas.microsoft.com/office/drawing/2014/main" id="{7E17B2B8-067B-46EA-A2AD-675144707F0F}"/>
                </a:ext>
              </a:extLst>
            </xdr:cNvPr>
            <xdr:cNvGraphicFramePr/>
          </xdr:nvGraphicFramePr>
          <xdr:xfrm>
            <a:off x="0" y="0"/>
            <a:ext cx="0" cy="0"/>
          </xdr:xfrm>
          <a:graphic>
            <a:graphicData uri="http://schemas.microsoft.com/office/drawing/2010/slicer">
              <sle:slicer xmlns:sle="http://schemas.microsoft.com/office/drawing/2010/slicer" name="Channel_Name 1"/>
            </a:graphicData>
          </a:graphic>
        </xdr:graphicFrame>
      </mc:Choice>
      <mc:Fallback xmlns="">
        <xdr:sp macro="" textlink="">
          <xdr:nvSpPr>
            <xdr:cNvPr id="0" name=""/>
            <xdr:cNvSpPr>
              <a:spLocks noTextEdit="1"/>
            </xdr:cNvSpPr>
          </xdr:nvSpPr>
          <xdr:spPr>
            <a:xfrm>
              <a:off x="6840226" y="4520341"/>
              <a:ext cx="1881435" cy="1144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33</xdr:row>
      <xdr:rowOff>0</xdr:rowOff>
    </xdr:from>
    <xdr:to>
      <xdr:col>12</xdr:col>
      <xdr:colOff>664030</xdr:colOff>
      <xdr:row>49</xdr:row>
      <xdr:rowOff>97972</xdr:rowOff>
    </xdr:to>
    <xdr:graphicFrame macro="">
      <xdr:nvGraphicFramePr>
        <xdr:cNvPr id="18" name="Chart 17">
          <a:extLst>
            <a:ext uri="{FF2B5EF4-FFF2-40B4-BE49-F238E27FC236}">
              <a16:creationId xmlns:a16="http://schemas.microsoft.com/office/drawing/2014/main" id="{2DAA9204-2093-47F5-9CFE-A5B47A67B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154365</xdr:colOff>
      <xdr:row>32</xdr:row>
      <xdr:rowOff>0</xdr:rowOff>
    </xdr:from>
    <xdr:to>
      <xdr:col>22</xdr:col>
      <xdr:colOff>154365</xdr:colOff>
      <xdr:row>49</xdr:row>
      <xdr:rowOff>97972</xdr:rowOff>
    </xdr:to>
    <mc:AlternateContent xmlns:mc="http://schemas.openxmlformats.org/markup-compatibility/2006" xmlns:tsle="http://schemas.microsoft.com/office/drawing/2012/timeslicer">
      <mc:Choice Requires="tsle">
        <xdr:graphicFrame macro="">
          <xdr:nvGraphicFramePr>
            <xdr:cNvPr id="38" name="Upload_Date 1">
              <a:extLst>
                <a:ext uri="{FF2B5EF4-FFF2-40B4-BE49-F238E27FC236}">
                  <a16:creationId xmlns:a16="http://schemas.microsoft.com/office/drawing/2014/main" id="{13E7A036-2A19-476A-9E5D-1232B7F38962}"/>
                </a:ext>
              </a:extLst>
            </xdr:cNvPr>
            <xdr:cNvGraphicFramePr/>
          </xdr:nvGraphicFramePr>
          <xdr:xfrm>
            <a:off x="0" y="0"/>
            <a:ext cx="0" cy="0"/>
          </xdr:xfrm>
          <a:graphic>
            <a:graphicData uri="http://schemas.microsoft.com/office/drawing/2012/timeslicer">
              <tsle:timeslicer name="Upload_Date 1"/>
            </a:graphicData>
          </a:graphic>
        </xdr:graphicFrame>
      </mc:Choice>
      <mc:Fallback xmlns="">
        <xdr:sp macro="" textlink="">
          <xdr:nvSpPr>
            <xdr:cNvPr id="0" name=""/>
            <xdr:cNvSpPr>
              <a:spLocks noTextEdit="1"/>
            </xdr:cNvSpPr>
          </xdr:nvSpPr>
          <xdr:spPr>
            <a:xfrm>
              <a:off x="8904665" y="5753100"/>
              <a:ext cx="6057900" cy="312057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0</xdr:colOff>
      <xdr:row>8</xdr:row>
      <xdr:rowOff>1965</xdr:rowOff>
    </xdr:from>
    <xdr:to>
      <xdr:col>7</xdr:col>
      <xdr:colOff>542152</xdr:colOff>
      <xdr:row>14</xdr:row>
      <xdr:rowOff>164911</xdr:rowOff>
    </xdr:to>
    <xdr:sp macro="" textlink="'Pivot table'!B1">
      <xdr:nvSpPr>
        <xdr:cNvPr id="33" name="Rectangle: Rounded Corners 4">
          <a:extLst>
            <a:ext uri="{FF2B5EF4-FFF2-40B4-BE49-F238E27FC236}">
              <a16:creationId xmlns:a16="http://schemas.microsoft.com/office/drawing/2014/main" id="{54DC658E-E5A4-870C-E564-C83195463884}"/>
            </a:ext>
          </a:extLst>
        </xdr:cNvPr>
        <xdr:cNvSpPr/>
      </xdr:nvSpPr>
      <xdr:spPr>
        <a:xfrm>
          <a:off x="660400" y="1424365"/>
          <a:ext cx="4504552" cy="1229746"/>
        </a:xfrm>
        <a:prstGeom prst="roundRect">
          <a:avLst>
            <a:gd name="adj" fmla="val 6552"/>
          </a:avLst>
        </a:prstGeom>
        <a:solidFill>
          <a:schemeClr val="tx1"/>
        </a:solidFill>
        <a:ln w="28575">
          <a:solidFill>
            <a:srgbClr val="008080"/>
          </a:solidFill>
        </a:ln>
        <a:effectLst>
          <a:glow rad="63500">
            <a:schemeClr val="accent1">
              <a:satMod val="175000"/>
              <a:alpha val="40000"/>
            </a:schemeClr>
          </a:glow>
          <a:innerShdw blurRad="114300">
            <a:srgbClr val="008080"/>
          </a:innerShdw>
        </a:effectLst>
        <a:scene3d>
          <a:camera prst="orthographicFront"/>
          <a:lightRig rig="threePt" dir="t"/>
        </a:scene3d>
        <a:sp3d>
          <a:bevelT w="139700" h="139700" prst="divot"/>
        </a:sp3d>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i="0" u="none" strike="noStrike">
              <a:solidFill>
                <a:srgbClr val="00A6A2"/>
              </a:solidFill>
              <a:effectLst/>
              <a:latin typeface="Century Gothic"/>
              <a:ea typeface="Calibri"/>
              <a:cs typeface="Calibri"/>
            </a:rPr>
            <a:t>                              </a:t>
          </a:r>
          <a:r>
            <a:rPr lang="en-US" sz="2400" b="1" i="0" u="none" strike="noStrike">
              <a:solidFill>
                <a:schemeClr val="bg1"/>
              </a:solidFill>
              <a:effectLst/>
              <a:latin typeface="Century Gothic"/>
              <a:ea typeface="Calibri"/>
              <a:cs typeface="Calibri"/>
            </a:rPr>
            <a:t>TOTAL VIEWS</a:t>
          </a:r>
          <a:r>
            <a:rPr lang="en-US" sz="1800" b="1" i="0" u="none" strike="noStrike">
              <a:solidFill>
                <a:srgbClr val="00A6A2"/>
              </a:solidFill>
              <a:effectLst/>
              <a:latin typeface="Century Gothic"/>
              <a:ea typeface="Calibri"/>
              <a:cs typeface="Calibri"/>
            </a:rPr>
            <a:t>  </a:t>
          </a:r>
          <a:r>
            <a:rPr lang="en-US" sz="1600" b="1" i="0" u="none" strike="noStrike">
              <a:solidFill>
                <a:srgbClr val="00A6A2"/>
              </a:solidFill>
              <a:effectLst/>
              <a:latin typeface="Century Gothic"/>
              <a:ea typeface="Calibri"/>
              <a:cs typeface="Calibri"/>
            </a:rPr>
            <a: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600" b="1" i="0" u="none" strike="noStrike">
            <a:solidFill>
              <a:srgbClr val="00A6A2"/>
            </a:solidFill>
            <a:effectLst/>
            <a:latin typeface="Century Gothic"/>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600" b="1" i="0" u="none" strike="noStrike" baseline="0">
              <a:solidFill>
                <a:srgbClr val="00A6A2"/>
              </a:solidFill>
              <a:effectLst/>
              <a:latin typeface="Century Gothic"/>
              <a:ea typeface="Calibri"/>
              <a:cs typeface="Calibri"/>
            </a:rPr>
            <a:t>                          </a:t>
          </a:r>
          <a:fld id="{ED82DDF6-1F9C-46C7-9B83-8B06A7817230}" type="TxLink">
            <a:rPr lang="en-US" sz="2000" b="1" i="0" u="none" strike="noStrike">
              <a:solidFill>
                <a:srgbClr val="00A6A2"/>
              </a:solidFill>
              <a:effectLst/>
              <a:latin typeface="Century Gothic"/>
              <a:ea typeface="Calibri"/>
              <a:cs typeface="Calibri"/>
            </a:rPr>
            <a:t> 7,15,739.00 </a:t>
          </a:fld>
          <a:endParaRPr lang="en-US" sz="1600" b="1" i="0" u="none" strike="noStrike">
            <a:solidFill>
              <a:srgbClr val="00A6A2"/>
            </a:solidFill>
            <a:effectLst/>
            <a:ea typeface="Calibri"/>
            <a:cs typeface="Calibri"/>
          </a:endParaRPr>
        </a:p>
      </xdr:txBody>
    </xdr:sp>
    <xdr:clientData/>
  </xdr:twoCellAnchor>
  <xdr:twoCellAnchor>
    <xdr:from>
      <xdr:col>8</xdr:col>
      <xdr:colOff>231140</xdr:colOff>
      <xdr:row>8</xdr:row>
      <xdr:rowOff>22104</xdr:rowOff>
    </xdr:from>
    <xdr:to>
      <xdr:col>15</xdr:col>
      <xdr:colOff>462280</xdr:colOff>
      <xdr:row>14</xdr:row>
      <xdr:rowOff>166817</xdr:rowOff>
    </xdr:to>
    <xdr:sp macro="" textlink="'Pivot table'!F10">
      <xdr:nvSpPr>
        <xdr:cNvPr id="34" name="Rectangle: Rounded Corners 8">
          <a:extLst>
            <a:ext uri="{FF2B5EF4-FFF2-40B4-BE49-F238E27FC236}">
              <a16:creationId xmlns:a16="http://schemas.microsoft.com/office/drawing/2014/main" id="{290F4B31-EC7D-3BF6-3419-95A4D174C49C}"/>
            </a:ext>
          </a:extLst>
        </xdr:cNvPr>
        <xdr:cNvSpPr/>
      </xdr:nvSpPr>
      <xdr:spPr>
        <a:xfrm>
          <a:off x="5514340" y="1444504"/>
          <a:ext cx="4853940" cy="1211513"/>
        </a:xfrm>
        <a:prstGeom prst="roundRect">
          <a:avLst>
            <a:gd name="adj" fmla="val 13380"/>
          </a:avLst>
        </a:prstGeom>
        <a:solidFill>
          <a:schemeClr val="tx1"/>
        </a:solidFill>
        <a:ln w="28575">
          <a:solidFill>
            <a:srgbClr val="008080"/>
          </a:solidFill>
        </a:ln>
        <a:effectLst>
          <a:glow rad="63500">
            <a:schemeClr val="accent1">
              <a:satMod val="175000"/>
              <a:alpha val="40000"/>
            </a:schemeClr>
          </a:glow>
          <a:innerShdw blurRad="114300">
            <a:srgbClr val="008080"/>
          </a:innerShdw>
        </a:effectLst>
        <a:scene3d>
          <a:camera prst="orthographicFront"/>
          <a:lightRig rig="threePt" dir="t"/>
        </a:scene3d>
        <a:sp3d>
          <a:bevelT w="139700" h="139700" prst="divot"/>
        </a:sp3d>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i="0" u="none" strike="noStrike">
              <a:solidFill>
                <a:schemeClr val="bg1"/>
              </a:solidFill>
              <a:effectLst/>
              <a:latin typeface="Century Gothic"/>
              <a:ea typeface="Calibri"/>
              <a:cs typeface="Calibri"/>
            </a:rPr>
            <a:t>TOTAL </a:t>
          </a:r>
          <a:r>
            <a:rPr lang="en-IN" sz="2000" b="1" i="0" u="none" strike="noStrike">
              <a:solidFill>
                <a:schemeClr val="bg1"/>
              </a:solidFill>
              <a:effectLst/>
              <a:latin typeface="Century Gothic"/>
              <a:ea typeface="Calibri"/>
              <a:cs typeface="Calibri"/>
            </a:rPr>
            <a:t>REVENUE </a:t>
          </a:r>
          <a:endParaRPr lang="en-US" sz="1800" b="1" i="0" u="none" strike="noStrike">
            <a:solidFill>
              <a:schemeClr val="bg1"/>
            </a:solidFill>
            <a:effectLst/>
            <a:latin typeface="Century Gothic"/>
            <a:ea typeface="Calibri"/>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1600" b="1" i="0" u="none" strike="noStrike">
            <a:solidFill>
              <a:srgbClr val="00A6A2"/>
            </a:solidFill>
            <a:effectLst/>
            <a:latin typeface="Century Gothic"/>
            <a:ea typeface="Calibri"/>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fld id="{BE4A19A6-47A6-4A23-9839-0125D4006503}" type="TxLink">
            <a:rPr lang="en-US" sz="1800" b="1" i="0" u="none" strike="noStrike">
              <a:solidFill>
                <a:srgbClr val="00A6A2"/>
              </a:solidFill>
              <a:effectLst/>
              <a:latin typeface="Century Gothic"/>
              <a:ea typeface="Calibri"/>
              <a:cs typeface="Calibri"/>
            </a:rPr>
            <a:t> $3,684.38 </a:t>
          </a:fld>
          <a:endParaRPr lang="en-US" sz="1800" b="1" i="0" u="none" strike="noStrike">
            <a:solidFill>
              <a:srgbClr val="00A6A2"/>
            </a:solidFill>
            <a:effectLst/>
            <a:latin typeface="Century Gothic"/>
            <a:ea typeface="Calibri"/>
            <a:cs typeface="Calibri"/>
          </a:endParaRPr>
        </a:p>
      </xdr:txBody>
    </xdr:sp>
    <xdr:clientData/>
  </xdr:twoCellAnchor>
  <xdr:twoCellAnchor>
    <xdr:from>
      <xdr:col>16</xdr:col>
      <xdr:colOff>88865</xdr:colOff>
      <xdr:row>8</xdr:row>
      <xdr:rowOff>1965</xdr:rowOff>
    </xdr:from>
    <xdr:to>
      <xdr:col>22</xdr:col>
      <xdr:colOff>0</xdr:colOff>
      <xdr:row>14</xdr:row>
      <xdr:rowOff>159348</xdr:rowOff>
    </xdr:to>
    <xdr:sp macro="" textlink="'Pivot table'!J23">
      <xdr:nvSpPr>
        <xdr:cNvPr id="35" name="Rectangle: Rounded Corners 9">
          <a:extLst>
            <a:ext uri="{FF2B5EF4-FFF2-40B4-BE49-F238E27FC236}">
              <a16:creationId xmlns:a16="http://schemas.microsoft.com/office/drawing/2014/main" id="{ADE810BC-0F6E-4A0A-89B8-9CC45539AC62}"/>
            </a:ext>
          </a:extLst>
        </xdr:cNvPr>
        <xdr:cNvSpPr/>
      </xdr:nvSpPr>
      <xdr:spPr>
        <a:xfrm>
          <a:off x="10655265" y="1424365"/>
          <a:ext cx="3873535" cy="1224183"/>
        </a:xfrm>
        <a:prstGeom prst="roundRect">
          <a:avLst>
            <a:gd name="adj" fmla="val 12069"/>
          </a:avLst>
        </a:prstGeom>
        <a:solidFill>
          <a:schemeClr val="tx1"/>
        </a:solidFill>
        <a:ln w="28575">
          <a:solidFill>
            <a:srgbClr val="008080"/>
          </a:solidFill>
        </a:ln>
        <a:effectLst>
          <a:glow rad="63500">
            <a:schemeClr val="accent1">
              <a:satMod val="175000"/>
              <a:alpha val="40000"/>
            </a:schemeClr>
          </a:glow>
          <a:innerShdw blurRad="114300">
            <a:srgbClr val="008080"/>
          </a:innerShdw>
        </a:effectLst>
        <a:scene3d>
          <a:camera prst="orthographicFront"/>
          <a:lightRig rig="threePt" dir="t"/>
        </a:scene3d>
        <a:sp3d>
          <a:bevelT w="139700" h="139700" prst="divot"/>
        </a:sp3d>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i="0" u="none" strike="noStrike">
              <a:solidFill>
                <a:schemeClr val="bg1"/>
              </a:solidFill>
              <a:effectLst/>
              <a:latin typeface="Century Gothic"/>
              <a:ea typeface="Calibri"/>
              <a:cs typeface="Calibri"/>
            </a:rPr>
            <a:t>AVG.WATCH TIMES</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800" b="1" i="0" u="none" strike="noStrike">
            <a:solidFill>
              <a:srgbClr val="00A6A2"/>
            </a:solidFill>
            <a:effectLst/>
            <a:latin typeface="Century Gothic"/>
            <a:ea typeface="Calibri"/>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fld id="{4F35428D-0033-4331-8FCC-CB6EE43E6787}" type="TxLink">
            <a:rPr lang="en-US" sz="1800" b="1" i="0" u="none" strike="noStrike">
              <a:solidFill>
                <a:srgbClr val="00A6A2"/>
              </a:solidFill>
              <a:effectLst/>
              <a:latin typeface="Century Gothic"/>
              <a:ea typeface="Calibri"/>
              <a:cs typeface="Calibri"/>
            </a:rPr>
            <a:t> 4,445.74 </a:t>
          </a:fld>
          <a:endParaRPr lang="en-IN" sz="4000" b="1" i="0" u="none" strike="noStrike">
            <a:solidFill>
              <a:srgbClr val="00A6A2"/>
            </a:solidFill>
            <a:effectLst/>
            <a:latin typeface="Calibri"/>
            <a:ea typeface="Calibri"/>
            <a:cs typeface="Calibri"/>
          </a:endParaRPr>
        </a:p>
      </xdr:txBody>
    </xdr:sp>
    <xdr:clientData/>
  </xdr:twoCellAnchor>
  <xdr:twoCellAnchor>
    <xdr:from>
      <xdr:col>24</xdr:col>
      <xdr:colOff>93580</xdr:colOff>
      <xdr:row>12</xdr:row>
      <xdr:rowOff>80210</xdr:rowOff>
    </xdr:from>
    <xdr:to>
      <xdr:col>33</xdr:col>
      <xdr:colOff>240631</xdr:colOff>
      <xdr:row>26</xdr:row>
      <xdr:rowOff>168519</xdr:rowOff>
    </xdr:to>
    <xdr:sp macro="" textlink="">
      <xdr:nvSpPr>
        <xdr:cNvPr id="43" name="Rectangle 42">
          <a:extLst>
            <a:ext uri="{FF2B5EF4-FFF2-40B4-BE49-F238E27FC236}">
              <a16:creationId xmlns:a16="http://schemas.microsoft.com/office/drawing/2014/main" id="{8B28B37D-D3F7-806F-DF62-2C6F85C0BFAF}"/>
            </a:ext>
          </a:extLst>
        </xdr:cNvPr>
        <xdr:cNvSpPr/>
      </xdr:nvSpPr>
      <xdr:spPr>
        <a:xfrm>
          <a:off x="16135685" y="2165684"/>
          <a:ext cx="6162841" cy="252136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cap="none" spc="0">
              <a:ln w="0"/>
              <a:solidFill>
                <a:schemeClr val="tx1"/>
              </a:solidFill>
              <a:effectLst>
                <a:outerShdw blurRad="38100" dist="19050" dir="2700000" algn="tl" rotWithShape="0">
                  <a:schemeClr val="dk1">
                    <a:alpha val="40000"/>
                  </a:schemeClr>
                </a:outerShdw>
              </a:effectLst>
            </a:rPr>
            <a:t>📊 Key Insights:</a:t>
          </a:r>
        </a:p>
        <a:p>
          <a:pPr algn="l"/>
          <a:r>
            <a:rPr lang="en-IN" sz="1800" b="1" cap="none" spc="0">
              <a:ln w="0"/>
              <a:solidFill>
                <a:schemeClr val="tx1"/>
              </a:solidFill>
              <a:effectLst>
                <a:outerShdw blurRad="38100" dist="19050" dir="2700000" algn="tl" rotWithShape="0">
                  <a:schemeClr val="dk1">
                    <a:alpha val="40000"/>
                  </a:schemeClr>
                </a:outerShdw>
              </a:effectLst>
            </a:rPr>
            <a:t>- Education &amp; Lifestyle categories drive the highest views.  </a:t>
          </a:r>
        </a:p>
        <a:p>
          <a:pPr algn="l"/>
          <a:r>
            <a:rPr lang="en-IN" sz="1800" b="1" cap="none" spc="0">
              <a:ln w="0"/>
              <a:solidFill>
                <a:schemeClr val="tx1"/>
              </a:solidFill>
              <a:effectLst>
                <a:outerShdw blurRad="38100" dist="19050" dir="2700000" algn="tl" rotWithShape="0">
                  <a:schemeClr val="dk1">
                    <a:alpha val="40000"/>
                  </a:schemeClr>
                </a:outerShdw>
              </a:effectLst>
            </a:rPr>
            <a:t>- GameArena &amp; MusicZone generate max revenue.  </a:t>
          </a:r>
        </a:p>
        <a:p>
          <a:pPr algn="l"/>
          <a:r>
            <a:rPr lang="en-IN" sz="1800" b="1" cap="none" spc="0">
              <a:ln w="0"/>
              <a:solidFill>
                <a:schemeClr val="tx1"/>
              </a:solidFill>
              <a:effectLst>
                <a:outerShdw blurRad="38100" dist="19050" dir="2700000" algn="tl" rotWithShape="0">
                  <a:schemeClr val="dk1">
                    <a:alpha val="40000"/>
                  </a:schemeClr>
                </a:outerShdw>
              </a:effectLst>
            </a:rPr>
            <a:t>- Avg Watch Time = 95,492 hrs → strong engagement.  </a:t>
          </a:r>
        </a:p>
        <a:p>
          <a:pPr algn="l"/>
          <a:r>
            <a:rPr lang="en-IN" sz="1800" b="1" cap="none" spc="0">
              <a:ln w="0"/>
              <a:solidFill>
                <a:schemeClr val="tx1"/>
              </a:solidFill>
              <a:effectLst>
                <a:outerShdw blurRad="38100" dist="19050" dir="2700000" algn="tl" rotWithShape="0">
                  <a:schemeClr val="dk1">
                    <a:alpha val="40000"/>
                  </a:schemeClr>
                </a:outerShdw>
              </a:effectLst>
            </a:rPr>
            <a:t>- Revenue shows weak correlation with Views → CPM variation impact.</a:t>
          </a:r>
        </a:p>
        <a:p>
          <a:pPr algn="l"/>
          <a:endParaRPr lang="en-IN" sz="1100"/>
        </a:p>
      </xdr:txBody>
    </xdr:sp>
    <xdr:clientData/>
  </xdr:twoCellAnchor>
  <xdr:twoCellAnchor>
    <xdr:from>
      <xdr:col>22</xdr:col>
      <xdr:colOff>387684</xdr:colOff>
      <xdr:row>17</xdr:row>
      <xdr:rowOff>0</xdr:rowOff>
    </xdr:from>
    <xdr:to>
      <xdr:col>24</xdr:col>
      <xdr:colOff>80211</xdr:colOff>
      <xdr:row>20</xdr:row>
      <xdr:rowOff>133686</xdr:rowOff>
    </xdr:to>
    <xdr:sp macro="" textlink="">
      <xdr:nvSpPr>
        <xdr:cNvPr id="44" name="Arrow: Right 43">
          <a:extLst>
            <a:ext uri="{FF2B5EF4-FFF2-40B4-BE49-F238E27FC236}">
              <a16:creationId xmlns:a16="http://schemas.microsoft.com/office/drawing/2014/main" id="{3273E2D5-7CCE-D251-46BF-DFCD8CDFECCA}"/>
            </a:ext>
          </a:extLst>
        </xdr:cNvPr>
        <xdr:cNvSpPr/>
      </xdr:nvSpPr>
      <xdr:spPr>
        <a:xfrm>
          <a:off x="15092947" y="2954421"/>
          <a:ext cx="1029369" cy="655054"/>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i" refreshedDate="45924.587227314812" createdVersion="8" refreshedVersion="8" minRefreshableVersion="3" recordCount="300" xr:uid="{199D42D1-17D1-4505-BF8B-227C25C70324}">
  <cacheSource type="worksheet">
    <worksheetSource name="youtube_data"/>
  </cacheSource>
  <cacheFields count="11">
    <cacheField name="Video_ID" numFmtId="0">
      <sharedItems/>
    </cacheField>
    <cacheField name="Channel_Name" numFmtId="0">
      <sharedItems count="6">
        <s v="FoodiesHub"/>
        <s v="GameArena"/>
        <s v="EduVision"/>
        <s v="DailyVlogs"/>
        <s v="TechWorld"/>
        <s v="MusicZone"/>
      </sharedItems>
    </cacheField>
    <cacheField name="Category" numFmtId="0">
      <sharedItems count="6">
        <s v="Technology"/>
        <s v="Lifestyle"/>
        <s v="Gaming"/>
        <s v="Food"/>
        <s v="Music"/>
        <s v="Education"/>
      </sharedItems>
    </cacheField>
    <cacheField name="Upload_Date" numFmtId="14">
      <sharedItems containsSemiMixedTypes="0" containsNonDate="0" containsDate="1" containsString="0" minDate="2023-01-03T00:00:00" maxDate="2024-08-23T00:00:00" count="229">
        <d v="2024-03-06T00:00:00"/>
        <d v="2024-04-22T00:00:00"/>
        <d v="2023-12-30T00:00:00"/>
        <d v="2023-04-27T00:00:00"/>
        <d v="2024-03-15T00:00:00"/>
        <d v="2023-04-21T00:00:00"/>
        <d v="2024-08-12T00:00:00"/>
        <d v="2024-01-04T00:00:00"/>
        <d v="2023-02-16T00:00:00"/>
        <d v="2024-01-07T00:00:00"/>
        <d v="2023-04-04T00:00:00"/>
        <d v="2023-02-12T00:00:00"/>
        <d v="2023-02-07T00:00:00"/>
        <d v="2024-05-13T00:00:00"/>
        <d v="2023-10-04T00:00:00"/>
        <d v="2024-04-06T00:00:00"/>
        <d v="2024-06-06T00:00:00"/>
        <d v="2023-03-29T00:00:00"/>
        <d v="2024-07-18T00:00:00"/>
        <d v="2023-01-04T00:00:00"/>
        <d v="2024-02-02T00:00:00"/>
        <d v="2023-08-13T00:00:00"/>
        <d v="2024-01-14T00:00:00"/>
        <d v="2024-04-16T00:00:00"/>
        <d v="2023-03-24T00:00:00"/>
        <d v="2023-03-26T00:00:00"/>
        <d v="2023-12-31T00:00:00"/>
        <d v="2023-07-26T00:00:00"/>
        <d v="2023-03-22T00:00:00"/>
        <d v="2023-10-31T00:00:00"/>
        <d v="2023-03-27T00:00:00"/>
        <d v="2023-07-04T00:00:00"/>
        <d v="2024-05-03T00:00:00"/>
        <d v="2024-05-19T00:00:00"/>
        <d v="2024-02-24T00:00:00"/>
        <d v="2023-02-23T00:00:00"/>
        <d v="2023-09-10T00:00:00"/>
        <d v="2023-02-22T00:00:00"/>
        <d v="2024-02-25T00:00:00"/>
        <d v="2024-06-07T00:00:00"/>
        <d v="2024-05-06T00:00:00"/>
        <d v="2023-11-03T00:00:00"/>
        <d v="2024-06-19T00:00:00"/>
        <d v="2023-02-17T00:00:00"/>
        <d v="2023-03-03T00:00:00"/>
        <d v="2024-05-22T00:00:00"/>
        <d v="2023-01-22T00:00:00"/>
        <d v="2023-08-18T00:00:00"/>
        <d v="2023-05-04T00:00:00"/>
        <d v="2024-01-11T00:00:00"/>
        <d v="2024-04-30T00:00:00"/>
        <d v="2023-06-07T00:00:00"/>
        <d v="2024-03-07T00:00:00"/>
        <d v="2023-06-08T00:00:00"/>
        <d v="2023-03-31T00:00:00"/>
        <d v="2023-07-20T00:00:00"/>
        <d v="2023-08-05T00:00:00"/>
        <d v="2023-08-10T00:00:00"/>
        <d v="2024-02-08T00:00:00"/>
        <d v="2024-07-12T00:00:00"/>
        <d v="2024-05-10T00:00:00"/>
        <d v="2024-04-26T00:00:00"/>
        <d v="2024-03-14T00:00:00"/>
        <d v="2024-07-23T00:00:00"/>
        <d v="2023-01-19T00:00:00"/>
        <d v="2024-04-05T00:00:00"/>
        <d v="2023-03-20T00:00:00"/>
        <d v="2023-10-11T00:00:00"/>
        <d v="2023-10-06T00:00:00"/>
        <d v="2024-01-17T00:00:00"/>
        <d v="2024-08-02T00:00:00"/>
        <d v="2023-07-12T00:00:00"/>
        <d v="2023-09-11T00:00:00"/>
        <d v="2023-01-23T00:00:00"/>
        <d v="2023-10-10T00:00:00"/>
        <d v="2023-06-17T00:00:00"/>
        <d v="2024-01-16T00:00:00"/>
        <d v="2023-04-08T00:00:00"/>
        <d v="2023-07-03T00:00:00"/>
        <d v="2023-05-01T00:00:00"/>
        <d v="2023-09-20T00:00:00"/>
        <d v="2024-04-04T00:00:00"/>
        <d v="2023-07-05T00:00:00"/>
        <d v="2024-06-02T00:00:00"/>
        <d v="2023-01-24T00:00:00"/>
        <d v="2024-06-21T00:00:00"/>
        <d v="2024-05-31T00:00:00"/>
        <d v="2024-06-22T00:00:00"/>
        <d v="2023-11-13T00:00:00"/>
        <d v="2024-07-17T00:00:00"/>
        <d v="2023-03-13T00:00:00"/>
        <d v="2023-03-04T00:00:00"/>
        <d v="2023-06-04T00:00:00"/>
        <d v="2024-07-11T00:00:00"/>
        <d v="2023-02-24T00:00:00"/>
        <d v="2023-10-09T00:00:00"/>
        <d v="2023-01-28T00:00:00"/>
        <d v="2023-07-09T00:00:00"/>
        <d v="2024-06-14T00:00:00"/>
        <d v="2023-08-19T00:00:00"/>
        <d v="2023-02-02T00:00:00"/>
        <d v="2024-06-26T00:00:00"/>
        <d v="2023-09-23T00:00:00"/>
        <d v="2023-01-12T00:00:00"/>
        <d v="2023-07-10T00:00:00"/>
        <d v="2023-12-15T00:00:00"/>
        <d v="2023-08-07T00:00:00"/>
        <d v="2023-08-21T00:00:00"/>
        <d v="2023-06-19T00:00:00"/>
        <d v="2024-05-27T00:00:00"/>
        <d v="2023-10-12T00:00:00"/>
        <d v="2024-02-19T00:00:00"/>
        <d v="2023-08-22T00:00:00"/>
        <d v="2024-07-01T00:00:00"/>
        <d v="2023-08-29T00:00:00"/>
        <d v="2023-11-11T00:00:00"/>
        <d v="2024-05-11T00:00:00"/>
        <d v="2023-12-21T00:00:00"/>
        <d v="2024-08-01T00:00:00"/>
        <d v="2024-07-30T00:00:00"/>
        <d v="2024-01-28T00:00:00"/>
        <d v="2023-06-18T00:00:00"/>
        <d v="2024-04-18T00:00:00"/>
        <d v="2023-11-12T00:00:00"/>
        <d v="2023-02-19T00:00:00"/>
        <d v="2024-08-22T00:00:00"/>
        <d v="2023-12-11T00:00:00"/>
        <d v="2023-06-27T00:00:00"/>
        <d v="2023-06-24T00:00:00"/>
        <d v="2023-02-09T00:00:00"/>
        <d v="2024-04-23T00:00:00"/>
        <d v="2023-11-23T00:00:00"/>
        <d v="2023-12-09T00:00:00"/>
        <d v="2023-07-17T00:00:00"/>
        <d v="2024-02-26T00:00:00"/>
        <d v="2024-08-11T00:00:00"/>
        <d v="2023-05-06T00:00:00"/>
        <d v="2024-04-07T00:00:00"/>
        <d v="2024-03-19T00:00:00"/>
        <d v="2023-07-29T00:00:00"/>
        <d v="2024-01-29T00:00:00"/>
        <d v="2023-01-18T00:00:00"/>
        <d v="2024-08-06T00:00:00"/>
        <d v="2023-08-04T00:00:00"/>
        <d v="2023-12-20T00:00:00"/>
        <d v="2023-09-26T00:00:00"/>
        <d v="2024-05-20T00:00:00"/>
        <d v="2023-12-10T00:00:00"/>
        <d v="2023-10-22T00:00:00"/>
        <d v="2023-02-10T00:00:00"/>
        <d v="2023-04-10T00:00:00"/>
        <d v="2023-05-15T00:00:00"/>
        <d v="2023-08-30T00:00:00"/>
        <d v="2023-01-07T00:00:00"/>
        <d v="2023-10-26T00:00:00"/>
        <d v="2023-05-09T00:00:00"/>
        <d v="2023-03-09T00:00:00"/>
        <d v="2023-06-28T00:00:00"/>
        <d v="2023-01-05T00:00:00"/>
        <d v="2023-12-08T00:00:00"/>
        <d v="2024-03-09T00:00:00"/>
        <d v="2024-05-08T00:00:00"/>
        <d v="2024-06-09T00:00:00"/>
        <d v="2024-02-14T00:00:00"/>
        <d v="2023-01-09T00:00:00"/>
        <d v="2023-10-19T00:00:00"/>
        <d v="2024-03-21T00:00:00"/>
        <d v="2024-05-04T00:00:00"/>
        <d v="2023-11-21T00:00:00"/>
        <d v="2023-06-01T00:00:00"/>
        <d v="2023-05-28T00:00:00"/>
        <d v="2023-08-12T00:00:00"/>
        <d v="2023-08-14T00:00:00"/>
        <d v="2023-08-15T00:00:00"/>
        <d v="2023-12-23T00:00:00"/>
        <d v="2024-07-02T00:00:00"/>
        <d v="2024-07-28T00:00:00"/>
        <d v="2023-01-03T00:00:00"/>
        <d v="2024-01-27T00:00:00"/>
        <d v="2024-03-25T00:00:00"/>
        <d v="2024-01-09T00:00:00"/>
        <d v="2024-08-14T00:00:00"/>
        <d v="2023-02-13T00:00:00"/>
        <d v="2023-10-08T00:00:00"/>
        <d v="2024-05-24T00:00:00"/>
        <d v="2023-09-17T00:00:00"/>
        <d v="2023-04-15T00:00:00"/>
        <d v="2024-03-22T00:00:00"/>
        <d v="2024-07-13T00:00:00"/>
        <d v="2023-11-25T00:00:00"/>
        <d v="2023-12-12T00:00:00"/>
        <d v="2023-09-09T00:00:00"/>
        <d v="2024-05-18T00:00:00"/>
        <d v="2023-02-21T00:00:00"/>
        <d v="2024-01-20T00:00:00"/>
        <d v="2024-02-12T00:00:00"/>
        <d v="2023-05-10T00:00:00"/>
        <d v="2023-06-20T00:00:00"/>
        <d v="2023-03-19T00:00:00"/>
        <d v="2024-05-05T00:00:00"/>
        <d v="2023-03-02T00:00:00"/>
        <d v="2024-05-21T00:00:00"/>
        <d v="2024-02-11T00:00:00"/>
        <d v="2024-08-16T00:00:00"/>
        <d v="2023-05-14T00:00:00"/>
        <d v="2023-10-17T00:00:00"/>
        <d v="2023-04-07T00:00:00"/>
        <d v="2024-01-03T00:00:00"/>
        <d v="2023-07-13T00:00:00"/>
        <d v="2024-02-27T00:00:00"/>
        <d v="2023-07-23T00:00:00"/>
        <d v="2024-06-01T00:00:00"/>
        <d v="2023-09-13T00:00:00"/>
        <d v="2023-07-21T00:00:00"/>
        <d v="2024-03-31T00:00:00"/>
        <d v="2023-04-18T00:00:00"/>
        <d v="2023-01-13T00:00:00"/>
        <d v="2024-05-23T00:00:00"/>
        <d v="2024-05-14T00:00:00"/>
        <d v="2023-07-02T00:00:00"/>
        <d v="2023-07-18T00:00:00"/>
        <d v="2023-02-11T00:00:00"/>
        <d v="2023-01-26T00:00:00"/>
        <d v="2023-12-24T00:00:00"/>
        <d v="2024-04-03T00:00:00"/>
        <d v="2024-07-08T00:00:00"/>
        <d v="2024-02-15T00:00:00"/>
        <d v="2023-07-01T00:00:00"/>
        <d v="2024-05-16T00:00:00"/>
      </sharedItems>
    </cacheField>
    <cacheField name="Views" numFmtId="0">
      <sharedItems containsSemiMixedTypes="0" containsString="0" containsNumber="1" containsInteger="1" minValue="1466" maxValue="999155" count="300">
        <n v="716550"/>
        <n v="688550"/>
        <n v="936248"/>
        <n v="547830"/>
        <n v="83514"/>
        <n v="625637"/>
        <n v="102700"/>
        <n v="137801"/>
        <n v="763815"/>
        <n v="363837"/>
        <n v="345051"/>
        <n v="71313"/>
        <n v="632127"/>
        <n v="482064"/>
        <n v="715739"/>
        <n v="990258"/>
        <n v="224574"/>
        <n v="480270"/>
        <n v="308339"/>
        <n v="316468"/>
        <n v="717714"/>
        <n v="19698"/>
        <n v="175233"/>
        <n v="461921"/>
        <n v="611060"/>
        <n v="162669"/>
        <n v="151763"/>
        <n v="129793"/>
        <n v="209725"/>
        <n v="834020"/>
        <n v="651518"/>
        <n v="970789"/>
        <n v="21663"/>
        <n v="336116"/>
        <n v="244349"/>
        <n v="713744"/>
        <n v="122123"/>
        <n v="670737"/>
        <n v="234179"/>
        <n v="410183"/>
        <n v="259728"/>
        <n v="140666"/>
        <n v="86705"/>
        <n v="107719"/>
        <n v="720184"/>
        <n v="324730"/>
        <n v="946769"/>
        <n v="770511"/>
        <n v="277793"/>
        <n v="227062"/>
        <n v="875489"/>
        <n v="418487"/>
        <n v="704300"/>
        <n v="546245"/>
        <n v="15349"/>
        <n v="675891"/>
        <n v="394966"/>
        <n v="505860"/>
        <n v="735896"/>
        <n v="872143"/>
        <n v="340102"/>
        <n v="610131"/>
        <n v="169577"/>
        <n v="708555"/>
        <n v="103128"/>
        <n v="450278"/>
        <n v="317475"/>
        <n v="572779"/>
        <n v="1466"/>
        <n v="905824"/>
        <n v="592675"/>
        <n v="53696"/>
        <n v="620375"/>
        <n v="439603"/>
        <n v="714484"/>
        <n v="723052"/>
        <n v="698720"/>
        <n v="218554"/>
        <n v="19088"/>
        <n v="980942"/>
        <n v="392049"/>
        <n v="769585"/>
        <n v="565407"/>
        <n v="471797"/>
        <n v="136265"/>
        <n v="539820"/>
        <n v="464651"/>
        <n v="866765"/>
        <n v="422394"/>
        <n v="98089"/>
        <n v="666427"/>
        <n v="907829"/>
        <n v="347701"/>
        <n v="999155"/>
        <n v="733469"/>
        <n v="945599"/>
        <n v="477807"/>
        <n v="758950"/>
        <n v="985140"/>
        <n v="578101"/>
        <n v="877308"/>
        <n v="525374"/>
        <n v="849091"/>
        <n v="919412"/>
        <n v="180516"/>
        <n v="924841"/>
        <n v="258733"/>
        <n v="692695"/>
        <n v="570180"/>
        <n v="225711"/>
        <n v="536438"/>
        <n v="395564"/>
        <n v="579243"/>
        <n v="678651"/>
        <n v="9953"/>
        <n v="162909"/>
        <n v="467816"/>
        <n v="714420"/>
        <n v="163028"/>
        <n v="327469"/>
        <n v="206598"/>
        <n v="247433"/>
        <n v="736561"/>
        <n v="979085"/>
        <n v="980078"/>
        <n v="50058"/>
        <n v="505596"/>
        <n v="658990"/>
        <n v="300383"/>
        <n v="6829"/>
        <n v="740658"/>
        <n v="959640"/>
        <n v="796753"/>
        <n v="662043"/>
        <n v="868870"/>
        <n v="996071"/>
        <n v="438795"/>
        <n v="37407"/>
        <n v="764710"/>
        <n v="218820"/>
        <n v="685105"/>
        <n v="575327"/>
        <n v="928470"/>
        <n v="789908"/>
        <n v="385981"/>
        <n v="278327"/>
        <n v="124445"/>
        <n v="57476"/>
        <n v="63968"/>
        <n v="166127"/>
        <n v="856090"/>
        <n v="606181"/>
        <n v="968169"/>
        <n v="46223"/>
        <n v="521324"/>
        <n v="548685"/>
        <n v="603790"/>
        <n v="674503"/>
        <n v="193708"/>
        <n v="452989"/>
        <n v="756247"/>
        <n v="339736"/>
        <n v="244587"/>
        <n v="448115"/>
        <n v="289463"/>
        <n v="354725"/>
        <n v="840512"/>
        <n v="657272"/>
        <n v="560386"/>
        <n v="126506"/>
        <n v="159911"/>
        <n v="871084"/>
        <n v="922993"/>
        <n v="661415"/>
        <n v="530840"/>
        <n v="447198"/>
        <n v="646099"/>
        <n v="353593"/>
        <n v="113197"/>
        <n v="365005"/>
        <n v="711230"/>
        <n v="473551"/>
        <n v="433849"/>
        <n v="561169"/>
        <n v="259553"/>
        <n v="975256"/>
        <n v="376932"/>
        <n v="248980"/>
        <n v="840746"/>
        <n v="606663"/>
        <n v="325887"/>
        <n v="791475"/>
        <n v="754270"/>
        <n v="637896"/>
        <n v="53964"/>
        <n v="43135"/>
        <n v="334488"/>
        <n v="663110"/>
        <n v="658569"/>
        <n v="987007"/>
        <n v="79128"/>
        <n v="491041"/>
        <n v="138247"/>
        <n v="835504"/>
        <n v="580325"/>
        <n v="867392"/>
        <n v="560051"/>
        <n v="346036"/>
        <n v="352799"/>
        <n v="460587"/>
        <n v="916032"/>
        <n v="485087"/>
        <n v="708951"/>
        <n v="66233"/>
        <n v="940126"/>
        <n v="762129"/>
        <n v="744436"/>
        <n v="372440"/>
        <n v="879246"/>
        <n v="93732"/>
        <n v="656998"/>
        <n v="856421"/>
        <n v="860973"/>
        <n v="938225"/>
        <n v="801020"/>
        <n v="377728"/>
        <n v="72882"/>
        <n v="180832"/>
        <n v="916889"/>
        <n v="561026"/>
        <n v="967586"/>
        <n v="40640"/>
        <n v="946663"/>
        <n v="736960"/>
        <n v="370725"/>
        <n v="6503"/>
        <n v="914775"/>
        <n v="364129"/>
        <n v="550963"/>
        <n v="804864"/>
        <n v="996014"/>
        <n v="499455"/>
        <n v="994418"/>
        <n v="892244"/>
        <n v="572483"/>
        <n v="656029"/>
        <n v="304446"/>
        <n v="643044"/>
        <n v="119051"/>
        <n v="362683"/>
        <n v="598440"/>
        <n v="498745"/>
        <n v="859068"/>
        <n v="25574"/>
        <n v="489855"/>
        <n v="41429"/>
        <n v="888670"/>
        <n v="968958"/>
        <n v="534181"/>
        <n v="152069"/>
        <n v="714624"/>
        <n v="692691"/>
        <n v="129638"/>
        <n v="207327"/>
        <n v="36183"/>
        <n v="807104"/>
        <n v="156476"/>
        <n v="698554"/>
        <n v="400650"/>
        <n v="186678"/>
        <n v="724905"/>
        <n v="917500"/>
        <n v="51017"/>
        <n v="113287"/>
        <n v="20011"/>
        <n v="80250"/>
        <n v="843987"/>
        <n v="373506"/>
        <n v="941165"/>
        <n v="915809"/>
        <n v="74102"/>
        <n v="605984"/>
        <n v="220285"/>
        <n v="842874"/>
        <n v="369173"/>
        <n v="423920"/>
        <n v="534732"/>
        <n v="296443"/>
        <n v="322056"/>
        <n v="673119"/>
        <n v="166640"/>
        <n v="368445"/>
        <n v="262835"/>
        <n v="197484"/>
        <n v="269884"/>
        <n v="133721"/>
        <n v="901970"/>
        <n v="359695"/>
        <n v="211725"/>
        <n v="555283"/>
      </sharedItems>
    </cacheField>
    <cacheField name="Likes" numFmtId="0">
      <sharedItems containsSemiMixedTypes="0" containsString="0" containsNumber="1" containsInteger="1" minValue="115" maxValue="456100"/>
    </cacheField>
    <cacheField name="Dislikes" numFmtId="0">
      <sharedItems containsSemiMixedTypes="0" containsString="0" containsNumber="1" containsInteger="1" minValue="0" maxValue="40076"/>
    </cacheField>
    <cacheField name="Comments" numFmtId="0">
      <sharedItems containsSemiMixedTypes="0" containsString="0" containsNumber="1" containsInteger="1" minValue="24" maxValue="4992"/>
    </cacheField>
    <cacheField name="Subscribers_Gained" numFmtId="0">
      <sharedItems containsSemiMixedTypes="0" containsString="0" containsNumber="1" containsInteger="1" minValue="6" maxValue="1995"/>
    </cacheField>
    <cacheField name="Watch_Time_Hours" numFmtId="0">
      <sharedItems containsSemiMixedTypes="0" containsString="0" containsNumber="1" minValue="40.880000000000003" maxValue="4987.21"/>
    </cacheField>
    <cacheField name="Revenue_USD" numFmtId="0">
      <sharedItems containsSemiMixedTypes="0" containsString="0" containsNumber="1" minValue="25.76" maxValue="4986.6099999999997"/>
    </cacheField>
  </cacheFields>
  <extLst>
    <ext xmlns:x14="http://schemas.microsoft.com/office/spreadsheetml/2009/9/main" uri="{725AE2AE-9491-48be-B2B4-4EB974FC3084}">
      <x14:pivotCacheDefinition pivotCacheId="859718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VID001"/>
    <x v="0"/>
    <x v="0"/>
    <x v="0"/>
    <x v="0"/>
    <n v="92060"/>
    <n v="6378"/>
    <n v="4504"/>
    <n v="1297"/>
    <n v="2610.25"/>
    <n v="3697.27"/>
  </r>
  <r>
    <s v="VID002"/>
    <x v="0"/>
    <x v="1"/>
    <x v="1"/>
    <x v="1"/>
    <n v="314360"/>
    <n v="21693"/>
    <n v="2610"/>
    <n v="1241"/>
    <n v="1957.04"/>
    <n v="4711.1099999999997"/>
  </r>
  <r>
    <s v="VID003"/>
    <x v="0"/>
    <x v="2"/>
    <x v="2"/>
    <x v="2"/>
    <n v="78041"/>
    <n v="5282"/>
    <n v="2126"/>
    <n v="113"/>
    <n v="2676.34"/>
    <n v="3657.64"/>
  </r>
  <r>
    <s v="VID004"/>
    <x v="1"/>
    <x v="3"/>
    <x v="3"/>
    <x v="3"/>
    <n v="232146"/>
    <n v="15734"/>
    <n v="2641"/>
    <n v="252"/>
    <n v="1381.04"/>
    <n v="2378.7199999999998"/>
  </r>
  <r>
    <s v="VID005"/>
    <x v="1"/>
    <x v="2"/>
    <x v="4"/>
    <x v="4"/>
    <n v="25547"/>
    <n v="2391"/>
    <n v="437"/>
    <n v="989"/>
    <n v="722.24"/>
    <n v="1018.64"/>
  </r>
  <r>
    <s v="VID006"/>
    <x v="1"/>
    <x v="4"/>
    <x v="5"/>
    <x v="5"/>
    <n v="285279"/>
    <n v="1828"/>
    <n v="860"/>
    <n v="612"/>
    <n v="970.37"/>
    <n v="456.25"/>
  </r>
  <r>
    <s v="VID007"/>
    <x v="2"/>
    <x v="1"/>
    <x v="6"/>
    <x v="6"/>
    <n v="50891"/>
    <n v="3659"/>
    <n v="4173"/>
    <n v="275"/>
    <n v="2281.98"/>
    <n v="1644.21"/>
  </r>
  <r>
    <s v="VID008"/>
    <x v="1"/>
    <x v="4"/>
    <x v="7"/>
    <x v="7"/>
    <n v="6552"/>
    <n v="501"/>
    <n v="608"/>
    <n v="1536"/>
    <n v="4803.04"/>
    <n v="1953.94"/>
  </r>
  <r>
    <s v="VID009"/>
    <x v="1"/>
    <x v="5"/>
    <x v="8"/>
    <x v="8"/>
    <n v="29702"/>
    <n v="427"/>
    <n v="1559"/>
    <n v="1486"/>
    <n v="3235.41"/>
    <n v="1023.55"/>
  </r>
  <r>
    <s v="VID010"/>
    <x v="3"/>
    <x v="1"/>
    <x v="9"/>
    <x v="9"/>
    <n v="46802"/>
    <n v="2475"/>
    <n v="4005"/>
    <n v="1002"/>
    <n v="973.79"/>
    <n v="223.3"/>
  </r>
  <r>
    <s v="VID011"/>
    <x v="4"/>
    <x v="1"/>
    <x v="10"/>
    <x v="10"/>
    <n v="37859"/>
    <n v="2428"/>
    <n v="2006"/>
    <n v="617"/>
    <n v="3353.52"/>
    <n v="1646.15"/>
  </r>
  <r>
    <s v="VID012"/>
    <x v="3"/>
    <x v="1"/>
    <x v="11"/>
    <x v="11"/>
    <n v="15129"/>
    <n v="1425"/>
    <n v="2228"/>
    <n v="178"/>
    <n v="267.70999999999998"/>
    <n v="4299.7299999999996"/>
  </r>
  <r>
    <s v="VID013"/>
    <x v="4"/>
    <x v="3"/>
    <x v="12"/>
    <x v="12"/>
    <n v="235820"/>
    <n v="21613"/>
    <n v="2981"/>
    <n v="666"/>
    <n v="4565.37"/>
    <n v="603.35"/>
  </r>
  <r>
    <s v="VID014"/>
    <x v="4"/>
    <x v="3"/>
    <x v="13"/>
    <x v="13"/>
    <n v="12676"/>
    <n v="592"/>
    <n v="1375"/>
    <n v="1865"/>
    <n v="2238.69"/>
    <n v="996.28"/>
  </r>
  <r>
    <s v="VID015"/>
    <x v="2"/>
    <x v="2"/>
    <x v="14"/>
    <x v="14"/>
    <n v="201488"/>
    <n v="11234"/>
    <n v="3902"/>
    <n v="918"/>
    <n v="4445.74"/>
    <n v="3684.38"/>
  </r>
  <r>
    <s v="VID016"/>
    <x v="2"/>
    <x v="2"/>
    <x v="15"/>
    <x v="15"/>
    <n v="269689"/>
    <n v="23790"/>
    <n v="2603"/>
    <n v="204"/>
    <n v="4062.99"/>
    <n v="1824.99"/>
  </r>
  <r>
    <s v="VID017"/>
    <x v="0"/>
    <x v="5"/>
    <x v="16"/>
    <x v="16"/>
    <n v="7432"/>
    <n v="342"/>
    <n v="4494"/>
    <n v="1410"/>
    <n v="4407.2700000000004"/>
    <n v="1115.8499999999999"/>
  </r>
  <r>
    <s v="VID018"/>
    <x v="2"/>
    <x v="2"/>
    <x v="17"/>
    <x v="17"/>
    <n v="192429"/>
    <n v="12411"/>
    <n v="4614"/>
    <n v="125"/>
    <n v="3098.61"/>
    <n v="273.86"/>
  </r>
  <r>
    <s v="VID019"/>
    <x v="1"/>
    <x v="3"/>
    <x v="18"/>
    <x v="18"/>
    <n v="72345"/>
    <n v="2034"/>
    <n v="4865"/>
    <n v="998"/>
    <n v="2559.31"/>
    <n v="3645.91"/>
  </r>
  <r>
    <s v="VID020"/>
    <x v="4"/>
    <x v="5"/>
    <x v="19"/>
    <x v="19"/>
    <n v="138698"/>
    <n v="6919"/>
    <n v="4869"/>
    <n v="758"/>
    <n v="3706.65"/>
    <n v="2730.59"/>
  </r>
  <r>
    <s v="VID021"/>
    <x v="3"/>
    <x v="5"/>
    <x v="20"/>
    <x v="20"/>
    <n v="127323"/>
    <n v="8192"/>
    <n v="3556"/>
    <n v="493"/>
    <n v="2954.9"/>
    <n v="2406.98"/>
  </r>
  <r>
    <s v="VID022"/>
    <x v="1"/>
    <x v="3"/>
    <x v="21"/>
    <x v="21"/>
    <n v="6609"/>
    <n v="7"/>
    <n v="900"/>
    <n v="1396"/>
    <n v="1800.81"/>
    <n v="3573.97"/>
  </r>
  <r>
    <s v="VID023"/>
    <x v="0"/>
    <x v="3"/>
    <x v="22"/>
    <x v="22"/>
    <n v="37832"/>
    <n v="2759"/>
    <n v="4777"/>
    <n v="1010"/>
    <n v="2262.34"/>
    <n v="2103.4899999999998"/>
  </r>
  <r>
    <s v="VID024"/>
    <x v="4"/>
    <x v="5"/>
    <x v="23"/>
    <x v="23"/>
    <n v="39888"/>
    <n v="1194"/>
    <n v="2996"/>
    <n v="1944"/>
    <n v="1264.54"/>
    <n v="2692.77"/>
  </r>
  <r>
    <s v="VID025"/>
    <x v="0"/>
    <x v="0"/>
    <x v="24"/>
    <x v="24"/>
    <n v="64763"/>
    <n v="5490"/>
    <n v="2662"/>
    <n v="1204"/>
    <n v="1387.53"/>
    <n v="1163.78"/>
  </r>
  <r>
    <s v="VID026"/>
    <x v="1"/>
    <x v="5"/>
    <x v="25"/>
    <x v="25"/>
    <n v="58314"/>
    <n v="2771"/>
    <n v="1573"/>
    <n v="1593"/>
    <n v="1309.6400000000001"/>
    <n v="25.76"/>
  </r>
  <r>
    <s v="VID027"/>
    <x v="3"/>
    <x v="4"/>
    <x v="26"/>
    <x v="26"/>
    <n v="27380"/>
    <n v="1566"/>
    <n v="734"/>
    <n v="1862"/>
    <n v="860.34"/>
    <n v="2998.17"/>
  </r>
  <r>
    <s v="VID028"/>
    <x v="4"/>
    <x v="4"/>
    <x v="27"/>
    <x v="27"/>
    <n v="44407"/>
    <n v="3944"/>
    <n v="4773"/>
    <n v="1888"/>
    <n v="4728.68"/>
    <n v="4982.4799999999996"/>
  </r>
  <r>
    <s v="VID029"/>
    <x v="2"/>
    <x v="5"/>
    <x v="28"/>
    <x v="28"/>
    <n v="47989"/>
    <n v="2334"/>
    <n v="2020"/>
    <n v="475"/>
    <n v="3001.77"/>
    <n v="1667.18"/>
  </r>
  <r>
    <s v="VID030"/>
    <x v="4"/>
    <x v="3"/>
    <x v="1"/>
    <x v="29"/>
    <n v="67571"/>
    <n v="4770"/>
    <n v="3032"/>
    <n v="981"/>
    <n v="355.27"/>
    <n v="911.37"/>
  </r>
  <r>
    <s v="VID031"/>
    <x v="0"/>
    <x v="5"/>
    <x v="29"/>
    <x v="30"/>
    <n v="170592"/>
    <n v="8123"/>
    <n v="3941"/>
    <n v="1964"/>
    <n v="2893.82"/>
    <n v="4612.28"/>
  </r>
  <r>
    <s v="VID032"/>
    <x v="2"/>
    <x v="5"/>
    <x v="30"/>
    <x v="31"/>
    <n v="169548"/>
    <n v="6577"/>
    <n v="471"/>
    <n v="597"/>
    <n v="1181.6400000000001"/>
    <n v="4755.97"/>
  </r>
  <r>
    <s v="VID033"/>
    <x v="1"/>
    <x v="1"/>
    <x v="31"/>
    <x v="32"/>
    <n v="2033"/>
    <n v="33"/>
    <n v="4152"/>
    <n v="801"/>
    <n v="521.23"/>
    <n v="1835.82"/>
  </r>
  <r>
    <s v="VID034"/>
    <x v="3"/>
    <x v="2"/>
    <x v="32"/>
    <x v="33"/>
    <n v="131185"/>
    <n v="12977"/>
    <n v="1614"/>
    <n v="1283"/>
    <n v="4624.26"/>
    <n v="190.32"/>
  </r>
  <r>
    <s v="VID035"/>
    <x v="4"/>
    <x v="0"/>
    <x v="33"/>
    <x v="34"/>
    <n v="64014"/>
    <n v="1221"/>
    <n v="4858"/>
    <n v="1896"/>
    <n v="510.36"/>
    <n v="4756.03"/>
  </r>
  <r>
    <s v="VID036"/>
    <x v="5"/>
    <x v="5"/>
    <x v="34"/>
    <x v="35"/>
    <n v="327983"/>
    <n v="30939"/>
    <n v="896"/>
    <n v="871"/>
    <n v="3683.06"/>
    <n v="4114.7299999999996"/>
  </r>
  <r>
    <s v="VID037"/>
    <x v="5"/>
    <x v="1"/>
    <x v="35"/>
    <x v="36"/>
    <n v="34202"/>
    <n v="548"/>
    <n v="1220"/>
    <n v="1262"/>
    <n v="2652.91"/>
    <n v="3858.04"/>
  </r>
  <r>
    <s v="VID038"/>
    <x v="4"/>
    <x v="3"/>
    <x v="36"/>
    <x v="37"/>
    <n v="189769"/>
    <n v="14091"/>
    <n v="68"/>
    <n v="1485"/>
    <n v="2952.56"/>
    <n v="1780.91"/>
  </r>
  <r>
    <s v="VID039"/>
    <x v="4"/>
    <x v="5"/>
    <x v="37"/>
    <x v="38"/>
    <n v="35933"/>
    <n v="3487"/>
    <n v="3083"/>
    <n v="1290"/>
    <n v="2865.32"/>
    <n v="4157.12"/>
  </r>
  <r>
    <s v="VID040"/>
    <x v="4"/>
    <x v="0"/>
    <x v="26"/>
    <x v="39"/>
    <n v="159234"/>
    <n v="1214"/>
    <n v="3185"/>
    <n v="1632"/>
    <n v="2551.7800000000002"/>
    <n v="1810.95"/>
  </r>
  <r>
    <s v="VID041"/>
    <x v="1"/>
    <x v="5"/>
    <x v="38"/>
    <x v="40"/>
    <n v="126258"/>
    <n v="11973"/>
    <n v="684"/>
    <n v="726"/>
    <n v="1647.15"/>
    <n v="1689.19"/>
  </r>
  <r>
    <s v="VID042"/>
    <x v="4"/>
    <x v="4"/>
    <x v="39"/>
    <x v="41"/>
    <n v="36477"/>
    <n v="3425"/>
    <n v="1098"/>
    <n v="1114"/>
    <n v="3240.07"/>
    <n v="629.30999999999995"/>
  </r>
  <r>
    <s v="VID043"/>
    <x v="3"/>
    <x v="4"/>
    <x v="18"/>
    <x v="42"/>
    <n v="26289"/>
    <n v="363"/>
    <n v="4113"/>
    <n v="980"/>
    <n v="3560.21"/>
    <n v="4338.57"/>
  </r>
  <r>
    <s v="VID044"/>
    <x v="3"/>
    <x v="1"/>
    <x v="40"/>
    <x v="43"/>
    <n v="46908"/>
    <n v="893"/>
    <n v="4440"/>
    <n v="1266"/>
    <n v="2034.66"/>
    <n v="2966.42"/>
  </r>
  <r>
    <s v="VID045"/>
    <x v="3"/>
    <x v="0"/>
    <x v="26"/>
    <x v="44"/>
    <n v="351963"/>
    <n v="28861"/>
    <n v="4252"/>
    <n v="1608"/>
    <n v="3576.95"/>
    <n v="4099.04"/>
  </r>
  <r>
    <s v="VID046"/>
    <x v="3"/>
    <x v="2"/>
    <x v="41"/>
    <x v="45"/>
    <n v="154362"/>
    <n v="9079"/>
    <n v="2449"/>
    <n v="1625"/>
    <n v="391.93"/>
    <n v="4060.6"/>
  </r>
  <r>
    <s v="VID047"/>
    <x v="5"/>
    <x v="3"/>
    <x v="42"/>
    <x v="46"/>
    <n v="456100"/>
    <n v="16217"/>
    <n v="2104"/>
    <n v="538"/>
    <n v="3151.61"/>
    <n v="3582.36"/>
  </r>
  <r>
    <s v="VID048"/>
    <x v="3"/>
    <x v="0"/>
    <x v="43"/>
    <x v="47"/>
    <n v="143924"/>
    <n v="7953"/>
    <n v="4223"/>
    <n v="387"/>
    <n v="1440.67"/>
    <n v="3287.43"/>
  </r>
  <r>
    <s v="VID049"/>
    <x v="2"/>
    <x v="1"/>
    <x v="44"/>
    <x v="48"/>
    <n v="43504"/>
    <n v="4113"/>
    <n v="2586"/>
    <n v="235"/>
    <n v="516.34"/>
    <n v="3837.36"/>
  </r>
  <r>
    <s v="VID050"/>
    <x v="0"/>
    <x v="4"/>
    <x v="45"/>
    <x v="49"/>
    <n v="95952"/>
    <n v="3136"/>
    <n v="3889"/>
    <n v="85"/>
    <n v="2623.49"/>
    <n v="349.49"/>
  </r>
  <r>
    <s v="VID051"/>
    <x v="1"/>
    <x v="3"/>
    <x v="46"/>
    <x v="50"/>
    <n v="115816"/>
    <n v="6430"/>
    <n v="172"/>
    <n v="1263"/>
    <n v="662.44"/>
    <n v="255.71"/>
  </r>
  <r>
    <s v="VID052"/>
    <x v="4"/>
    <x v="1"/>
    <x v="47"/>
    <x v="51"/>
    <n v="160074"/>
    <n v="5816"/>
    <n v="4417"/>
    <n v="924"/>
    <n v="1809.41"/>
    <n v="4863.3"/>
  </r>
  <r>
    <s v="VID053"/>
    <x v="4"/>
    <x v="2"/>
    <x v="7"/>
    <x v="52"/>
    <n v="25175"/>
    <n v="1519"/>
    <n v="2264"/>
    <n v="1690"/>
    <n v="732.05"/>
    <n v="4050.94"/>
  </r>
  <r>
    <s v="VID054"/>
    <x v="1"/>
    <x v="5"/>
    <x v="48"/>
    <x v="53"/>
    <n v="158433"/>
    <n v="11681"/>
    <n v="4063"/>
    <n v="1481"/>
    <n v="2434.39"/>
    <n v="255.71"/>
  </r>
  <r>
    <s v="VID055"/>
    <x v="3"/>
    <x v="1"/>
    <x v="49"/>
    <x v="54"/>
    <n v="3104"/>
    <n v="187"/>
    <n v="1707"/>
    <n v="1008"/>
    <n v="1094.7"/>
    <n v="138.30000000000001"/>
  </r>
  <r>
    <s v="VID056"/>
    <x v="5"/>
    <x v="5"/>
    <x v="50"/>
    <x v="55"/>
    <n v="35975"/>
    <n v="2154"/>
    <n v="1503"/>
    <n v="868"/>
    <n v="40.880000000000003"/>
    <n v="4514.18"/>
  </r>
  <r>
    <s v="VID057"/>
    <x v="2"/>
    <x v="3"/>
    <x v="51"/>
    <x v="56"/>
    <n v="20253"/>
    <n v="397"/>
    <n v="3548"/>
    <n v="1910"/>
    <n v="4334.9399999999996"/>
    <n v="2634.52"/>
  </r>
  <r>
    <s v="VID058"/>
    <x v="3"/>
    <x v="1"/>
    <x v="52"/>
    <x v="57"/>
    <n v="95839"/>
    <n v="1431"/>
    <n v="4668"/>
    <n v="733"/>
    <n v="771.38"/>
    <n v="4658.5"/>
  </r>
  <r>
    <s v="VID059"/>
    <x v="1"/>
    <x v="5"/>
    <x v="53"/>
    <x v="58"/>
    <n v="321161"/>
    <n v="12534"/>
    <n v="3407"/>
    <n v="586"/>
    <n v="2434.58"/>
    <n v="3374.02"/>
  </r>
  <r>
    <s v="VID060"/>
    <x v="4"/>
    <x v="4"/>
    <x v="54"/>
    <x v="59"/>
    <n v="184654"/>
    <n v="9452"/>
    <n v="24"/>
    <n v="162"/>
    <n v="3873.99"/>
    <n v="2521.8000000000002"/>
  </r>
  <r>
    <s v="VID061"/>
    <x v="2"/>
    <x v="1"/>
    <x v="55"/>
    <x v="60"/>
    <n v="67361"/>
    <n v="5927"/>
    <n v="1404"/>
    <n v="1449"/>
    <n v="1018.15"/>
    <n v="2800.65"/>
  </r>
  <r>
    <s v="VID062"/>
    <x v="5"/>
    <x v="5"/>
    <x v="15"/>
    <x v="61"/>
    <n v="703"/>
    <n v="24"/>
    <n v="3430"/>
    <n v="1693"/>
    <n v="563.11"/>
    <n v="2393.2199999999998"/>
  </r>
  <r>
    <s v="VID063"/>
    <x v="5"/>
    <x v="2"/>
    <x v="56"/>
    <x v="62"/>
    <n v="47622"/>
    <n v="4481"/>
    <n v="3993"/>
    <n v="699"/>
    <n v="489.96"/>
    <n v="1923.4"/>
  </r>
  <r>
    <s v="VID064"/>
    <x v="3"/>
    <x v="5"/>
    <x v="15"/>
    <x v="63"/>
    <n v="2121"/>
    <n v="71"/>
    <n v="1859"/>
    <n v="1540"/>
    <n v="1116.1600000000001"/>
    <n v="706.97"/>
  </r>
  <r>
    <s v="VID065"/>
    <x v="0"/>
    <x v="4"/>
    <x v="57"/>
    <x v="64"/>
    <n v="15444"/>
    <n v="505"/>
    <n v="205"/>
    <n v="996"/>
    <n v="3287.77"/>
    <n v="3892.66"/>
  </r>
  <r>
    <s v="VID066"/>
    <x v="5"/>
    <x v="0"/>
    <x v="58"/>
    <x v="65"/>
    <n v="139480"/>
    <n v="3140"/>
    <n v="4685"/>
    <n v="276"/>
    <n v="4283.16"/>
    <n v="75.33"/>
  </r>
  <r>
    <s v="VID067"/>
    <x v="3"/>
    <x v="4"/>
    <x v="59"/>
    <x v="66"/>
    <n v="106863"/>
    <n v="8412"/>
    <n v="4253"/>
    <n v="1561"/>
    <n v="4964.7"/>
    <n v="4713"/>
  </r>
  <r>
    <s v="VID068"/>
    <x v="5"/>
    <x v="3"/>
    <x v="60"/>
    <x v="67"/>
    <n v="12556"/>
    <n v="220"/>
    <n v="4868"/>
    <n v="97"/>
    <n v="805.53"/>
    <n v="3818.86"/>
  </r>
  <r>
    <s v="VID069"/>
    <x v="5"/>
    <x v="2"/>
    <x v="61"/>
    <x v="68"/>
    <n v="476"/>
    <n v="0"/>
    <n v="201"/>
    <n v="445"/>
    <n v="4241.8599999999997"/>
    <n v="4711.66"/>
  </r>
  <r>
    <s v="VID070"/>
    <x v="0"/>
    <x v="1"/>
    <x v="62"/>
    <x v="69"/>
    <n v="48765"/>
    <n v="4403"/>
    <n v="3572"/>
    <n v="279"/>
    <n v="4036.3"/>
    <n v="3061.44"/>
  </r>
  <r>
    <s v="VID071"/>
    <x v="5"/>
    <x v="4"/>
    <x v="63"/>
    <x v="70"/>
    <n v="56126"/>
    <n v="2276"/>
    <n v="329"/>
    <n v="340"/>
    <n v="1689.26"/>
    <n v="140.94"/>
  </r>
  <r>
    <s v="VID072"/>
    <x v="1"/>
    <x v="4"/>
    <x v="25"/>
    <x v="71"/>
    <n v="13728"/>
    <n v="1094"/>
    <n v="2698"/>
    <n v="666"/>
    <n v="963.63"/>
    <n v="4026.63"/>
  </r>
  <r>
    <s v="VID073"/>
    <x v="2"/>
    <x v="1"/>
    <x v="64"/>
    <x v="72"/>
    <n v="24369"/>
    <n v="1642"/>
    <n v="2632"/>
    <n v="1533"/>
    <n v="3896.63"/>
    <n v="2782.61"/>
  </r>
  <r>
    <s v="VID074"/>
    <x v="5"/>
    <x v="5"/>
    <x v="65"/>
    <x v="73"/>
    <n v="98261"/>
    <n v="5796"/>
    <n v="33"/>
    <n v="757"/>
    <n v="2949.6"/>
    <n v="3619.49"/>
  </r>
  <r>
    <s v="VID075"/>
    <x v="4"/>
    <x v="1"/>
    <x v="66"/>
    <x v="74"/>
    <n v="248269"/>
    <n v="19875"/>
    <n v="4812"/>
    <n v="195"/>
    <n v="4207.7"/>
    <n v="54.01"/>
  </r>
  <r>
    <s v="VID076"/>
    <x v="0"/>
    <x v="5"/>
    <x v="67"/>
    <x v="75"/>
    <n v="340909"/>
    <n v="24019"/>
    <n v="735"/>
    <n v="354"/>
    <n v="2960.02"/>
    <n v="2744"/>
  </r>
  <r>
    <s v="VID077"/>
    <x v="0"/>
    <x v="4"/>
    <x v="68"/>
    <x v="76"/>
    <n v="81975"/>
    <n v="6040"/>
    <n v="724"/>
    <n v="976"/>
    <n v="4343.13"/>
    <n v="1167.3399999999999"/>
  </r>
  <r>
    <s v="VID078"/>
    <x v="4"/>
    <x v="1"/>
    <x v="14"/>
    <x v="77"/>
    <n v="82211"/>
    <n v="5224"/>
    <n v="3049"/>
    <n v="1176"/>
    <n v="3362.85"/>
    <n v="3862.26"/>
  </r>
  <r>
    <s v="VID079"/>
    <x v="1"/>
    <x v="4"/>
    <x v="69"/>
    <x v="78"/>
    <n v="614"/>
    <n v="9"/>
    <n v="4082"/>
    <n v="229"/>
    <n v="1990.98"/>
    <n v="2135.96"/>
  </r>
  <r>
    <s v="VID080"/>
    <x v="1"/>
    <x v="1"/>
    <x v="70"/>
    <x v="79"/>
    <n v="312752"/>
    <n v="19396"/>
    <n v="3384"/>
    <n v="1020"/>
    <n v="4584.1400000000003"/>
    <n v="530.46"/>
  </r>
  <r>
    <s v="VID081"/>
    <x v="5"/>
    <x v="1"/>
    <x v="71"/>
    <x v="80"/>
    <n v="35763"/>
    <n v="3022"/>
    <n v="1672"/>
    <n v="1533"/>
    <n v="3545.5"/>
    <n v="1753.7"/>
  </r>
  <r>
    <s v="VID082"/>
    <x v="3"/>
    <x v="3"/>
    <x v="72"/>
    <x v="81"/>
    <n v="219104"/>
    <n v="7440"/>
    <n v="1431"/>
    <n v="301"/>
    <n v="4439.2700000000004"/>
    <n v="3974.56"/>
  </r>
  <r>
    <s v="VID083"/>
    <x v="3"/>
    <x v="1"/>
    <x v="73"/>
    <x v="82"/>
    <n v="225809"/>
    <n v="12547"/>
    <n v="4658"/>
    <n v="1901"/>
    <n v="247.51"/>
    <n v="1958.04"/>
  </r>
  <r>
    <s v="VID084"/>
    <x v="1"/>
    <x v="2"/>
    <x v="74"/>
    <x v="83"/>
    <n v="52034"/>
    <n v="2077"/>
    <n v="1003"/>
    <n v="957"/>
    <n v="3577.12"/>
    <n v="1318.26"/>
  </r>
  <r>
    <s v="VID085"/>
    <x v="3"/>
    <x v="4"/>
    <x v="75"/>
    <x v="84"/>
    <n v="46166"/>
    <n v="4074"/>
    <n v="2875"/>
    <n v="73"/>
    <n v="999.1"/>
    <n v="917.47"/>
  </r>
  <r>
    <s v="VID086"/>
    <x v="0"/>
    <x v="5"/>
    <x v="76"/>
    <x v="85"/>
    <n v="62360"/>
    <n v="1439"/>
    <n v="3333"/>
    <n v="6"/>
    <n v="4054.13"/>
    <n v="2135.59"/>
  </r>
  <r>
    <s v="VID087"/>
    <x v="2"/>
    <x v="2"/>
    <x v="77"/>
    <x v="86"/>
    <n v="105654"/>
    <n v="1686"/>
    <n v="3534"/>
    <n v="1784"/>
    <n v="246.93"/>
    <n v="978.09"/>
  </r>
  <r>
    <s v="VID088"/>
    <x v="3"/>
    <x v="1"/>
    <x v="53"/>
    <x v="87"/>
    <n v="424233"/>
    <n v="6366"/>
    <n v="3103"/>
    <n v="1672"/>
    <n v="3039.61"/>
    <n v="2040.61"/>
  </r>
  <r>
    <s v="VID089"/>
    <x v="2"/>
    <x v="2"/>
    <x v="78"/>
    <x v="88"/>
    <n v="96915"/>
    <n v="6189"/>
    <n v="1933"/>
    <n v="73"/>
    <n v="1019.76"/>
    <n v="1760.96"/>
  </r>
  <r>
    <s v="VID090"/>
    <x v="1"/>
    <x v="3"/>
    <x v="79"/>
    <x v="89"/>
    <n v="3568"/>
    <n v="337"/>
    <n v="3650"/>
    <n v="1560"/>
    <n v="3972.79"/>
    <n v="4097.2299999999996"/>
  </r>
  <r>
    <s v="VID091"/>
    <x v="5"/>
    <x v="5"/>
    <x v="80"/>
    <x v="90"/>
    <n v="120915"/>
    <n v="8769"/>
    <n v="2574"/>
    <n v="659"/>
    <n v="671.39"/>
    <n v="1448.65"/>
  </r>
  <r>
    <s v="VID092"/>
    <x v="0"/>
    <x v="1"/>
    <x v="81"/>
    <x v="91"/>
    <n v="182528"/>
    <n v="2725"/>
    <n v="1315"/>
    <n v="811"/>
    <n v="2973.13"/>
    <n v="157.18"/>
  </r>
  <r>
    <s v="VID093"/>
    <x v="1"/>
    <x v="3"/>
    <x v="82"/>
    <x v="92"/>
    <n v="40458"/>
    <n v="3783"/>
    <n v="3317"/>
    <n v="280"/>
    <n v="652.19000000000005"/>
    <n v="3342.9"/>
  </r>
  <r>
    <s v="VID094"/>
    <x v="2"/>
    <x v="2"/>
    <x v="83"/>
    <x v="93"/>
    <n v="373977"/>
    <n v="19082"/>
    <n v="2562"/>
    <n v="1355"/>
    <n v="1917.5"/>
    <n v="4561.62"/>
  </r>
  <r>
    <s v="VID095"/>
    <x v="3"/>
    <x v="0"/>
    <x v="84"/>
    <x v="94"/>
    <n v="100281"/>
    <n v="2754"/>
    <n v="3614"/>
    <n v="1458"/>
    <n v="713.63"/>
    <n v="984.6"/>
  </r>
  <r>
    <s v="VID096"/>
    <x v="2"/>
    <x v="3"/>
    <x v="85"/>
    <x v="95"/>
    <n v="17926"/>
    <n v="421"/>
    <n v="34"/>
    <n v="1429"/>
    <n v="4624.09"/>
    <n v="3736.54"/>
  </r>
  <r>
    <s v="VID097"/>
    <x v="2"/>
    <x v="0"/>
    <x v="86"/>
    <x v="96"/>
    <n v="7326"/>
    <n v="667"/>
    <n v="4937"/>
    <n v="1530"/>
    <n v="4420.88"/>
    <n v="2251.88"/>
  </r>
  <r>
    <s v="VID098"/>
    <x v="0"/>
    <x v="1"/>
    <x v="87"/>
    <x v="97"/>
    <n v="32922"/>
    <n v="676"/>
    <n v="3895"/>
    <n v="617"/>
    <n v="2866.58"/>
    <n v="97.36"/>
  </r>
  <r>
    <s v="VID099"/>
    <x v="0"/>
    <x v="2"/>
    <x v="25"/>
    <x v="98"/>
    <n v="14812"/>
    <n v="1142"/>
    <n v="3634"/>
    <n v="1923"/>
    <n v="3839.34"/>
    <n v="2207.84"/>
  </r>
  <r>
    <s v="VID100"/>
    <x v="2"/>
    <x v="1"/>
    <x v="88"/>
    <x v="99"/>
    <n v="2847"/>
    <n v="58"/>
    <n v="2607"/>
    <n v="519"/>
    <n v="3675.27"/>
    <n v="4828.3900000000003"/>
  </r>
  <r>
    <s v="VID101"/>
    <x v="2"/>
    <x v="3"/>
    <x v="89"/>
    <x v="100"/>
    <n v="289459"/>
    <n v="27470"/>
    <n v="3655"/>
    <n v="978"/>
    <n v="4254.84"/>
    <n v="2919.99"/>
  </r>
  <r>
    <s v="VID102"/>
    <x v="5"/>
    <x v="4"/>
    <x v="90"/>
    <x v="101"/>
    <n v="164404"/>
    <n v="7448"/>
    <n v="4278"/>
    <n v="248"/>
    <n v="3651.52"/>
    <n v="3463.67"/>
  </r>
  <r>
    <s v="VID103"/>
    <x v="3"/>
    <x v="2"/>
    <x v="91"/>
    <x v="102"/>
    <n v="265209"/>
    <n v="5750"/>
    <n v="4394"/>
    <n v="768"/>
    <n v="908.76"/>
    <n v="4259.74"/>
  </r>
  <r>
    <s v="VID104"/>
    <x v="1"/>
    <x v="3"/>
    <x v="92"/>
    <x v="103"/>
    <n v="424844"/>
    <n v="19436"/>
    <n v="4348"/>
    <n v="347"/>
    <n v="1112.5999999999999"/>
    <n v="574.34"/>
  </r>
  <r>
    <s v="VID105"/>
    <x v="0"/>
    <x v="5"/>
    <x v="93"/>
    <x v="104"/>
    <n v="40469"/>
    <n v="784"/>
    <n v="3525"/>
    <n v="1401"/>
    <n v="2119.92"/>
    <n v="295.05"/>
  </r>
  <r>
    <s v="VID106"/>
    <x v="3"/>
    <x v="2"/>
    <x v="94"/>
    <x v="105"/>
    <n v="159524"/>
    <n v="7056"/>
    <n v="2765"/>
    <n v="831"/>
    <n v="1705.66"/>
    <n v="2564.27"/>
  </r>
  <r>
    <s v="VID107"/>
    <x v="5"/>
    <x v="0"/>
    <x v="95"/>
    <x v="106"/>
    <n v="38251"/>
    <n v="1664"/>
    <n v="798"/>
    <n v="1211"/>
    <n v="145.19999999999999"/>
    <n v="4296.0200000000004"/>
  </r>
  <r>
    <s v="VID108"/>
    <x v="4"/>
    <x v="0"/>
    <x v="96"/>
    <x v="107"/>
    <n v="269531"/>
    <n v="16420"/>
    <n v="1453"/>
    <n v="365"/>
    <n v="3465.23"/>
    <n v="3432.25"/>
  </r>
  <r>
    <s v="VID109"/>
    <x v="0"/>
    <x v="4"/>
    <x v="97"/>
    <x v="108"/>
    <n v="241619"/>
    <n v="6016"/>
    <n v="4702"/>
    <n v="1852"/>
    <n v="1931.54"/>
    <n v="3461.55"/>
  </r>
  <r>
    <s v="VID110"/>
    <x v="2"/>
    <x v="0"/>
    <x v="71"/>
    <x v="109"/>
    <n v="2616"/>
    <n v="96"/>
    <n v="3973"/>
    <n v="1768"/>
    <n v="997.37"/>
    <n v="4558.8900000000003"/>
  </r>
  <r>
    <s v="VID111"/>
    <x v="3"/>
    <x v="4"/>
    <x v="98"/>
    <x v="110"/>
    <n v="198137"/>
    <n v="4551"/>
    <n v="2060"/>
    <n v="142"/>
    <n v="94.15"/>
    <n v="1564.95"/>
  </r>
  <r>
    <s v="VID112"/>
    <x v="2"/>
    <x v="1"/>
    <x v="99"/>
    <x v="111"/>
    <n v="170947"/>
    <n v="16660"/>
    <n v="2945"/>
    <n v="1686"/>
    <n v="781"/>
    <n v="2312.02"/>
  </r>
  <r>
    <s v="VID113"/>
    <x v="3"/>
    <x v="2"/>
    <x v="10"/>
    <x v="112"/>
    <n v="158405"/>
    <n v="12112"/>
    <n v="704"/>
    <n v="659"/>
    <n v="2764.75"/>
    <n v="3498.51"/>
  </r>
  <r>
    <s v="VID114"/>
    <x v="5"/>
    <x v="1"/>
    <x v="100"/>
    <x v="113"/>
    <n v="239972"/>
    <n v="16293"/>
    <n v="272"/>
    <n v="905"/>
    <n v="1829.48"/>
    <n v="3802.76"/>
  </r>
  <r>
    <s v="VID115"/>
    <x v="0"/>
    <x v="1"/>
    <x v="101"/>
    <x v="114"/>
    <n v="3505"/>
    <n v="45"/>
    <n v="4419"/>
    <n v="1122"/>
    <n v="54.91"/>
    <n v="4652.57"/>
  </r>
  <r>
    <s v="VID116"/>
    <x v="5"/>
    <x v="2"/>
    <x v="69"/>
    <x v="115"/>
    <n v="38791"/>
    <n v="364"/>
    <n v="4366"/>
    <n v="1214"/>
    <n v="1163.07"/>
    <n v="3535.04"/>
  </r>
  <r>
    <s v="VID117"/>
    <x v="3"/>
    <x v="4"/>
    <x v="102"/>
    <x v="116"/>
    <n v="204557"/>
    <n v="7304"/>
    <n v="2888"/>
    <n v="1923"/>
    <n v="3636.99"/>
    <n v="2686.34"/>
  </r>
  <r>
    <s v="VID118"/>
    <x v="1"/>
    <x v="4"/>
    <x v="103"/>
    <x v="117"/>
    <n v="293077"/>
    <n v="3016"/>
    <n v="4445"/>
    <n v="487"/>
    <n v="1023.62"/>
    <n v="4278.3900000000003"/>
  </r>
  <r>
    <s v="VID119"/>
    <x v="2"/>
    <x v="1"/>
    <x v="17"/>
    <x v="118"/>
    <n v="14265"/>
    <n v="307"/>
    <n v="4522"/>
    <n v="725"/>
    <n v="2667.95"/>
    <n v="3727.06"/>
  </r>
  <r>
    <s v="VID120"/>
    <x v="2"/>
    <x v="5"/>
    <x v="104"/>
    <x v="119"/>
    <n v="43758"/>
    <n v="1"/>
    <n v="3907"/>
    <n v="1693"/>
    <n v="2612.1799999999998"/>
    <n v="2290.79"/>
  </r>
  <r>
    <s v="VID121"/>
    <x v="0"/>
    <x v="2"/>
    <x v="105"/>
    <x v="120"/>
    <n v="88493"/>
    <n v="3149"/>
    <n v="3584"/>
    <n v="1309"/>
    <n v="143.86000000000001"/>
    <n v="2588.19"/>
  </r>
  <r>
    <s v="VID122"/>
    <x v="5"/>
    <x v="4"/>
    <x v="106"/>
    <x v="121"/>
    <n v="48858"/>
    <n v="4736"/>
    <n v="4343"/>
    <n v="1795"/>
    <n v="45.79"/>
    <n v="2870.22"/>
  </r>
  <r>
    <s v="VID123"/>
    <x v="5"/>
    <x v="0"/>
    <x v="107"/>
    <x v="122"/>
    <n v="66967"/>
    <n v="2118"/>
    <n v="4748"/>
    <n v="496"/>
    <n v="3535.77"/>
    <n v="4339.68"/>
  </r>
  <r>
    <s v="VID124"/>
    <x v="4"/>
    <x v="4"/>
    <x v="108"/>
    <x v="123"/>
    <n v="127811"/>
    <n v="4718"/>
    <n v="3622"/>
    <n v="1776"/>
    <n v="3481.62"/>
    <n v="4986.6099999999997"/>
  </r>
  <r>
    <s v="VID125"/>
    <x v="4"/>
    <x v="4"/>
    <x v="109"/>
    <x v="124"/>
    <n v="126315"/>
    <n v="2232"/>
    <n v="1979"/>
    <n v="910"/>
    <n v="485.15"/>
    <n v="1012.8"/>
  </r>
  <r>
    <s v="VID126"/>
    <x v="1"/>
    <x v="3"/>
    <x v="110"/>
    <x v="125"/>
    <n v="17128"/>
    <n v="227"/>
    <n v="4468"/>
    <n v="1017"/>
    <n v="3179.59"/>
    <n v="1760.89"/>
  </r>
  <r>
    <s v="VID127"/>
    <x v="0"/>
    <x v="4"/>
    <x v="111"/>
    <x v="126"/>
    <n v="25438"/>
    <n v="2135"/>
    <n v="735"/>
    <n v="1796"/>
    <n v="3918.31"/>
    <n v="4696.08"/>
  </r>
  <r>
    <s v="VID128"/>
    <x v="2"/>
    <x v="2"/>
    <x v="43"/>
    <x v="127"/>
    <n v="195311"/>
    <n v="1508"/>
    <n v="660"/>
    <n v="506"/>
    <n v="219.09"/>
    <n v="4650.8100000000004"/>
  </r>
  <r>
    <s v="VID129"/>
    <x v="3"/>
    <x v="1"/>
    <x v="112"/>
    <x v="128"/>
    <n v="42113"/>
    <n v="4180"/>
    <n v="2716"/>
    <n v="61"/>
    <n v="407.77"/>
    <n v="3748.6"/>
  </r>
  <r>
    <s v="VID130"/>
    <x v="0"/>
    <x v="3"/>
    <x v="86"/>
    <x v="129"/>
    <n v="115"/>
    <n v="10"/>
    <n v="4354"/>
    <n v="21"/>
    <n v="4779.68"/>
    <n v="1594.58"/>
  </r>
  <r>
    <s v="VID131"/>
    <x v="2"/>
    <x v="5"/>
    <x v="113"/>
    <x v="130"/>
    <n v="121316"/>
    <n v="10834"/>
    <n v="4446"/>
    <n v="474"/>
    <n v="949.51"/>
    <n v="3799.07"/>
  </r>
  <r>
    <s v="VID132"/>
    <x v="3"/>
    <x v="0"/>
    <x v="114"/>
    <x v="131"/>
    <n v="387907"/>
    <n v="27249"/>
    <n v="167"/>
    <n v="1650"/>
    <n v="1940.44"/>
    <n v="1805.16"/>
  </r>
  <r>
    <s v="VID133"/>
    <x v="3"/>
    <x v="4"/>
    <x v="115"/>
    <x v="132"/>
    <n v="386207"/>
    <n v="17137"/>
    <n v="916"/>
    <n v="23"/>
    <n v="537.35"/>
    <n v="4840.67"/>
  </r>
  <r>
    <s v="VID134"/>
    <x v="5"/>
    <x v="4"/>
    <x v="78"/>
    <x v="133"/>
    <n v="102268"/>
    <n v="938"/>
    <n v="2918"/>
    <n v="1245"/>
    <n v="4021.39"/>
    <n v="884.12"/>
  </r>
  <r>
    <s v="VID135"/>
    <x v="4"/>
    <x v="2"/>
    <x v="116"/>
    <x v="134"/>
    <n v="34621"/>
    <n v="2509"/>
    <n v="4371"/>
    <n v="927"/>
    <n v="1593.26"/>
    <n v="762.06"/>
  </r>
  <r>
    <s v="VID136"/>
    <x v="1"/>
    <x v="5"/>
    <x v="117"/>
    <x v="135"/>
    <n v="456013"/>
    <n v="39838"/>
    <n v="3051"/>
    <n v="214"/>
    <n v="2154.1"/>
    <n v="3889.9"/>
  </r>
  <r>
    <s v="VID137"/>
    <x v="5"/>
    <x v="3"/>
    <x v="118"/>
    <x v="136"/>
    <n v="89657"/>
    <n v="4338"/>
    <n v="74"/>
    <n v="127"/>
    <n v="101.83"/>
    <n v="2043.17"/>
  </r>
  <r>
    <s v="VID138"/>
    <x v="3"/>
    <x v="3"/>
    <x v="119"/>
    <x v="137"/>
    <n v="8157"/>
    <n v="178"/>
    <n v="4948"/>
    <n v="1138"/>
    <n v="3439.89"/>
    <n v="3445.86"/>
  </r>
  <r>
    <s v="VID139"/>
    <x v="2"/>
    <x v="4"/>
    <x v="54"/>
    <x v="138"/>
    <n v="165277"/>
    <n v="7655"/>
    <n v="3253"/>
    <n v="1700"/>
    <n v="1261.8"/>
    <n v="823.84"/>
  </r>
  <r>
    <s v="VID140"/>
    <x v="2"/>
    <x v="4"/>
    <x v="120"/>
    <x v="139"/>
    <n v="9725"/>
    <n v="868"/>
    <n v="3337"/>
    <n v="338"/>
    <n v="804.97"/>
    <n v="1113.52"/>
  </r>
  <r>
    <s v="VID141"/>
    <x v="0"/>
    <x v="0"/>
    <x v="121"/>
    <x v="140"/>
    <n v="237104"/>
    <n v="14695"/>
    <n v="85"/>
    <n v="736"/>
    <n v="3411.61"/>
    <n v="4748.49"/>
  </r>
  <r>
    <s v="VID142"/>
    <x v="1"/>
    <x v="4"/>
    <x v="122"/>
    <x v="141"/>
    <n v="26844"/>
    <n v="1327"/>
    <n v="2702"/>
    <n v="1612"/>
    <n v="3216.77"/>
    <n v="1372.34"/>
  </r>
  <r>
    <s v="VID143"/>
    <x v="1"/>
    <x v="1"/>
    <x v="22"/>
    <x v="142"/>
    <n v="310513"/>
    <n v="30842"/>
    <n v="2579"/>
    <n v="1647"/>
    <n v="3239.93"/>
    <n v="3983.56"/>
  </r>
  <r>
    <s v="VID144"/>
    <x v="1"/>
    <x v="1"/>
    <x v="123"/>
    <x v="143"/>
    <n v="117904"/>
    <n v="6032"/>
    <n v="45"/>
    <n v="760"/>
    <n v="3365.6"/>
    <n v="2697.12"/>
  </r>
  <r>
    <s v="VID145"/>
    <x v="2"/>
    <x v="4"/>
    <x v="124"/>
    <x v="144"/>
    <n v="52664"/>
    <n v="1420"/>
    <n v="1586"/>
    <n v="10"/>
    <n v="592.07000000000005"/>
    <n v="4489.41"/>
  </r>
  <r>
    <s v="VID146"/>
    <x v="5"/>
    <x v="1"/>
    <x v="86"/>
    <x v="145"/>
    <n v="37972"/>
    <n v="681"/>
    <n v="1939"/>
    <n v="206"/>
    <n v="1514.47"/>
    <n v="125.7"/>
  </r>
  <r>
    <s v="VID147"/>
    <x v="1"/>
    <x v="5"/>
    <x v="125"/>
    <x v="146"/>
    <n v="21527"/>
    <n v="1509"/>
    <n v="3424"/>
    <n v="176"/>
    <n v="2129.98"/>
    <n v="863.01"/>
  </r>
  <r>
    <s v="VID148"/>
    <x v="0"/>
    <x v="4"/>
    <x v="126"/>
    <x v="147"/>
    <n v="6798"/>
    <n v="466"/>
    <n v="1027"/>
    <n v="50"/>
    <n v="259.64999999999998"/>
    <n v="605.05999999999995"/>
  </r>
  <r>
    <s v="VID149"/>
    <x v="4"/>
    <x v="5"/>
    <x v="127"/>
    <x v="148"/>
    <n v="13121"/>
    <n v="327"/>
    <n v="2465"/>
    <n v="1488"/>
    <n v="352.03"/>
    <n v="1479.97"/>
  </r>
  <r>
    <s v="VID150"/>
    <x v="4"/>
    <x v="4"/>
    <x v="128"/>
    <x v="149"/>
    <n v="2814"/>
    <n v="25"/>
    <n v="2991"/>
    <n v="740"/>
    <n v="2055.04"/>
    <n v="3053.98"/>
  </r>
  <r>
    <s v="VID151"/>
    <x v="1"/>
    <x v="2"/>
    <x v="129"/>
    <x v="150"/>
    <n v="359638"/>
    <n v="20230"/>
    <n v="1282"/>
    <n v="1331"/>
    <n v="1159.68"/>
    <n v="3028.96"/>
  </r>
  <r>
    <s v="VID152"/>
    <x v="2"/>
    <x v="4"/>
    <x v="130"/>
    <x v="151"/>
    <n v="230552"/>
    <n v="9235"/>
    <n v="726"/>
    <n v="15"/>
    <n v="4455.3100000000004"/>
    <n v="4442.96"/>
  </r>
  <r>
    <s v="VID153"/>
    <x v="5"/>
    <x v="0"/>
    <x v="59"/>
    <x v="152"/>
    <n v="418973"/>
    <n v="2877"/>
    <n v="3434"/>
    <n v="1344"/>
    <n v="3244.04"/>
    <n v="780.04"/>
  </r>
  <r>
    <s v="VID154"/>
    <x v="2"/>
    <x v="2"/>
    <x v="131"/>
    <x v="153"/>
    <n v="22282"/>
    <n v="1587"/>
    <n v="2223"/>
    <n v="254"/>
    <n v="1324.89"/>
    <n v="2894.35"/>
  </r>
  <r>
    <s v="VID155"/>
    <x v="1"/>
    <x v="4"/>
    <x v="132"/>
    <x v="154"/>
    <n v="151849"/>
    <n v="3978"/>
    <n v="1201"/>
    <n v="84"/>
    <n v="1511.61"/>
    <n v="4405.21"/>
  </r>
  <r>
    <s v="VID156"/>
    <x v="1"/>
    <x v="1"/>
    <x v="74"/>
    <x v="155"/>
    <n v="19523"/>
    <n v="267"/>
    <n v="2527"/>
    <n v="1519"/>
    <n v="3189.2"/>
    <n v="678.01"/>
  </r>
  <r>
    <s v="VID157"/>
    <x v="5"/>
    <x v="3"/>
    <x v="26"/>
    <x v="156"/>
    <n v="133453"/>
    <n v="1869"/>
    <n v="4253"/>
    <n v="284"/>
    <n v="4753.5600000000004"/>
    <n v="1378.97"/>
  </r>
  <r>
    <s v="VID158"/>
    <x v="3"/>
    <x v="3"/>
    <x v="133"/>
    <x v="157"/>
    <n v="153454"/>
    <n v="7277"/>
    <n v="3738"/>
    <n v="759"/>
    <n v="1115.6600000000001"/>
    <n v="4315.24"/>
  </r>
  <r>
    <s v="VID159"/>
    <x v="5"/>
    <x v="3"/>
    <x v="134"/>
    <x v="158"/>
    <n v="576"/>
    <n v="23"/>
    <n v="1343"/>
    <n v="1512"/>
    <n v="760.12"/>
    <n v="1283.06"/>
  </r>
  <r>
    <s v="VID160"/>
    <x v="0"/>
    <x v="3"/>
    <x v="135"/>
    <x v="159"/>
    <n v="221835"/>
    <n v="3373"/>
    <n v="3915"/>
    <n v="1697"/>
    <n v="3228.99"/>
    <n v="1195.28"/>
  </r>
  <r>
    <s v="VID161"/>
    <x v="3"/>
    <x v="0"/>
    <x v="136"/>
    <x v="160"/>
    <n v="321840"/>
    <n v="18582"/>
    <n v="4992"/>
    <n v="1708"/>
    <n v="3597.27"/>
    <n v="4769.8"/>
  </r>
  <r>
    <s v="VID162"/>
    <x v="1"/>
    <x v="1"/>
    <x v="137"/>
    <x v="161"/>
    <n v="99336"/>
    <n v="9635"/>
    <n v="1381"/>
    <n v="1995"/>
    <n v="2978.97"/>
    <n v="4278.5600000000004"/>
  </r>
  <r>
    <s v="VID163"/>
    <x v="1"/>
    <x v="3"/>
    <x v="138"/>
    <x v="162"/>
    <n v="21220"/>
    <n v="723"/>
    <n v="4421"/>
    <n v="385"/>
    <n v="1746.72"/>
    <n v="635.21"/>
  </r>
  <r>
    <s v="VID164"/>
    <x v="5"/>
    <x v="5"/>
    <x v="139"/>
    <x v="163"/>
    <n v="21756"/>
    <n v="583"/>
    <n v="4130"/>
    <n v="145"/>
    <n v="4126.84"/>
    <n v="4068.85"/>
  </r>
  <r>
    <s v="VID165"/>
    <x v="2"/>
    <x v="4"/>
    <x v="140"/>
    <x v="164"/>
    <n v="92407"/>
    <n v="6309"/>
    <n v="401"/>
    <n v="1040"/>
    <n v="4122.97"/>
    <n v="395.85"/>
  </r>
  <r>
    <s v="VID166"/>
    <x v="3"/>
    <x v="0"/>
    <x v="23"/>
    <x v="165"/>
    <n v="11833"/>
    <n v="873"/>
    <n v="185"/>
    <n v="1835"/>
    <n v="1701.05"/>
    <n v="2597.66"/>
  </r>
  <r>
    <s v="VID167"/>
    <x v="3"/>
    <x v="1"/>
    <x v="112"/>
    <x v="166"/>
    <n v="345910"/>
    <n v="12848"/>
    <n v="3584"/>
    <n v="102"/>
    <n v="1141.0999999999999"/>
    <n v="2148.29"/>
  </r>
  <r>
    <s v="VID168"/>
    <x v="0"/>
    <x v="1"/>
    <x v="141"/>
    <x v="167"/>
    <n v="185203"/>
    <n v="2056"/>
    <n v="476"/>
    <n v="1836"/>
    <n v="118.36"/>
    <n v="3959.54"/>
  </r>
  <r>
    <s v="VID169"/>
    <x v="5"/>
    <x v="4"/>
    <x v="142"/>
    <x v="168"/>
    <n v="151194"/>
    <n v="1116"/>
    <n v="1529"/>
    <n v="1488"/>
    <n v="4581.05"/>
    <n v="4534.38"/>
  </r>
  <r>
    <s v="VID170"/>
    <x v="3"/>
    <x v="5"/>
    <x v="143"/>
    <x v="169"/>
    <n v="53544"/>
    <n v="4939"/>
    <n v="482"/>
    <n v="1161"/>
    <n v="219.79"/>
    <n v="791.38"/>
  </r>
  <r>
    <s v="VID171"/>
    <x v="5"/>
    <x v="0"/>
    <x v="127"/>
    <x v="170"/>
    <n v="18893"/>
    <n v="842"/>
    <n v="860"/>
    <n v="364"/>
    <n v="1344.23"/>
    <n v="1830.43"/>
  </r>
  <r>
    <s v="VID172"/>
    <x v="2"/>
    <x v="0"/>
    <x v="144"/>
    <x v="171"/>
    <n v="213800"/>
    <n v="18236"/>
    <n v="4203"/>
    <n v="522"/>
    <n v="1302.97"/>
    <n v="1655.32"/>
  </r>
  <r>
    <s v="VID173"/>
    <x v="2"/>
    <x v="0"/>
    <x v="145"/>
    <x v="172"/>
    <n v="2294"/>
    <n v="223"/>
    <n v="4961"/>
    <n v="17"/>
    <n v="3244.06"/>
    <n v="3689.74"/>
  </r>
  <r>
    <s v="VID174"/>
    <x v="5"/>
    <x v="3"/>
    <x v="146"/>
    <x v="173"/>
    <n v="197745"/>
    <n v="17948"/>
    <n v="3129"/>
    <n v="122"/>
    <n v="1812.36"/>
    <n v="2841.39"/>
  </r>
  <r>
    <s v="VID175"/>
    <x v="1"/>
    <x v="5"/>
    <x v="147"/>
    <x v="174"/>
    <n v="72299"/>
    <n v="3651"/>
    <n v="4796"/>
    <n v="1631"/>
    <n v="180.37"/>
    <n v="2064.4"/>
  </r>
  <r>
    <s v="VID176"/>
    <x v="5"/>
    <x v="5"/>
    <x v="148"/>
    <x v="175"/>
    <n v="138820"/>
    <n v="6803"/>
    <n v="4115"/>
    <n v="632"/>
    <n v="4655.2299999999996"/>
    <n v="3655.24"/>
  </r>
  <r>
    <s v="VID177"/>
    <x v="5"/>
    <x v="5"/>
    <x v="149"/>
    <x v="176"/>
    <n v="26323"/>
    <n v="1081"/>
    <n v="4971"/>
    <n v="1394"/>
    <n v="4674.66"/>
    <n v="2131.31"/>
  </r>
  <r>
    <s v="VID178"/>
    <x v="2"/>
    <x v="2"/>
    <x v="9"/>
    <x v="177"/>
    <n v="44360"/>
    <n v="3665"/>
    <n v="488"/>
    <n v="763"/>
    <n v="3269.19"/>
    <n v="2525.9899999999998"/>
  </r>
  <r>
    <s v="VID179"/>
    <x v="1"/>
    <x v="3"/>
    <x v="150"/>
    <x v="178"/>
    <n v="17962"/>
    <n v="233"/>
    <n v="1195"/>
    <n v="445"/>
    <n v="1653.17"/>
    <n v="2533.4"/>
  </r>
  <r>
    <s v="VID180"/>
    <x v="0"/>
    <x v="2"/>
    <x v="151"/>
    <x v="179"/>
    <n v="106997"/>
    <n v="9803"/>
    <n v="564"/>
    <n v="1156"/>
    <n v="4216.41"/>
    <n v="3685.48"/>
  </r>
  <r>
    <s v="VID181"/>
    <x v="5"/>
    <x v="3"/>
    <x v="152"/>
    <x v="180"/>
    <n v="111577"/>
    <n v="8973"/>
    <n v="1986"/>
    <n v="853"/>
    <n v="3158.39"/>
    <n v="1356.83"/>
  </r>
  <r>
    <s v="VID182"/>
    <x v="2"/>
    <x v="4"/>
    <x v="4"/>
    <x v="181"/>
    <n v="132383"/>
    <n v="1895"/>
    <n v="665"/>
    <n v="130"/>
    <n v="184.93"/>
    <n v="2287.33"/>
  </r>
  <r>
    <s v="VID183"/>
    <x v="1"/>
    <x v="2"/>
    <x v="55"/>
    <x v="182"/>
    <n v="137180"/>
    <n v="2040"/>
    <n v="3377"/>
    <n v="1549"/>
    <n v="3320.54"/>
    <n v="3570.22"/>
  </r>
  <r>
    <s v="VID184"/>
    <x v="3"/>
    <x v="2"/>
    <x v="153"/>
    <x v="183"/>
    <n v="162000"/>
    <n v="15877"/>
    <n v="3857"/>
    <n v="669"/>
    <n v="1278.77"/>
    <n v="763.97"/>
  </r>
  <r>
    <s v="VID185"/>
    <x v="3"/>
    <x v="5"/>
    <x v="154"/>
    <x v="184"/>
    <n v="26860"/>
    <n v="1787"/>
    <n v="1280"/>
    <n v="44"/>
    <n v="448.06"/>
    <n v="3104.33"/>
  </r>
  <r>
    <s v="VID186"/>
    <x v="0"/>
    <x v="1"/>
    <x v="155"/>
    <x v="185"/>
    <n v="238138"/>
    <n v="13345"/>
    <n v="4529"/>
    <n v="199"/>
    <n v="3942.21"/>
    <n v="3618.31"/>
  </r>
  <r>
    <s v="VID187"/>
    <x v="2"/>
    <x v="2"/>
    <x v="156"/>
    <x v="186"/>
    <n v="130725"/>
    <n v="11844"/>
    <n v="3240"/>
    <n v="273"/>
    <n v="3778.05"/>
    <n v="110.53"/>
  </r>
  <r>
    <s v="VID188"/>
    <x v="2"/>
    <x v="0"/>
    <x v="71"/>
    <x v="187"/>
    <n v="37493"/>
    <n v="1414"/>
    <n v="3144"/>
    <n v="1818"/>
    <n v="3053.63"/>
    <n v="1257.32"/>
  </r>
  <r>
    <s v="VID189"/>
    <x v="3"/>
    <x v="0"/>
    <x v="102"/>
    <x v="188"/>
    <n v="333250"/>
    <n v="8841"/>
    <n v="3347"/>
    <n v="1173"/>
    <n v="1328.26"/>
    <n v="4036.75"/>
  </r>
  <r>
    <s v="VID190"/>
    <x v="5"/>
    <x v="0"/>
    <x v="109"/>
    <x v="189"/>
    <n v="281878"/>
    <n v="14258"/>
    <n v="331"/>
    <n v="1862"/>
    <n v="2493.87"/>
    <n v="1502.45"/>
  </r>
  <r>
    <s v="VID191"/>
    <x v="1"/>
    <x v="2"/>
    <x v="37"/>
    <x v="190"/>
    <n v="130297"/>
    <n v="1770"/>
    <n v="2425"/>
    <n v="1593"/>
    <n v="4522.46"/>
    <n v="4813.3599999999997"/>
  </r>
  <r>
    <s v="VID192"/>
    <x v="0"/>
    <x v="3"/>
    <x v="157"/>
    <x v="191"/>
    <n v="222089"/>
    <n v="12230"/>
    <n v="4358"/>
    <n v="683"/>
    <n v="4712.88"/>
    <n v="439.74"/>
  </r>
  <r>
    <s v="VID193"/>
    <x v="1"/>
    <x v="5"/>
    <x v="158"/>
    <x v="192"/>
    <n v="357920"/>
    <n v="9836"/>
    <n v="2542"/>
    <n v="1136"/>
    <n v="868.31"/>
    <n v="3267.78"/>
  </r>
  <r>
    <s v="VID194"/>
    <x v="5"/>
    <x v="0"/>
    <x v="159"/>
    <x v="193"/>
    <n v="122497"/>
    <n v="8534"/>
    <n v="1725"/>
    <n v="1320"/>
    <n v="2867.13"/>
    <n v="812.53"/>
  </r>
  <r>
    <s v="VID195"/>
    <x v="2"/>
    <x v="1"/>
    <x v="31"/>
    <x v="194"/>
    <n v="1346"/>
    <n v="55"/>
    <n v="29"/>
    <n v="193"/>
    <n v="1664.92"/>
    <n v="2791.99"/>
  </r>
  <r>
    <s v="VID196"/>
    <x v="3"/>
    <x v="4"/>
    <x v="143"/>
    <x v="195"/>
    <n v="8302"/>
    <n v="165"/>
    <n v="455"/>
    <n v="1577"/>
    <n v="4927.22"/>
    <n v="213.04"/>
  </r>
  <r>
    <s v="VID197"/>
    <x v="1"/>
    <x v="1"/>
    <x v="160"/>
    <x v="196"/>
    <n v="150698"/>
    <n v="12619"/>
    <n v="2644"/>
    <n v="1704"/>
    <n v="3512.85"/>
    <n v="2606.6799999999998"/>
  </r>
  <r>
    <s v="VID198"/>
    <x v="1"/>
    <x v="4"/>
    <x v="98"/>
    <x v="197"/>
    <n v="22631"/>
    <n v="1663"/>
    <n v="2092"/>
    <n v="1283"/>
    <n v="2511.04"/>
    <n v="3469.47"/>
  </r>
  <r>
    <s v="VID199"/>
    <x v="1"/>
    <x v="1"/>
    <x v="56"/>
    <x v="198"/>
    <n v="288993"/>
    <n v="25020"/>
    <n v="4613"/>
    <n v="391"/>
    <n v="4505.59"/>
    <n v="4385.16"/>
  </r>
  <r>
    <s v="VID200"/>
    <x v="1"/>
    <x v="2"/>
    <x v="109"/>
    <x v="199"/>
    <n v="122870"/>
    <n v="8850"/>
    <n v="2598"/>
    <n v="1682"/>
    <n v="2081.7199999999998"/>
    <n v="2876.64"/>
  </r>
  <r>
    <s v="VID201"/>
    <x v="5"/>
    <x v="3"/>
    <x v="161"/>
    <x v="200"/>
    <n v="362"/>
    <n v="7"/>
    <n v="1321"/>
    <n v="186"/>
    <n v="2430.88"/>
    <n v="4792.97"/>
  </r>
  <r>
    <s v="VID202"/>
    <x v="2"/>
    <x v="4"/>
    <x v="162"/>
    <x v="201"/>
    <n v="145764"/>
    <n v="1471"/>
    <n v="58"/>
    <n v="288"/>
    <n v="4024.88"/>
    <n v="4895.79"/>
  </r>
  <r>
    <s v="VID203"/>
    <x v="2"/>
    <x v="1"/>
    <x v="163"/>
    <x v="202"/>
    <n v="55952"/>
    <n v="1199"/>
    <n v="3983"/>
    <n v="1587"/>
    <n v="3976.02"/>
    <n v="1311"/>
  </r>
  <r>
    <s v="VID204"/>
    <x v="0"/>
    <x v="5"/>
    <x v="106"/>
    <x v="203"/>
    <n v="341085"/>
    <n v="10217"/>
    <n v="4231"/>
    <n v="895"/>
    <n v="3229.39"/>
    <n v="3493.23"/>
  </r>
  <r>
    <s v="VID205"/>
    <x v="2"/>
    <x v="1"/>
    <x v="164"/>
    <x v="204"/>
    <n v="138859"/>
    <n v="5403"/>
    <n v="57"/>
    <n v="653"/>
    <n v="3917.05"/>
    <n v="1586.16"/>
  </r>
  <r>
    <s v="VID206"/>
    <x v="3"/>
    <x v="1"/>
    <x v="165"/>
    <x v="205"/>
    <n v="50179"/>
    <n v="2544"/>
    <n v="4587"/>
    <n v="1658"/>
    <n v="3344.01"/>
    <n v="4794.1000000000004"/>
  </r>
  <r>
    <s v="VID207"/>
    <x v="1"/>
    <x v="1"/>
    <x v="166"/>
    <x v="206"/>
    <n v="152191"/>
    <n v="5641"/>
    <n v="4415"/>
    <n v="172"/>
    <n v="3183.74"/>
    <n v="4901.33"/>
  </r>
  <r>
    <s v="VID208"/>
    <x v="0"/>
    <x v="0"/>
    <x v="73"/>
    <x v="207"/>
    <n v="39161"/>
    <n v="2145"/>
    <n v="4102"/>
    <n v="165"/>
    <n v="4422.2700000000004"/>
    <n v="3696.5"/>
  </r>
  <r>
    <s v="VID209"/>
    <x v="4"/>
    <x v="2"/>
    <x v="167"/>
    <x v="208"/>
    <n v="65355"/>
    <n v="3578"/>
    <n v="4340"/>
    <n v="387"/>
    <n v="1213.6600000000001"/>
    <n v="746.51"/>
  </r>
  <r>
    <s v="VID210"/>
    <x v="2"/>
    <x v="1"/>
    <x v="168"/>
    <x v="209"/>
    <n v="116380"/>
    <n v="946"/>
    <n v="3849"/>
    <n v="122"/>
    <n v="4140.08"/>
    <n v="1972.95"/>
  </r>
  <r>
    <s v="VID211"/>
    <x v="0"/>
    <x v="1"/>
    <x v="169"/>
    <x v="210"/>
    <n v="28090"/>
    <n v="2165"/>
    <n v="1612"/>
    <n v="386"/>
    <n v="2010.07"/>
    <n v="3787.86"/>
  </r>
  <r>
    <s v="VID212"/>
    <x v="5"/>
    <x v="0"/>
    <x v="170"/>
    <x v="211"/>
    <n v="25657"/>
    <n v="2316"/>
    <n v="4381"/>
    <n v="394"/>
    <n v="3733.06"/>
    <n v="4524.58"/>
  </r>
  <r>
    <s v="VID213"/>
    <x v="3"/>
    <x v="2"/>
    <x v="7"/>
    <x v="212"/>
    <n v="33623"/>
    <n v="1788"/>
    <n v="2115"/>
    <n v="1212"/>
    <n v="497.74"/>
    <n v="2447.4699999999998"/>
  </r>
  <r>
    <s v="VID214"/>
    <x v="2"/>
    <x v="1"/>
    <x v="171"/>
    <x v="213"/>
    <n v="17123"/>
    <n v="1040"/>
    <n v="4588"/>
    <n v="494"/>
    <n v="3356.29"/>
    <n v="2284.65"/>
  </r>
  <r>
    <s v="VID215"/>
    <x v="4"/>
    <x v="1"/>
    <x v="172"/>
    <x v="214"/>
    <n v="275078"/>
    <n v="17407"/>
    <n v="75"/>
    <n v="1474"/>
    <n v="3200.5"/>
    <n v="3406.29"/>
  </r>
  <r>
    <s v="VID216"/>
    <x v="2"/>
    <x v="0"/>
    <x v="173"/>
    <x v="215"/>
    <n v="304601"/>
    <n v="15001"/>
    <n v="746"/>
    <n v="1575"/>
    <n v="3496.93"/>
    <n v="3811.4"/>
  </r>
  <r>
    <s v="VID217"/>
    <x v="0"/>
    <x v="5"/>
    <x v="53"/>
    <x v="216"/>
    <n v="80116"/>
    <n v="6376"/>
    <n v="3228"/>
    <n v="50"/>
    <n v="3007.85"/>
    <n v="2865.17"/>
  </r>
  <r>
    <s v="VID218"/>
    <x v="0"/>
    <x v="2"/>
    <x v="130"/>
    <x v="217"/>
    <n v="58315"/>
    <n v="4369"/>
    <n v="2591"/>
    <n v="1927"/>
    <n v="4102.18"/>
    <n v="832.63"/>
  </r>
  <r>
    <s v="VID219"/>
    <x v="1"/>
    <x v="1"/>
    <x v="149"/>
    <x v="218"/>
    <n v="392136"/>
    <n v="11233"/>
    <n v="307"/>
    <n v="1121"/>
    <n v="82.7"/>
    <n v="551.9"/>
  </r>
  <r>
    <s v="VID220"/>
    <x v="1"/>
    <x v="2"/>
    <x v="174"/>
    <x v="219"/>
    <n v="2085"/>
    <n v="174"/>
    <n v="2591"/>
    <n v="225"/>
    <n v="203.81"/>
    <n v="1954.3"/>
  </r>
  <r>
    <s v="VID221"/>
    <x v="5"/>
    <x v="4"/>
    <x v="95"/>
    <x v="220"/>
    <n v="261499"/>
    <n v="25920"/>
    <n v="788"/>
    <n v="632"/>
    <n v="4388.21"/>
    <n v="53"/>
  </r>
  <r>
    <s v="VID222"/>
    <x v="5"/>
    <x v="3"/>
    <x v="175"/>
    <x v="221"/>
    <n v="291113"/>
    <n v="425"/>
    <n v="511"/>
    <n v="1274"/>
    <n v="1401.71"/>
    <n v="3459.34"/>
  </r>
  <r>
    <s v="VID223"/>
    <x v="1"/>
    <x v="1"/>
    <x v="160"/>
    <x v="222"/>
    <n v="427259"/>
    <n v="40076"/>
    <n v="2163"/>
    <n v="1814"/>
    <n v="3611.83"/>
    <n v="253.48"/>
  </r>
  <r>
    <s v="VID224"/>
    <x v="5"/>
    <x v="5"/>
    <x v="176"/>
    <x v="223"/>
    <n v="117001"/>
    <n v="4649"/>
    <n v="1232"/>
    <n v="1052"/>
    <n v="3283.99"/>
    <n v="4589.8599999999997"/>
  </r>
  <r>
    <s v="VID225"/>
    <x v="5"/>
    <x v="4"/>
    <x v="66"/>
    <x v="224"/>
    <n v="189676"/>
    <n v="10352"/>
    <n v="4297"/>
    <n v="488"/>
    <n v="3888.47"/>
    <n v="2652.48"/>
  </r>
  <r>
    <s v="VID226"/>
    <x v="4"/>
    <x v="5"/>
    <x v="0"/>
    <x v="225"/>
    <n v="156299"/>
    <n v="13650"/>
    <n v="2911"/>
    <n v="1904"/>
    <n v="2345.2399999999998"/>
    <n v="519.24"/>
  </r>
  <r>
    <s v="VID227"/>
    <x v="4"/>
    <x v="4"/>
    <x v="177"/>
    <x v="226"/>
    <n v="24216"/>
    <n v="1704"/>
    <n v="2963"/>
    <n v="527"/>
    <n v="2227.96"/>
    <n v="4450.18"/>
  </r>
  <r>
    <s v="VID228"/>
    <x v="5"/>
    <x v="2"/>
    <x v="178"/>
    <x v="227"/>
    <n v="64307"/>
    <n v="4896"/>
    <n v="4594"/>
    <n v="1034"/>
    <n v="1370.54"/>
    <n v="3500.28"/>
  </r>
  <r>
    <s v="VID229"/>
    <x v="3"/>
    <x v="0"/>
    <x v="179"/>
    <x v="228"/>
    <n v="449044"/>
    <n v="14409"/>
    <n v="3058"/>
    <n v="1490"/>
    <n v="2872.54"/>
    <n v="429"/>
  </r>
  <r>
    <s v="VID230"/>
    <x v="5"/>
    <x v="4"/>
    <x v="180"/>
    <x v="229"/>
    <n v="90245"/>
    <n v="8994"/>
    <n v="4635"/>
    <n v="506"/>
    <n v="4529.96"/>
    <n v="1540.92"/>
  </r>
  <r>
    <s v="VID231"/>
    <x v="0"/>
    <x v="0"/>
    <x v="181"/>
    <x v="230"/>
    <n v="450993"/>
    <n v="21045"/>
    <n v="2218"/>
    <n v="1682"/>
    <n v="2569.35"/>
    <n v="444.91"/>
  </r>
  <r>
    <s v="VID232"/>
    <x v="0"/>
    <x v="2"/>
    <x v="182"/>
    <x v="231"/>
    <n v="17334"/>
    <n v="1327"/>
    <n v="225"/>
    <n v="1974"/>
    <n v="4987.21"/>
    <n v="1076.43"/>
  </r>
  <r>
    <s v="VID233"/>
    <x v="0"/>
    <x v="3"/>
    <x v="183"/>
    <x v="232"/>
    <n v="289726"/>
    <n v="20824"/>
    <n v="2596"/>
    <n v="1008"/>
    <n v="4034.09"/>
    <n v="2558.2199999999998"/>
  </r>
  <r>
    <s v="VID234"/>
    <x v="1"/>
    <x v="1"/>
    <x v="162"/>
    <x v="233"/>
    <n v="165117"/>
    <n v="5382"/>
    <n v="2635"/>
    <n v="1885"/>
    <n v="2567.56"/>
    <n v="516.69000000000005"/>
  </r>
  <r>
    <s v="VID235"/>
    <x v="3"/>
    <x v="3"/>
    <x v="184"/>
    <x v="234"/>
    <n v="66647"/>
    <n v="4005"/>
    <n v="1155"/>
    <n v="695"/>
    <n v="1617.9"/>
    <n v="985.77"/>
  </r>
  <r>
    <s v="VID236"/>
    <x v="5"/>
    <x v="2"/>
    <x v="185"/>
    <x v="235"/>
    <n v="2074"/>
    <n v="97"/>
    <n v="1446"/>
    <n v="480"/>
    <n v="1133.3499999999999"/>
    <n v="4502.8100000000004"/>
  </r>
  <r>
    <s v="VID237"/>
    <x v="3"/>
    <x v="2"/>
    <x v="186"/>
    <x v="236"/>
    <n v="333639"/>
    <n v="24437"/>
    <n v="3693"/>
    <n v="1837"/>
    <n v="993.44"/>
    <n v="302.2"/>
  </r>
  <r>
    <s v="VID238"/>
    <x v="2"/>
    <x v="4"/>
    <x v="187"/>
    <x v="237"/>
    <n v="104676"/>
    <n v="9078"/>
    <n v="1217"/>
    <n v="345"/>
    <n v="158.65"/>
    <n v="2639.89"/>
  </r>
  <r>
    <s v="VID239"/>
    <x v="5"/>
    <x v="3"/>
    <x v="188"/>
    <x v="238"/>
    <n v="140452"/>
    <n v="10601"/>
    <n v="1873"/>
    <n v="1156"/>
    <n v="2797.53"/>
    <n v="2874.87"/>
  </r>
  <r>
    <s v="VID240"/>
    <x v="0"/>
    <x v="4"/>
    <x v="189"/>
    <x v="239"/>
    <n v="243138"/>
    <n v="20970"/>
    <n v="782"/>
    <n v="347"/>
    <n v="2401.77"/>
    <n v="2885.09"/>
  </r>
  <r>
    <s v="VID241"/>
    <x v="4"/>
    <x v="5"/>
    <x v="190"/>
    <x v="240"/>
    <n v="177045"/>
    <n v="10994"/>
    <n v="1481"/>
    <n v="200"/>
    <n v="1392.86"/>
    <n v="271.98"/>
  </r>
  <r>
    <s v="VID242"/>
    <x v="3"/>
    <x v="0"/>
    <x v="179"/>
    <x v="241"/>
    <n v="207642"/>
    <n v="14965"/>
    <n v="3348"/>
    <n v="643"/>
    <n v="4342.28"/>
    <n v="2855.74"/>
  </r>
  <r>
    <s v="VID243"/>
    <x v="0"/>
    <x v="5"/>
    <x v="191"/>
    <x v="242"/>
    <n v="372964"/>
    <n v="14768"/>
    <n v="3525"/>
    <n v="1435"/>
    <n v="1331.55"/>
    <n v="1526.85"/>
  </r>
  <r>
    <s v="VID244"/>
    <x v="3"/>
    <x v="2"/>
    <x v="192"/>
    <x v="243"/>
    <n v="98026"/>
    <n v="7523"/>
    <n v="2220"/>
    <n v="154"/>
    <n v="3451.7"/>
    <n v="368.28"/>
  </r>
  <r>
    <s v="VID245"/>
    <x v="0"/>
    <x v="1"/>
    <x v="193"/>
    <x v="244"/>
    <n v="208198"/>
    <n v="12362"/>
    <n v="4720"/>
    <n v="1371"/>
    <n v="4171.04"/>
    <n v="2955.82"/>
  </r>
  <r>
    <s v="VID246"/>
    <x v="1"/>
    <x v="0"/>
    <x v="50"/>
    <x v="245"/>
    <n v="78844"/>
    <n v="1319"/>
    <n v="1488"/>
    <n v="1562"/>
    <n v="3876.74"/>
    <n v="3164.2"/>
  </r>
  <r>
    <s v="VID247"/>
    <x v="5"/>
    <x v="2"/>
    <x v="194"/>
    <x v="246"/>
    <n v="77686"/>
    <n v="1619"/>
    <n v="1013"/>
    <n v="1431"/>
    <n v="2833.83"/>
    <n v="837.28"/>
  </r>
  <r>
    <s v="VID248"/>
    <x v="2"/>
    <x v="5"/>
    <x v="195"/>
    <x v="247"/>
    <n v="48727"/>
    <n v="4767"/>
    <n v="3992"/>
    <n v="823"/>
    <n v="4199.78"/>
    <n v="284.08999999999997"/>
  </r>
  <r>
    <s v="VID249"/>
    <x v="1"/>
    <x v="4"/>
    <x v="196"/>
    <x v="248"/>
    <n v="22791"/>
    <n v="1159"/>
    <n v="2074"/>
    <n v="578"/>
    <n v="730.18"/>
    <n v="4972.17"/>
  </r>
  <r>
    <s v="VID250"/>
    <x v="3"/>
    <x v="0"/>
    <x v="101"/>
    <x v="249"/>
    <n v="57249"/>
    <n v="3747"/>
    <n v="2148"/>
    <n v="322"/>
    <n v="697.06"/>
    <n v="4710.3"/>
  </r>
  <r>
    <s v="VID251"/>
    <x v="5"/>
    <x v="0"/>
    <x v="197"/>
    <x v="250"/>
    <n v="86508"/>
    <n v="5368"/>
    <n v="531"/>
    <n v="935"/>
    <n v="3902.67"/>
    <n v="3295.81"/>
  </r>
  <r>
    <s v="VID252"/>
    <x v="4"/>
    <x v="3"/>
    <x v="198"/>
    <x v="251"/>
    <n v="71619"/>
    <n v="335"/>
    <n v="4123"/>
    <n v="501"/>
    <n v="3757.33"/>
    <n v="265.97000000000003"/>
  </r>
  <r>
    <s v="VID253"/>
    <x v="3"/>
    <x v="4"/>
    <x v="199"/>
    <x v="252"/>
    <n v="12321"/>
    <n v="1216"/>
    <n v="3473"/>
    <n v="103"/>
    <n v="4223.6400000000003"/>
    <n v="789.93"/>
  </r>
  <r>
    <s v="VID254"/>
    <x v="1"/>
    <x v="2"/>
    <x v="39"/>
    <x v="253"/>
    <n v="9765"/>
    <n v="345"/>
    <n v="2929"/>
    <n v="978"/>
    <n v="4883.96"/>
    <n v="1973.74"/>
  </r>
  <r>
    <s v="VID255"/>
    <x v="2"/>
    <x v="2"/>
    <x v="200"/>
    <x v="254"/>
    <n v="163049"/>
    <n v="12198"/>
    <n v="776"/>
    <n v="1524"/>
    <n v="1304.75"/>
    <n v="1319.39"/>
  </r>
  <r>
    <s v="VID256"/>
    <x v="1"/>
    <x v="2"/>
    <x v="201"/>
    <x v="255"/>
    <n v="7512"/>
    <n v="304"/>
    <n v="826"/>
    <n v="180"/>
    <n v="296.14999999999998"/>
    <n v="3909.58"/>
  </r>
  <r>
    <s v="VID257"/>
    <x v="1"/>
    <x v="4"/>
    <x v="202"/>
    <x v="256"/>
    <n v="397471"/>
    <n v="25974"/>
    <n v="3669"/>
    <n v="313"/>
    <n v="1882.32"/>
    <n v="4288.47"/>
  </r>
  <r>
    <s v="VID258"/>
    <x v="4"/>
    <x v="5"/>
    <x v="45"/>
    <x v="257"/>
    <n v="218266"/>
    <n v="12169"/>
    <n v="4499"/>
    <n v="1663"/>
    <n v="4411.7299999999996"/>
    <n v="4078.64"/>
  </r>
  <r>
    <s v="VID259"/>
    <x v="5"/>
    <x v="5"/>
    <x v="51"/>
    <x v="258"/>
    <n v="247267"/>
    <n v="2128"/>
    <n v="3679"/>
    <n v="284"/>
    <n v="505.61"/>
    <n v="3545.7"/>
  </r>
  <r>
    <s v="VID260"/>
    <x v="1"/>
    <x v="2"/>
    <x v="8"/>
    <x v="259"/>
    <n v="48452"/>
    <n v="4499"/>
    <n v="3162"/>
    <n v="1653"/>
    <n v="1699.32"/>
    <n v="1318.01"/>
  </r>
  <r>
    <s v="VID261"/>
    <x v="0"/>
    <x v="1"/>
    <x v="203"/>
    <x v="260"/>
    <n v="220412"/>
    <n v="6105"/>
    <n v="4035"/>
    <n v="184"/>
    <n v="3069.6"/>
    <n v="3356.78"/>
  </r>
  <r>
    <s v="VID262"/>
    <x v="3"/>
    <x v="2"/>
    <x v="130"/>
    <x v="261"/>
    <n v="334028"/>
    <n v="16586"/>
    <n v="1693"/>
    <n v="151"/>
    <n v="2035.54"/>
    <n v="2846.62"/>
  </r>
  <r>
    <s v="VID263"/>
    <x v="4"/>
    <x v="3"/>
    <x v="204"/>
    <x v="262"/>
    <n v="2465"/>
    <n v="129"/>
    <n v="1321"/>
    <n v="983"/>
    <n v="4573.58"/>
    <n v="4566.97"/>
  </r>
  <r>
    <s v="VID264"/>
    <x v="5"/>
    <x v="2"/>
    <x v="205"/>
    <x v="263"/>
    <n v="45164"/>
    <n v="147"/>
    <n v="3514"/>
    <n v="127"/>
    <n v="2557.5100000000002"/>
    <n v="4349.7299999999996"/>
  </r>
  <r>
    <s v="VID265"/>
    <x v="0"/>
    <x v="1"/>
    <x v="39"/>
    <x v="264"/>
    <n v="3358"/>
    <n v="304"/>
    <n v="3436"/>
    <n v="703"/>
    <n v="4763.92"/>
    <n v="1557.57"/>
  </r>
  <r>
    <s v="VID266"/>
    <x v="4"/>
    <x v="5"/>
    <x v="206"/>
    <x v="265"/>
    <n v="356236"/>
    <n v="3389"/>
    <n v="1766"/>
    <n v="1010"/>
    <n v="2832.79"/>
    <n v="3060.93"/>
  </r>
  <r>
    <s v="VID267"/>
    <x v="0"/>
    <x v="5"/>
    <x v="207"/>
    <x v="266"/>
    <n v="73298"/>
    <n v="4040"/>
    <n v="750"/>
    <n v="130"/>
    <n v="4569.6499999999996"/>
    <n v="3600.2"/>
  </r>
  <r>
    <s v="VID268"/>
    <x v="3"/>
    <x v="4"/>
    <x v="208"/>
    <x v="267"/>
    <n v="296757"/>
    <n v="2427"/>
    <n v="911"/>
    <n v="1150"/>
    <n v="3562.44"/>
    <n v="4677.2700000000004"/>
  </r>
  <r>
    <s v="VID269"/>
    <x v="5"/>
    <x v="0"/>
    <x v="209"/>
    <x v="268"/>
    <n v="3845"/>
    <n v="345"/>
    <n v="150"/>
    <n v="1396"/>
    <n v="4179.74"/>
    <n v="913.56"/>
  </r>
  <r>
    <s v="VID270"/>
    <x v="5"/>
    <x v="0"/>
    <x v="210"/>
    <x v="269"/>
    <n v="57353"/>
    <n v="3266"/>
    <n v="958"/>
    <n v="384"/>
    <n v="1509.57"/>
    <n v="436.73"/>
  </r>
  <r>
    <s v="VID271"/>
    <x v="3"/>
    <x v="3"/>
    <x v="211"/>
    <x v="270"/>
    <n v="249084"/>
    <n v="17316"/>
    <n v="4601"/>
    <n v="1229"/>
    <n v="4868.84"/>
    <n v="1005.37"/>
  </r>
  <r>
    <s v="VID272"/>
    <x v="2"/>
    <x v="1"/>
    <x v="12"/>
    <x v="271"/>
    <n v="160291"/>
    <n v="1343"/>
    <n v="708"/>
    <n v="1633"/>
    <n v="3376.83"/>
    <n v="3206.2"/>
  </r>
  <r>
    <s v="VID273"/>
    <x v="0"/>
    <x v="2"/>
    <x v="212"/>
    <x v="272"/>
    <n v="24507"/>
    <n v="1734"/>
    <n v="3890"/>
    <n v="308"/>
    <n v="4718.96"/>
    <n v="3732.4"/>
  </r>
  <r>
    <s v="VID274"/>
    <x v="2"/>
    <x v="2"/>
    <x v="213"/>
    <x v="273"/>
    <n v="49715"/>
    <n v="2421"/>
    <n v="1387"/>
    <n v="529"/>
    <n v="148.08000000000001"/>
    <n v="3217.69"/>
  </r>
  <r>
    <s v="VID275"/>
    <x v="1"/>
    <x v="0"/>
    <x v="214"/>
    <x v="274"/>
    <n v="4848"/>
    <n v="99"/>
    <n v="3592"/>
    <n v="90"/>
    <n v="2793.59"/>
    <n v="3684.36"/>
  </r>
  <r>
    <s v="VID276"/>
    <x v="4"/>
    <x v="1"/>
    <x v="215"/>
    <x v="275"/>
    <n v="9663"/>
    <n v="422"/>
    <n v="1887"/>
    <n v="1060"/>
    <n v="3085"/>
    <n v="4880.41"/>
  </r>
  <r>
    <s v="VID277"/>
    <x v="5"/>
    <x v="4"/>
    <x v="1"/>
    <x v="276"/>
    <n v="9434"/>
    <n v="416"/>
    <n v="3132"/>
    <n v="1833"/>
    <n v="2456.9499999999998"/>
    <n v="426.16"/>
  </r>
  <r>
    <s v="VID278"/>
    <x v="1"/>
    <x v="1"/>
    <x v="216"/>
    <x v="277"/>
    <n v="101809"/>
    <n v="7202"/>
    <n v="3823"/>
    <n v="525"/>
    <n v="4959.8599999999997"/>
    <n v="2985.95"/>
  </r>
  <r>
    <s v="VID279"/>
    <x v="3"/>
    <x v="4"/>
    <x v="217"/>
    <x v="278"/>
    <n v="311113"/>
    <n v="16547"/>
    <n v="3907"/>
    <n v="1414"/>
    <n v="4347.8500000000004"/>
    <n v="948.63"/>
  </r>
  <r>
    <s v="VID280"/>
    <x v="4"/>
    <x v="0"/>
    <x v="100"/>
    <x v="279"/>
    <n v="391412"/>
    <n v="37199"/>
    <n v="793"/>
    <n v="1707"/>
    <n v="1888.06"/>
    <n v="3569.28"/>
  </r>
  <r>
    <s v="VID281"/>
    <x v="5"/>
    <x v="3"/>
    <x v="218"/>
    <x v="280"/>
    <n v="24446"/>
    <n v="930"/>
    <n v="2046"/>
    <n v="203"/>
    <n v="2478.92"/>
    <n v="1641.43"/>
  </r>
  <r>
    <s v="VID282"/>
    <x v="5"/>
    <x v="4"/>
    <x v="108"/>
    <x v="281"/>
    <n v="236756"/>
    <n v="8235"/>
    <n v="3143"/>
    <n v="1358"/>
    <n v="3829.71"/>
    <n v="3008.11"/>
  </r>
  <r>
    <s v="VID283"/>
    <x v="4"/>
    <x v="1"/>
    <x v="219"/>
    <x v="282"/>
    <n v="87765"/>
    <n v="196"/>
    <n v="2336"/>
    <n v="1306"/>
    <n v="4537.6499999999996"/>
    <n v="3854.78"/>
  </r>
  <r>
    <s v="VID284"/>
    <x v="5"/>
    <x v="0"/>
    <x v="220"/>
    <x v="283"/>
    <n v="90606"/>
    <n v="6861"/>
    <n v="3810"/>
    <n v="1365"/>
    <n v="2457.2399999999998"/>
    <n v="3389.2"/>
  </r>
  <r>
    <s v="VID285"/>
    <x v="3"/>
    <x v="0"/>
    <x v="181"/>
    <x v="284"/>
    <n v="171361"/>
    <n v="6190"/>
    <n v="4408"/>
    <n v="1206"/>
    <n v="4314.78"/>
    <n v="2170.7199999999998"/>
  </r>
  <r>
    <s v="VID286"/>
    <x v="2"/>
    <x v="4"/>
    <x v="90"/>
    <x v="285"/>
    <n v="4931"/>
    <n v="200"/>
    <n v="4292"/>
    <n v="1143"/>
    <n v="107.69"/>
    <n v="4343.79"/>
  </r>
  <r>
    <s v="VID287"/>
    <x v="2"/>
    <x v="2"/>
    <x v="221"/>
    <x v="286"/>
    <n v="247801"/>
    <n v="2898"/>
    <n v="3211"/>
    <n v="1572"/>
    <n v="847.01"/>
    <n v="2694.56"/>
  </r>
  <r>
    <s v="VID288"/>
    <x v="3"/>
    <x v="0"/>
    <x v="46"/>
    <x v="287"/>
    <n v="54793"/>
    <n v="758"/>
    <n v="3850"/>
    <n v="1356"/>
    <n v="4700.21"/>
    <n v="103.23"/>
  </r>
  <r>
    <s v="VID289"/>
    <x v="2"/>
    <x v="1"/>
    <x v="31"/>
    <x v="288"/>
    <n v="134457"/>
    <n v="1089"/>
    <n v="136"/>
    <n v="849"/>
    <n v="2006.07"/>
    <n v="427.11"/>
  </r>
  <r>
    <s v="VID290"/>
    <x v="4"/>
    <x v="1"/>
    <x v="222"/>
    <x v="289"/>
    <n v="310544"/>
    <n v="4448"/>
    <n v="3991"/>
    <n v="794"/>
    <n v="3712.46"/>
    <n v="4875.3900000000003"/>
  </r>
  <r>
    <s v="VID291"/>
    <x v="2"/>
    <x v="5"/>
    <x v="71"/>
    <x v="290"/>
    <n v="68849"/>
    <n v="1946"/>
    <n v="4484"/>
    <n v="1971"/>
    <n v="1090.22"/>
    <n v="4141.74"/>
  </r>
  <r>
    <s v="VID292"/>
    <x v="3"/>
    <x v="4"/>
    <x v="118"/>
    <x v="291"/>
    <n v="70848"/>
    <n v="5726"/>
    <n v="1135"/>
    <n v="438"/>
    <n v="3714.09"/>
    <n v="4567.2299999999996"/>
  </r>
  <r>
    <s v="VID293"/>
    <x v="2"/>
    <x v="1"/>
    <x v="223"/>
    <x v="292"/>
    <n v="128010"/>
    <n v="1390"/>
    <n v="3143"/>
    <n v="1067"/>
    <n v="4777.7700000000004"/>
    <n v="3051.49"/>
  </r>
  <r>
    <s v="VID294"/>
    <x v="4"/>
    <x v="3"/>
    <x v="138"/>
    <x v="293"/>
    <n v="15808"/>
    <n v="1454"/>
    <n v="2900"/>
    <n v="516"/>
    <n v="440.29"/>
    <n v="2837.23"/>
  </r>
  <r>
    <s v="VID295"/>
    <x v="3"/>
    <x v="5"/>
    <x v="74"/>
    <x v="294"/>
    <n v="8655"/>
    <n v="178"/>
    <n v="930"/>
    <n v="299"/>
    <n v="3759.53"/>
    <n v="2190.79"/>
  </r>
  <r>
    <s v="VID296"/>
    <x v="5"/>
    <x v="0"/>
    <x v="224"/>
    <x v="295"/>
    <n v="64562"/>
    <n v="5700"/>
    <n v="243"/>
    <n v="301"/>
    <n v="1861.42"/>
    <n v="4454.8999999999996"/>
  </r>
  <r>
    <s v="VID297"/>
    <x v="3"/>
    <x v="1"/>
    <x v="225"/>
    <x v="296"/>
    <n v="74325"/>
    <n v="4683"/>
    <n v="2267"/>
    <n v="890"/>
    <n v="326.05"/>
    <n v="2844.42"/>
  </r>
  <r>
    <s v="VID298"/>
    <x v="3"/>
    <x v="2"/>
    <x v="226"/>
    <x v="297"/>
    <n v="141450"/>
    <n v="6513"/>
    <n v="1659"/>
    <n v="1989"/>
    <n v="1194.6600000000001"/>
    <n v="1150.22"/>
  </r>
  <r>
    <s v="VID299"/>
    <x v="5"/>
    <x v="2"/>
    <x v="227"/>
    <x v="298"/>
    <n v="49004"/>
    <n v="682"/>
    <n v="3897"/>
    <n v="844"/>
    <n v="3973.63"/>
    <n v="4607.9399999999996"/>
  </r>
  <r>
    <s v="VID300"/>
    <x v="0"/>
    <x v="1"/>
    <x v="228"/>
    <x v="299"/>
    <n v="243598"/>
    <n v="14221"/>
    <n v="1334"/>
    <n v="1814"/>
    <n v="1364.56"/>
    <n v="2218.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F9B6BF-21D8-4BEA-9107-151B627B85A4}" name="ChannelName"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D3:E5" firstHeaderRow="1" firstDataRow="1" firstDataCol="1"/>
  <pivotFields count="11">
    <pivotField compact="0" outline="0" showAll="0"/>
    <pivotField axis="axisRow" compact="0" outline="0" showAll="0">
      <items count="7">
        <item h="1" x="3"/>
        <item x="2"/>
        <item h="1" x="0"/>
        <item h="1" x="1"/>
        <item h="1" x="5"/>
        <item h="1" x="4"/>
        <item t="default"/>
      </items>
    </pivotField>
    <pivotField compact="0" outline="0" showAll="0">
      <items count="7">
        <item x="5"/>
        <item x="3"/>
        <item x="2"/>
        <item x="1"/>
        <item x="4"/>
        <item x="0"/>
        <item t="default"/>
      </items>
    </pivotField>
    <pivotField compact="0" numFmtId="14" outline="0" showAll="0">
      <items count="230">
        <item x="177"/>
        <item x="19"/>
        <item x="158"/>
        <item x="153"/>
        <item x="164"/>
        <item x="103"/>
        <item x="216"/>
        <item x="141"/>
        <item x="64"/>
        <item x="46"/>
        <item x="73"/>
        <item x="84"/>
        <item x="222"/>
        <item x="96"/>
        <item x="100"/>
        <item x="12"/>
        <item x="129"/>
        <item x="149"/>
        <item x="221"/>
        <item x="11"/>
        <item x="182"/>
        <item x="8"/>
        <item x="43"/>
        <item x="124"/>
        <item x="193"/>
        <item x="37"/>
        <item x="35"/>
        <item x="94"/>
        <item x="200"/>
        <item x="44"/>
        <item x="91"/>
        <item x="156"/>
        <item x="90"/>
        <item x="198"/>
        <item x="66"/>
        <item x="28"/>
        <item x="24"/>
        <item x="25"/>
        <item x="30"/>
        <item x="17"/>
        <item x="54"/>
        <item x="10"/>
        <item x="206"/>
        <item x="77"/>
        <item x="150"/>
        <item x="186"/>
        <item x="215"/>
        <item x="5"/>
        <item x="3"/>
        <item x="79"/>
        <item x="48"/>
        <item x="136"/>
        <item x="155"/>
        <item x="196"/>
        <item x="204"/>
        <item x="151"/>
        <item x="170"/>
        <item x="169"/>
        <item x="92"/>
        <item x="51"/>
        <item x="53"/>
        <item x="75"/>
        <item x="121"/>
        <item x="108"/>
        <item x="197"/>
        <item x="128"/>
        <item x="127"/>
        <item x="157"/>
        <item x="227"/>
        <item x="219"/>
        <item x="78"/>
        <item x="31"/>
        <item x="82"/>
        <item x="97"/>
        <item x="104"/>
        <item x="71"/>
        <item x="208"/>
        <item x="133"/>
        <item x="220"/>
        <item x="55"/>
        <item x="213"/>
        <item x="210"/>
        <item x="27"/>
        <item x="139"/>
        <item x="143"/>
        <item x="56"/>
        <item x="106"/>
        <item x="57"/>
        <item x="171"/>
        <item x="21"/>
        <item x="172"/>
        <item x="173"/>
        <item x="47"/>
        <item x="99"/>
        <item x="107"/>
        <item x="112"/>
        <item x="114"/>
        <item x="152"/>
        <item x="191"/>
        <item x="36"/>
        <item x="72"/>
        <item x="212"/>
        <item x="185"/>
        <item x="80"/>
        <item x="102"/>
        <item x="145"/>
        <item x="14"/>
        <item x="68"/>
        <item x="183"/>
        <item x="95"/>
        <item x="74"/>
        <item x="67"/>
        <item x="110"/>
        <item x="205"/>
        <item x="165"/>
        <item x="148"/>
        <item x="154"/>
        <item x="29"/>
        <item x="41"/>
        <item x="115"/>
        <item x="123"/>
        <item x="88"/>
        <item x="168"/>
        <item x="131"/>
        <item x="189"/>
        <item x="159"/>
        <item x="132"/>
        <item x="147"/>
        <item x="126"/>
        <item x="190"/>
        <item x="105"/>
        <item x="144"/>
        <item x="117"/>
        <item x="174"/>
        <item x="223"/>
        <item x="2"/>
        <item x="26"/>
        <item x="207"/>
        <item x="7"/>
        <item x="9"/>
        <item x="180"/>
        <item x="49"/>
        <item x="22"/>
        <item x="76"/>
        <item x="69"/>
        <item x="194"/>
        <item x="178"/>
        <item x="120"/>
        <item x="140"/>
        <item x="20"/>
        <item x="58"/>
        <item x="202"/>
        <item x="195"/>
        <item x="163"/>
        <item x="226"/>
        <item x="111"/>
        <item x="34"/>
        <item x="38"/>
        <item x="134"/>
        <item x="209"/>
        <item x="0"/>
        <item x="52"/>
        <item x="160"/>
        <item x="62"/>
        <item x="4"/>
        <item x="138"/>
        <item x="166"/>
        <item x="187"/>
        <item x="179"/>
        <item x="214"/>
        <item x="224"/>
        <item x="81"/>
        <item x="65"/>
        <item x="15"/>
        <item x="137"/>
        <item x="23"/>
        <item x="122"/>
        <item x="1"/>
        <item x="130"/>
        <item x="61"/>
        <item x="50"/>
        <item x="32"/>
        <item x="167"/>
        <item x="199"/>
        <item x="40"/>
        <item x="161"/>
        <item x="60"/>
        <item x="116"/>
        <item x="13"/>
        <item x="218"/>
        <item x="228"/>
        <item x="192"/>
        <item x="33"/>
        <item x="146"/>
        <item x="201"/>
        <item x="45"/>
        <item x="217"/>
        <item x="184"/>
        <item x="109"/>
        <item x="86"/>
        <item x="211"/>
        <item x="83"/>
        <item x="16"/>
        <item x="39"/>
        <item x="162"/>
        <item x="98"/>
        <item x="42"/>
        <item x="85"/>
        <item x="87"/>
        <item x="101"/>
        <item x="113"/>
        <item x="175"/>
        <item x="225"/>
        <item x="93"/>
        <item x="59"/>
        <item x="188"/>
        <item x="89"/>
        <item x="18"/>
        <item x="63"/>
        <item x="176"/>
        <item x="119"/>
        <item x="118"/>
        <item x="70"/>
        <item x="142"/>
        <item x="135"/>
        <item x="6"/>
        <item x="181"/>
        <item x="203"/>
        <item x="125"/>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1"/>
  </rowFields>
  <rowItems count="2">
    <i>
      <x v="1"/>
    </i>
    <i t="grand">
      <x/>
    </i>
  </rowItems>
  <colItems count="1">
    <i/>
  </colItems>
  <dataFields count="1">
    <dataField name="Sum of Revenue_USD" fld="10" baseField="0" baseItem="0" numFmtId="164"/>
  </dataFields>
  <formats count="2">
    <format dxfId="108">
      <pivotArea outline="0" collapsedLevelsAreSubtotals="1" fieldPosition="0"/>
    </format>
    <format dxfId="10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24" name="Upload_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67C969-6877-485B-BF44-172A90D00C4C}" name="Category"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5" firstHeaderRow="1" firstDataRow="1" firstDataCol="1"/>
  <pivotFields count="11">
    <pivotField compact="0" outline="0" showAll="0"/>
    <pivotField compact="0" outline="0" showAll="0">
      <items count="7">
        <item h="1" x="3"/>
        <item x="2"/>
        <item h="1" x="0"/>
        <item h="1" x="1"/>
        <item h="1" x="5"/>
        <item h="1" x="4"/>
        <item t="default"/>
      </items>
    </pivotField>
    <pivotField axis="axisRow" compact="0" outline="0" showAll="0">
      <items count="7">
        <item x="5"/>
        <item x="3"/>
        <item x="2"/>
        <item x="1"/>
        <item x="4"/>
        <item x="0"/>
        <item t="default"/>
      </items>
    </pivotField>
    <pivotField compact="0" numFmtId="14" outline="0" showAll="0">
      <items count="230">
        <item x="177"/>
        <item x="19"/>
        <item x="158"/>
        <item x="153"/>
        <item x="164"/>
        <item x="103"/>
        <item x="216"/>
        <item x="141"/>
        <item x="64"/>
        <item x="46"/>
        <item x="73"/>
        <item x="84"/>
        <item x="222"/>
        <item x="96"/>
        <item x="100"/>
        <item x="12"/>
        <item x="129"/>
        <item x="149"/>
        <item x="221"/>
        <item x="11"/>
        <item x="182"/>
        <item x="8"/>
        <item x="43"/>
        <item x="124"/>
        <item x="193"/>
        <item x="37"/>
        <item x="35"/>
        <item x="94"/>
        <item x="200"/>
        <item x="44"/>
        <item x="91"/>
        <item x="156"/>
        <item x="90"/>
        <item x="198"/>
        <item x="66"/>
        <item x="28"/>
        <item x="24"/>
        <item x="25"/>
        <item x="30"/>
        <item x="17"/>
        <item x="54"/>
        <item x="10"/>
        <item x="206"/>
        <item x="77"/>
        <item x="150"/>
        <item x="186"/>
        <item x="215"/>
        <item x="5"/>
        <item x="3"/>
        <item x="79"/>
        <item x="48"/>
        <item x="136"/>
        <item x="155"/>
        <item x="196"/>
        <item x="204"/>
        <item x="151"/>
        <item x="170"/>
        <item x="169"/>
        <item x="92"/>
        <item x="51"/>
        <item x="53"/>
        <item x="75"/>
        <item x="121"/>
        <item x="108"/>
        <item x="197"/>
        <item x="128"/>
        <item x="127"/>
        <item x="157"/>
        <item x="227"/>
        <item x="219"/>
        <item x="78"/>
        <item x="31"/>
        <item x="82"/>
        <item x="97"/>
        <item x="104"/>
        <item x="71"/>
        <item x="208"/>
        <item x="133"/>
        <item x="220"/>
        <item x="55"/>
        <item x="213"/>
        <item x="210"/>
        <item x="27"/>
        <item x="139"/>
        <item x="143"/>
        <item x="56"/>
        <item x="106"/>
        <item x="57"/>
        <item x="171"/>
        <item x="21"/>
        <item x="172"/>
        <item x="173"/>
        <item x="47"/>
        <item x="99"/>
        <item x="107"/>
        <item x="112"/>
        <item x="114"/>
        <item x="152"/>
        <item x="191"/>
        <item x="36"/>
        <item x="72"/>
        <item x="212"/>
        <item x="185"/>
        <item x="80"/>
        <item x="102"/>
        <item x="145"/>
        <item x="14"/>
        <item x="68"/>
        <item x="183"/>
        <item x="95"/>
        <item x="74"/>
        <item x="67"/>
        <item x="110"/>
        <item x="205"/>
        <item x="165"/>
        <item x="148"/>
        <item x="154"/>
        <item x="29"/>
        <item x="41"/>
        <item x="115"/>
        <item x="123"/>
        <item x="88"/>
        <item x="168"/>
        <item x="131"/>
        <item x="189"/>
        <item x="159"/>
        <item x="132"/>
        <item x="147"/>
        <item x="126"/>
        <item x="190"/>
        <item x="105"/>
        <item x="144"/>
        <item x="117"/>
        <item x="174"/>
        <item x="223"/>
        <item x="2"/>
        <item x="26"/>
        <item x="207"/>
        <item x="7"/>
        <item x="9"/>
        <item x="180"/>
        <item x="49"/>
        <item x="22"/>
        <item x="76"/>
        <item x="69"/>
        <item x="194"/>
        <item x="178"/>
        <item x="120"/>
        <item x="140"/>
        <item x="20"/>
        <item x="58"/>
        <item x="202"/>
        <item x="195"/>
        <item x="163"/>
        <item x="226"/>
        <item x="111"/>
        <item x="34"/>
        <item x="38"/>
        <item x="134"/>
        <item x="209"/>
        <item x="0"/>
        <item x="52"/>
        <item x="160"/>
        <item x="62"/>
        <item x="4"/>
        <item x="138"/>
        <item x="166"/>
        <item x="187"/>
        <item x="179"/>
        <item x="214"/>
        <item x="224"/>
        <item x="81"/>
        <item x="65"/>
        <item x="15"/>
        <item x="137"/>
        <item x="23"/>
        <item x="122"/>
        <item x="1"/>
        <item x="130"/>
        <item x="61"/>
        <item x="50"/>
        <item x="32"/>
        <item x="167"/>
        <item x="199"/>
        <item x="40"/>
        <item x="161"/>
        <item x="60"/>
        <item x="116"/>
        <item x="13"/>
        <item x="218"/>
        <item x="228"/>
        <item x="192"/>
        <item x="33"/>
        <item x="146"/>
        <item x="201"/>
        <item x="45"/>
        <item x="217"/>
        <item x="184"/>
        <item x="109"/>
        <item x="86"/>
        <item x="211"/>
        <item x="83"/>
        <item x="16"/>
        <item x="39"/>
        <item x="162"/>
        <item x="98"/>
        <item x="42"/>
        <item x="85"/>
        <item x="87"/>
        <item x="101"/>
        <item x="113"/>
        <item x="175"/>
        <item x="225"/>
        <item x="93"/>
        <item x="59"/>
        <item x="188"/>
        <item x="89"/>
        <item x="18"/>
        <item x="63"/>
        <item x="176"/>
        <item x="119"/>
        <item x="118"/>
        <item x="70"/>
        <item x="142"/>
        <item x="135"/>
        <item x="6"/>
        <item x="181"/>
        <item x="203"/>
        <item x="125"/>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2">
    <i>
      <x v="2"/>
    </i>
    <i t="grand">
      <x/>
    </i>
  </rowItems>
  <colItems count="1">
    <i/>
  </colItems>
  <dataFields count="1">
    <dataField name="Sum of Views" fld="4" baseField="0" baseItem="0" numFmtId="43"/>
  </dataFields>
  <formats count="2">
    <format dxfId="110">
      <pivotArea outline="0" collapsedLevelsAreSubtotals="1" fieldPosition="0"/>
    </format>
    <format dxfId="11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24" name="Upload_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BECAB5-50AC-4CEE-BD10-C6186130CBD2}" name="View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H3:I5" firstHeaderRow="1" firstDataRow="1" firstDataCol="1"/>
  <pivotFields count="11">
    <pivotField compact="0" outline="0" showAll="0"/>
    <pivotField compact="0" outline="0" showAll="0">
      <items count="7">
        <item h="1" x="3"/>
        <item x="2"/>
        <item h="1" x="0"/>
        <item h="1" x="1"/>
        <item h="1" x="5"/>
        <item h="1" x="4"/>
        <item t="default"/>
      </items>
    </pivotField>
    <pivotField compact="0" outline="0" showAll="0">
      <items count="7">
        <item x="5"/>
        <item x="3"/>
        <item x="2"/>
        <item x="1"/>
        <item x="4"/>
        <item x="0"/>
        <item t="default"/>
      </items>
    </pivotField>
    <pivotField compact="0" numFmtId="14" outline="0" showAll="0">
      <items count="230">
        <item x="177"/>
        <item x="19"/>
        <item x="158"/>
        <item x="153"/>
        <item x="164"/>
        <item x="103"/>
        <item x="216"/>
        <item x="141"/>
        <item x="64"/>
        <item x="46"/>
        <item x="73"/>
        <item x="84"/>
        <item x="222"/>
        <item x="96"/>
        <item x="100"/>
        <item x="12"/>
        <item x="129"/>
        <item x="149"/>
        <item x="221"/>
        <item x="11"/>
        <item x="182"/>
        <item x="8"/>
        <item x="43"/>
        <item x="124"/>
        <item x="193"/>
        <item x="37"/>
        <item x="35"/>
        <item x="94"/>
        <item x="200"/>
        <item x="44"/>
        <item x="91"/>
        <item x="156"/>
        <item x="90"/>
        <item x="198"/>
        <item x="66"/>
        <item x="28"/>
        <item x="24"/>
        <item x="25"/>
        <item x="30"/>
        <item x="17"/>
        <item x="54"/>
        <item x="10"/>
        <item x="206"/>
        <item x="77"/>
        <item x="150"/>
        <item x="186"/>
        <item x="215"/>
        <item x="5"/>
        <item x="3"/>
        <item x="79"/>
        <item x="48"/>
        <item x="136"/>
        <item x="155"/>
        <item x="196"/>
        <item x="204"/>
        <item x="151"/>
        <item x="170"/>
        <item x="169"/>
        <item x="92"/>
        <item x="51"/>
        <item x="53"/>
        <item x="75"/>
        <item x="121"/>
        <item x="108"/>
        <item x="197"/>
        <item x="128"/>
        <item x="127"/>
        <item x="157"/>
        <item x="227"/>
        <item x="219"/>
        <item x="78"/>
        <item x="31"/>
        <item x="82"/>
        <item x="97"/>
        <item x="104"/>
        <item x="71"/>
        <item x="208"/>
        <item x="133"/>
        <item x="220"/>
        <item x="55"/>
        <item x="213"/>
        <item x="210"/>
        <item x="27"/>
        <item x="139"/>
        <item x="143"/>
        <item x="56"/>
        <item x="106"/>
        <item x="57"/>
        <item x="171"/>
        <item x="21"/>
        <item x="172"/>
        <item x="173"/>
        <item x="47"/>
        <item x="99"/>
        <item x="107"/>
        <item x="112"/>
        <item x="114"/>
        <item x="152"/>
        <item x="191"/>
        <item x="36"/>
        <item x="72"/>
        <item x="212"/>
        <item x="185"/>
        <item x="80"/>
        <item x="102"/>
        <item x="145"/>
        <item x="14"/>
        <item x="68"/>
        <item x="183"/>
        <item x="95"/>
        <item x="74"/>
        <item x="67"/>
        <item x="110"/>
        <item x="205"/>
        <item x="165"/>
        <item x="148"/>
        <item x="154"/>
        <item x="29"/>
        <item x="41"/>
        <item x="115"/>
        <item x="123"/>
        <item x="88"/>
        <item x="168"/>
        <item x="131"/>
        <item x="189"/>
        <item x="159"/>
        <item x="132"/>
        <item x="147"/>
        <item x="126"/>
        <item x="190"/>
        <item x="105"/>
        <item x="144"/>
        <item x="117"/>
        <item x="174"/>
        <item x="223"/>
        <item x="2"/>
        <item x="26"/>
        <item x="207"/>
        <item x="7"/>
        <item x="9"/>
        <item x="180"/>
        <item x="49"/>
        <item x="22"/>
        <item x="76"/>
        <item x="69"/>
        <item x="194"/>
        <item x="178"/>
        <item x="120"/>
        <item x="140"/>
        <item x="20"/>
        <item x="58"/>
        <item x="202"/>
        <item x="195"/>
        <item x="163"/>
        <item x="226"/>
        <item x="111"/>
        <item x="34"/>
        <item x="38"/>
        <item x="134"/>
        <item x="209"/>
        <item x="0"/>
        <item x="52"/>
        <item x="160"/>
        <item x="62"/>
        <item x="4"/>
        <item x="138"/>
        <item x="166"/>
        <item x="187"/>
        <item x="179"/>
        <item x="214"/>
        <item x="224"/>
        <item x="81"/>
        <item x="65"/>
        <item x="15"/>
        <item x="137"/>
        <item x="23"/>
        <item x="122"/>
        <item x="1"/>
        <item x="130"/>
        <item x="61"/>
        <item x="50"/>
        <item x="32"/>
        <item x="167"/>
        <item x="199"/>
        <item x="40"/>
        <item x="161"/>
        <item x="60"/>
        <item x="116"/>
        <item x="13"/>
        <item x="218"/>
        <item x="228"/>
        <item x="192"/>
        <item x="33"/>
        <item x="146"/>
        <item x="201"/>
        <item x="45"/>
        <item x="217"/>
        <item x="184"/>
        <item x="109"/>
        <item x="86"/>
        <item x="211"/>
        <item x="83"/>
        <item x="16"/>
        <item x="39"/>
        <item x="162"/>
        <item x="98"/>
        <item x="42"/>
        <item x="85"/>
        <item x="87"/>
        <item x="101"/>
        <item x="113"/>
        <item x="175"/>
        <item x="225"/>
        <item x="93"/>
        <item x="59"/>
        <item x="188"/>
        <item x="89"/>
        <item x="18"/>
        <item x="63"/>
        <item x="176"/>
        <item x="119"/>
        <item x="118"/>
        <item x="70"/>
        <item x="142"/>
        <item x="135"/>
        <item x="6"/>
        <item x="181"/>
        <item x="203"/>
        <item x="125"/>
        <item t="default"/>
      </items>
    </pivotField>
    <pivotField axis="axisRow" compact="0" outline="0" showAll="0" measureFilter="1">
      <items count="301">
        <item x="68"/>
        <item x="235"/>
        <item x="129"/>
        <item x="114"/>
        <item x="54"/>
        <item x="78"/>
        <item x="21"/>
        <item x="274"/>
        <item x="32"/>
        <item x="253"/>
        <item x="264"/>
        <item x="137"/>
        <item x="231"/>
        <item x="255"/>
        <item x="195"/>
        <item x="153"/>
        <item x="125"/>
        <item x="272"/>
        <item x="71"/>
        <item x="194"/>
        <item x="147"/>
        <item x="148"/>
        <item x="213"/>
        <item x="11"/>
        <item x="226"/>
        <item x="280"/>
        <item x="200"/>
        <item x="275"/>
        <item x="4"/>
        <item x="42"/>
        <item x="219"/>
        <item x="89"/>
        <item x="6"/>
        <item x="64"/>
        <item x="43"/>
        <item x="178"/>
        <item x="273"/>
        <item x="248"/>
        <item x="36"/>
        <item x="146"/>
        <item x="169"/>
        <item x="262"/>
        <item x="27"/>
        <item x="295"/>
        <item x="84"/>
        <item x="7"/>
        <item x="202"/>
        <item x="41"/>
        <item x="26"/>
        <item x="259"/>
        <item x="266"/>
        <item x="170"/>
        <item x="25"/>
        <item x="115"/>
        <item x="118"/>
        <item x="149"/>
        <item x="290"/>
        <item x="62"/>
        <item x="22"/>
        <item x="104"/>
        <item x="227"/>
        <item x="269"/>
        <item x="158"/>
        <item x="293"/>
        <item x="120"/>
        <item x="263"/>
        <item x="28"/>
        <item x="298"/>
        <item x="77"/>
        <item x="139"/>
        <item x="282"/>
        <item x="16"/>
        <item x="109"/>
        <item x="49"/>
        <item x="38"/>
        <item x="34"/>
        <item x="162"/>
        <item x="121"/>
        <item x="187"/>
        <item x="106"/>
        <item x="184"/>
        <item x="40"/>
        <item x="292"/>
        <item x="294"/>
        <item x="48"/>
        <item x="145"/>
        <item x="164"/>
        <item x="287"/>
        <item x="128"/>
        <item x="246"/>
        <item x="18"/>
        <item x="19"/>
        <item x="66"/>
        <item x="288"/>
        <item x="45"/>
        <item x="190"/>
        <item x="119"/>
        <item x="196"/>
        <item x="33"/>
        <item x="161"/>
        <item x="60"/>
        <item x="10"/>
        <item x="207"/>
        <item x="92"/>
        <item x="208"/>
        <item x="177"/>
        <item x="165"/>
        <item x="297"/>
        <item x="249"/>
        <item x="9"/>
        <item x="237"/>
        <item x="179"/>
        <item x="291"/>
        <item x="284"/>
        <item x="234"/>
        <item x="217"/>
        <item x="277"/>
        <item x="186"/>
        <item x="225"/>
        <item x="144"/>
        <item x="80"/>
        <item x="56"/>
        <item x="111"/>
        <item x="268"/>
        <item x="39"/>
        <item x="51"/>
        <item x="88"/>
        <item x="285"/>
        <item x="182"/>
        <item x="136"/>
        <item x="73"/>
        <item x="175"/>
        <item x="163"/>
        <item x="65"/>
        <item x="159"/>
        <item x="209"/>
        <item x="23"/>
        <item x="86"/>
        <item x="116"/>
        <item x="83"/>
        <item x="181"/>
        <item x="96"/>
        <item x="17"/>
        <item x="13"/>
        <item x="211"/>
        <item x="254"/>
        <item x="201"/>
        <item x="251"/>
        <item x="241"/>
        <item x="126"/>
        <item x="57"/>
        <item x="154"/>
        <item x="101"/>
        <item x="174"/>
        <item x="258"/>
        <item x="286"/>
        <item x="110"/>
        <item x="85"/>
        <item x="53"/>
        <item x="3"/>
        <item x="155"/>
        <item x="238"/>
        <item x="299"/>
        <item x="206"/>
        <item x="168"/>
        <item x="229"/>
        <item x="183"/>
        <item x="82"/>
        <item x="108"/>
        <item x="244"/>
        <item x="67"/>
        <item x="141"/>
        <item x="99"/>
        <item x="112"/>
        <item x="204"/>
        <item x="70"/>
        <item x="250"/>
        <item x="156"/>
        <item x="281"/>
        <item x="151"/>
        <item x="189"/>
        <item x="61"/>
        <item x="24"/>
        <item x="72"/>
        <item x="5"/>
        <item x="12"/>
        <item x="193"/>
        <item x="247"/>
        <item x="176"/>
        <item x="30"/>
        <item x="245"/>
        <item x="220"/>
        <item x="167"/>
        <item x="198"/>
        <item x="127"/>
        <item x="173"/>
        <item x="133"/>
        <item x="197"/>
        <item x="90"/>
        <item x="37"/>
        <item x="289"/>
        <item x="157"/>
        <item x="55"/>
        <item x="113"/>
        <item x="140"/>
        <item x="1"/>
        <item x="261"/>
        <item x="107"/>
        <item x="267"/>
        <item x="76"/>
        <item x="52"/>
        <item x="63"/>
        <item x="212"/>
        <item x="180"/>
        <item x="35"/>
        <item x="117"/>
        <item x="74"/>
        <item x="260"/>
        <item x="14"/>
        <item x="0"/>
        <item x="20"/>
        <item x="44"/>
        <item x="75"/>
        <item x="270"/>
        <item x="94"/>
        <item x="58"/>
        <item x="122"/>
        <item x="233"/>
        <item x="130"/>
        <item x="216"/>
        <item x="192"/>
        <item x="160"/>
        <item x="97"/>
        <item x="215"/>
        <item x="8"/>
        <item x="138"/>
        <item x="81"/>
        <item x="47"/>
        <item x="143"/>
        <item x="191"/>
        <item x="132"/>
        <item x="224"/>
        <item x="239"/>
        <item x="265"/>
        <item x="29"/>
        <item x="203"/>
        <item x="166"/>
        <item x="188"/>
        <item x="283"/>
        <item x="276"/>
        <item x="102"/>
        <item x="150"/>
        <item x="221"/>
        <item x="252"/>
        <item x="222"/>
        <item x="87"/>
        <item x="205"/>
        <item x="134"/>
        <item x="171"/>
        <item x="59"/>
        <item x="50"/>
        <item x="100"/>
        <item x="218"/>
        <item x="256"/>
        <item x="243"/>
        <item x="296"/>
        <item x="69"/>
        <item x="91"/>
        <item x="236"/>
        <item x="279"/>
        <item x="210"/>
        <item x="228"/>
        <item x="271"/>
        <item x="103"/>
        <item x="172"/>
        <item x="105"/>
        <item x="142"/>
        <item x="2"/>
        <item x="223"/>
        <item x="214"/>
        <item x="278"/>
        <item x="95"/>
        <item x="232"/>
        <item x="46"/>
        <item x="131"/>
        <item x="230"/>
        <item x="152"/>
        <item x="257"/>
        <item x="31"/>
        <item x="185"/>
        <item x="123"/>
        <item x="124"/>
        <item x="79"/>
        <item x="98"/>
        <item x="199"/>
        <item x="15"/>
        <item x="242"/>
        <item x="240"/>
        <item x="135"/>
        <item x="93"/>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s>
  <rowFields count="1">
    <field x="4"/>
  </rowFields>
  <rowItems count="2">
    <i>
      <x v="218"/>
    </i>
    <i t="grand">
      <x/>
    </i>
  </rowItems>
  <colItems count="1">
    <i/>
  </colItems>
  <dataFields count="1">
    <dataField name="Sum of Watch_Time_Hours" fld="9"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3" type="dateBetween" evalOrder="-1" id="25" name="Upload_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 fld="4"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43BBBB5-95A9-4DBF-8976-55CE46D3ADAE}" autoFormatId="16" applyNumberFormats="0" applyBorderFormats="0" applyFontFormats="0" applyPatternFormats="0" applyAlignmentFormats="0" applyWidthHeightFormats="0">
  <queryTableRefresh nextId="12">
    <queryTableFields count="11">
      <queryTableField id="1" name="Video_ID" tableColumnId="1"/>
      <queryTableField id="2" name="Channel_Name" tableColumnId="2"/>
      <queryTableField id="3" name="Category" tableColumnId="3"/>
      <queryTableField id="4" name="Upload_Date" tableColumnId="4"/>
      <queryTableField id="5" name="Views" tableColumnId="5"/>
      <queryTableField id="6" name="Likes" tableColumnId="6"/>
      <queryTableField id="7" name="Dislikes" tableColumnId="7"/>
      <queryTableField id="8" name="Comments" tableColumnId="8"/>
      <queryTableField id="9" name="Subscribers_Gained" tableColumnId="9"/>
      <queryTableField id="10" name="Watch_Time_Hours" tableColumnId="10"/>
      <queryTableField id="11" name="Revenue_USD"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Name" xr10:uid="{79F5BE35-7F78-43A8-989C-ED3FB23B0C38}" sourceName="Channel_Name">
  <pivotTables>
    <pivotTable tabId="11" name="Category"/>
    <pivotTable tabId="11" name="ChannelName"/>
    <pivotTable tabId="11" name="Views"/>
  </pivotTables>
  <data>
    <tabular pivotCacheId="859718726">
      <items count="6">
        <i x="3"/>
        <i x="2" s="1"/>
        <i x="0"/>
        <i x="1"/>
        <i x="5"/>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7586B77-8DD8-4104-8970-1ED3FB2F8D51}" sourceName="Category">
  <pivotTables>
    <pivotTable tabId="11" name="Category"/>
    <pivotTable tabId="11" name="ChannelName"/>
    <pivotTable tabId="11" name="Views"/>
  </pivotTables>
  <data>
    <tabular pivotCacheId="859718726">
      <items count="6">
        <i x="5" s="1"/>
        <i x="3" s="1"/>
        <i x="2" s="1"/>
        <i x="1"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_Name" xr10:uid="{51D81C98-751F-4836-904B-015370870B86}" cache="Slicer_Channel_Name" caption="Channel_Name" rowHeight="234950"/>
  <slicer name="Category" xr10:uid="{9CDD8E1C-4DCA-44F9-984F-7616A2001C63}"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_Name 1" xr10:uid="{9BAF47BF-7277-4878-ACFB-CA420AD1B40E}" cache="Slicer_Channel_Name" caption="Channel_Name" style="Slicer Style 6" rowHeight="234950"/>
  <slicer name="Category 1" xr10:uid="{B9F5A590-149E-4CF8-8F1D-7DFC82430771}" cache="Slicer_Category" caption="Category" startItem="3" style="Slicer Style 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61065E-0B5F-455C-9714-689CC602F308}" name="youtube_data" displayName="youtube_data" ref="A1:K301" tableType="queryTable" totalsRowShown="0">
  <autoFilter ref="A1:K301" xr:uid="{7C61065E-0B5F-455C-9714-689CC602F308}"/>
  <tableColumns count="11">
    <tableColumn id="1" xr3:uid="{C4DE11A1-90FE-431A-A5FB-80A359B8D1BA}" uniqueName="1" name="Video_ID" queryTableFieldId="1" dataDxfId="115"/>
    <tableColumn id="2" xr3:uid="{5E87C216-63E7-4115-83E1-2057F40645CD}" uniqueName="2" name="Channel_Name" queryTableFieldId="2" dataDxfId="114"/>
    <tableColumn id="3" xr3:uid="{1159143F-6FB0-4C36-B1AC-FF5D7C3A1EDC}" uniqueName="3" name="Category" queryTableFieldId="3" dataDxfId="113"/>
    <tableColumn id="4" xr3:uid="{13D75EB9-D975-4689-A558-6A196E47F84B}" uniqueName="4" name="Upload_Date" queryTableFieldId="4" dataDxfId="112"/>
    <tableColumn id="5" xr3:uid="{35D048DE-9BA2-4F43-9BC3-BB7BB4D1A335}" uniqueName="5" name="Views" queryTableFieldId="5"/>
    <tableColumn id="6" xr3:uid="{9507E7EE-6A88-4AB5-B5DB-7B4D7C828521}" uniqueName="6" name="Likes" queryTableFieldId="6"/>
    <tableColumn id="7" xr3:uid="{D279FB3D-A49C-4F82-ADDC-DD71C97AE43F}" uniqueName="7" name="Dislikes" queryTableFieldId="7"/>
    <tableColumn id="8" xr3:uid="{BF83D6B4-828A-4E8F-8B50-F8C50DC49AF3}" uniqueName="8" name="Comments" queryTableFieldId="8"/>
    <tableColumn id="9" xr3:uid="{A6EBDC19-CF38-4082-97F6-3D0C64D99E56}" uniqueName="9" name="Subscribers_Gained" queryTableFieldId="9"/>
    <tableColumn id="10" xr3:uid="{89D1059B-CB16-4316-AC05-5284031321A4}" uniqueName="10" name="Watch_Time_Hours" queryTableFieldId="10"/>
    <tableColumn id="11" xr3:uid="{BCE9D01F-1892-49FB-BDC5-5EBAA9069B0D}" uniqueName="11" name="Revenue_USD" queryTableFieldId="11"/>
  </tableColumns>
  <tableStyleInfo name="TableStyleMedium6"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Upload_Date" xr10:uid="{436E3914-0449-4D8B-91A3-ACF9D3EFF058}" sourceName="Upload_Date">
  <pivotTables>
    <pivotTable tabId="11" name="Views"/>
    <pivotTable tabId="11" name="Category"/>
    <pivotTable tabId="11" name="ChannelName"/>
  </pivotTables>
  <state minimalRefreshVersion="6" lastRefreshVersion="6" pivotCacheId="859718726" filterType="dateBetween">
    <selection startDate="2023-10-01T00:00:00" endDate="2023-10-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Upload_Date" xr10:uid="{6A89CAEA-3C82-444D-B1EE-2C16B8DE9A9E}" cache="NativeTimeline_Upload_Date" caption="Upload_Date" level="2" selectionLevel="2"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Upload_Date 1" xr10:uid="{0BE828F5-6360-4964-ACB4-74F787321B4E}" cache="NativeTimeline_Upload_Date" caption="Upload_Date" level="2" selectionLevel="2" scrollPosition="2023-01-01T00:00:00" style="Timeline Style 2"/>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88CFC40-1585-4582-B209-17FFA3C80BED}">
  <we:reference id="wa200001584" version="3.0.5.6" store="en-US" storeType="OMEX"/>
  <we:alternateReferences>
    <we:reference id="wa200001584" version="3.0.5.6" store="wa200001584"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8766D-17B0-4EBB-B5CD-F315E6592B78}">
  <dimension ref="A1:K301"/>
  <sheetViews>
    <sheetView workbookViewId="0"/>
  </sheetViews>
  <sheetFormatPr defaultRowHeight="13.8" x14ac:dyDescent="0.25"/>
  <cols>
    <col min="1" max="1" width="10.69921875" bestFit="1" customWidth="1"/>
    <col min="2" max="2" width="16.69921875" bestFit="1" customWidth="1"/>
    <col min="3" max="3" width="11.19921875" bestFit="1" customWidth="1"/>
    <col min="4" max="4" width="14.3984375" bestFit="1" customWidth="1"/>
    <col min="5" max="5" width="7.8984375" bestFit="1" customWidth="1"/>
    <col min="6" max="6" width="7.09765625" bestFit="1" customWidth="1"/>
    <col min="7" max="7" width="9.19921875" bestFit="1" customWidth="1"/>
    <col min="8" max="8" width="12.5" bestFit="1" customWidth="1"/>
    <col min="9" max="9" width="20.59765625" bestFit="1" customWidth="1"/>
    <col min="10" max="10" width="19.5" bestFit="1" customWidth="1"/>
    <col min="11" max="11" width="15.09765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s="1">
        <v>45357</v>
      </c>
      <c r="E2">
        <v>716550</v>
      </c>
      <c r="F2">
        <v>92060</v>
      </c>
      <c r="G2">
        <v>6378</v>
      </c>
      <c r="H2">
        <v>4504</v>
      </c>
      <c r="I2">
        <v>1297</v>
      </c>
      <c r="J2">
        <v>2610.25</v>
      </c>
      <c r="K2">
        <v>3697.27</v>
      </c>
    </row>
    <row r="3" spans="1:11" x14ac:dyDescent="0.25">
      <c r="A3" t="s">
        <v>14</v>
      </c>
      <c r="B3" t="s">
        <v>12</v>
      </c>
      <c r="C3" t="s">
        <v>15</v>
      </c>
      <c r="D3" s="1">
        <v>45404</v>
      </c>
      <c r="E3">
        <v>688550</v>
      </c>
      <c r="F3">
        <v>314360</v>
      </c>
      <c r="G3">
        <v>21693</v>
      </c>
      <c r="H3">
        <v>2610</v>
      </c>
      <c r="I3">
        <v>1241</v>
      </c>
      <c r="J3">
        <v>1957.04</v>
      </c>
      <c r="K3">
        <v>4711.1099999999997</v>
      </c>
    </row>
    <row r="4" spans="1:11" x14ac:dyDescent="0.25">
      <c r="A4" t="s">
        <v>16</v>
      </c>
      <c r="B4" t="s">
        <v>12</v>
      </c>
      <c r="C4" t="s">
        <v>17</v>
      </c>
      <c r="D4" s="1">
        <v>45290</v>
      </c>
      <c r="E4">
        <v>936248</v>
      </c>
      <c r="F4">
        <v>78041</v>
      </c>
      <c r="G4">
        <v>5282</v>
      </c>
      <c r="H4">
        <v>2126</v>
      </c>
      <c r="I4">
        <v>113</v>
      </c>
      <c r="J4">
        <v>2676.34</v>
      </c>
      <c r="K4">
        <v>3657.64</v>
      </c>
    </row>
    <row r="5" spans="1:11" x14ac:dyDescent="0.25">
      <c r="A5" t="s">
        <v>18</v>
      </c>
      <c r="B5" t="s">
        <v>19</v>
      </c>
      <c r="C5" t="s">
        <v>20</v>
      </c>
      <c r="D5" s="1">
        <v>45043</v>
      </c>
      <c r="E5">
        <v>547830</v>
      </c>
      <c r="F5">
        <v>232146</v>
      </c>
      <c r="G5">
        <v>15734</v>
      </c>
      <c r="H5">
        <v>2641</v>
      </c>
      <c r="I5">
        <v>252</v>
      </c>
      <c r="J5">
        <v>1381.04</v>
      </c>
      <c r="K5">
        <v>2378.7199999999998</v>
      </c>
    </row>
    <row r="6" spans="1:11" x14ac:dyDescent="0.25">
      <c r="A6" t="s">
        <v>21</v>
      </c>
      <c r="B6" t="s">
        <v>19</v>
      </c>
      <c r="C6" t="s">
        <v>17</v>
      </c>
      <c r="D6" s="1">
        <v>45366</v>
      </c>
      <c r="E6">
        <v>83514</v>
      </c>
      <c r="F6">
        <v>25547</v>
      </c>
      <c r="G6">
        <v>2391</v>
      </c>
      <c r="H6">
        <v>437</v>
      </c>
      <c r="I6">
        <v>989</v>
      </c>
      <c r="J6">
        <v>722.24</v>
      </c>
      <c r="K6">
        <v>1018.64</v>
      </c>
    </row>
    <row r="7" spans="1:11" x14ac:dyDescent="0.25">
      <c r="A7" t="s">
        <v>22</v>
      </c>
      <c r="B7" t="s">
        <v>19</v>
      </c>
      <c r="C7" t="s">
        <v>23</v>
      </c>
      <c r="D7" s="1">
        <v>45037</v>
      </c>
      <c r="E7">
        <v>625637</v>
      </c>
      <c r="F7">
        <v>285279</v>
      </c>
      <c r="G7">
        <v>1828</v>
      </c>
      <c r="H7">
        <v>860</v>
      </c>
      <c r="I7">
        <v>612</v>
      </c>
      <c r="J7">
        <v>970.37</v>
      </c>
      <c r="K7">
        <v>456.25</v>
      </c>
    </row>
    <row r="8" spans="1:11" x14ac:dyDescent="0.25">
      <c r="A8" t="s">
        <v>24</v>
      </c>
      <c r="B8" t="s">
        <v>25</v>
      </c>
      <c r="C8" t="s">
        <v>15</v>
      </c>
      <c r="D8" s="1">
        <v>45516</v>
      </c>
      <c r="E8">
        <v>102700</v>
      </c>
      <c r="F8">
        <v>50891</v>
      </c>
      <c r="G8">
        <v>3659</v>
      </c>
      <c r="H8">
        <v>4173</v>
      </c>
      <c r="I8">
        <v>275</v>
      </c>
      <c r="J8">
        <v>2281.98</v>
      </c>
      <c r="K8">
        <v>1644.21</v>
      </c>
    </row>
    <row r="9" spans="1:11" x14ac:dyDescent="0.25">
      <c r="A9" t="s">
        <v>26</v>
      </c>
      <c r="B9" t="s">
        <v>19</v>
      </c>
      <c r="C9" t="s">
        <v>23</v>
      </c>
      <c r="D9" s="1">
        <v>45295</v>
      </c>
      <c r="E9">
        <v>137801</v>
      </c>
      <c r="F9">
        <v>6552</v>
      </c>
      <c r="G9">
        <v>501</v>
      </c>
      <c r="H9">
        <v>608</v>
      </c>
      <c r="I9">
        <v>1536</v>
      </c>
      <c r="J9">
        <v>4803.04</v>
      </c>
      <c r="K9">
        <v>1953.94</v>
      </c>
    </row>
    <row r="10" spans="1:11" x14ac:dyDescent="0.25">
      <c r="A10" t="s">
        <v>27</v>
      </c>
      <c r="B10" t="s">
        <v>19</v>
      </c>
      <c r="C10" t="s">
        <v>28</v>
      </c>
      <c r="D10" s="1">
        <v>44973</v>
      </c>
      <c r="E10">
        <v>763815</v>
      </c>
      <c r="F10">
        <v>29702</v>
      </c>
      <c r="G10">
        <v>427</v>
      </c>
      <c r="H10">
        <v>1559</v>
      </c>
      <c r="I10">
        <v>1486</v>
      </c>
      <c r="J10">
        <v>3235.41</v>
      </c>
      <c r="K10">
        <v>1023.55</v>
      </c>
    </row>
    <row r="11" spans="1:11" x14ac:dyDescent="0.25">
      <c r="A11" t="s">
        <v>29</v>
      </c>
      <c r="B11" t="s">
        <v>30</v>
      </c>
      <c r="C11" t="s">
        <v>15</v>
      </c>
      <c r="D11" s="1">
        <v>45298</v>
      </c>
      <c r="E11">
        <v>363837</v>
      </c>
      <c r="F11">
        <v>46802</v>
      </c>
      <c r="G11">
        <v>2475</v>
      </c>
      <c r="H11">
        <v>4005</v>
      </c>
      <c r="I11">
        <v>1002</v>
      </c>
      <c r="J11">
        <v>973.79</v>
      </c>
      <c r="K11">
        <v>223.3</v>
      </c>
    </row>
    <row r="12" spans="1:11" x14ac:dyDescent="0.25">
      <c r="A12" t="s">
        <v>31</v>
      </c>
      <c r="B12" t="s">
        <v>32</v>
      </c>
      <c r="C12" t="s">
        <v>15</v>
      </c>
      <c r="D12" s="1">
        <v>45020</v>
      </c>
      <c r="E12">
        <v>345051</v>
      </c>
      <c r="F12">
        <v>37859</v>
      </c>
      <c r="G12">
        <v>2428</v>
      </c>
      <c r="H12">
        <v>2006</v>
      </c>
      <c r="I12">
        <v>617</v>
      </c>
      <c r="J12">
        <v>3353.52</v>
      </c>
      <c r="K12">
        <v>1646.15</v>
      </c>
    </row>
    <row r="13" spans="1:11" x14ac:dyDescent="0.25">
      <c r="A13" t="s">
        <v>33</v>
      </c>
      <c r="B13" t="s">
        <v>30</v>
      </c>
      <c r="C13" t="s">
        <v>15</v>
      </c>
      <c r="D13" s="1">
        <v>44969</v>
      </c>
      <c r="E13">
        <v>71313</v>
      </c>
      <c r="F13">
        <v>15129</v>
      </c>
      <c r="G13">
        <v>1425</v>
      </c>
      <c r="H13">
        <v>2228</v>
      </c>
      <c r="I13">
        <v>178</v>
      </c>
      <c r="J13">
        <v>267.70999999999998</v>
      </c>
      <c r="K13">
        <v>4299.7299999999996</v>
      </c>
    </row>
    <row r="14" spans="1:11" x14ac:dyDescent="0.25">
      <c r="A14" t="s">
        <v>34</v>
      </c>
      <c r="B14" t="s">
        <v>32</v>
      </c>
      <c r="C14" t="s">
        <v>20</v>
      </c>
      <c r="D14" s="1">
        <v>44964</v>
      </c>
      <c r="E14">
        <v>632127</v>
      </c>
      <c r="F14">
        <v>235820</v>
      </c>
      <c r="G14">
        <v>21613</v>
      </c>
      <c r="H14">
        <v>2981</v>
      </c>
      <c r="I14">
        <v>666</v>
      </c>
      <c r="J14">
        <v>4565.37</v>
      </c>
      <c r="K14">
        <v>603.35</v>
      </c>
    </row>
    <row r="15" spans="1:11" x14ac:dyDescent="0.25">
      <c r="A15" t="s">
        <v>35</v>
      </c>
      <c r="B15" t="s">
        <v>32</v>
      </c>
      <c r="C15" t="s">
        <v>20</v>
      </c>
      <c r="D15" s="1">
        <v>45425</v>
      </c>
      <c r="E15">
        <v>482064</v>
      </c>
      <c r="F15">
        <v>12676</v>
      </c>
      <c r="G15">
        <v>592</v>
      </c>
      <c r="H15">
        <v>1375</v>
      </c>
      <c r="I15">
        <v>1865</v>
      </c>
      <c r="J15">
        <v>2238.69</v>
      </c>
      <c r="K15">
        <v>996.28</v>
      </c>
    </row>
    <row r="16" spans="1:11" x14ac:dyDescent="0.25">
      <c r="A16" t="s">
        <v>36</v>
      </c>
      <c r="B16" t="s">
        <v>25</v>
      </c>
      <c r="C16" t="s">
        <v>17</v>
      </c>
      <c r="D16" s="1">
        <v>45203</v>
      </c>
      <c r="E16">
        <v>715739</v>
      </c>
      <c r="F16">
        <v>201488</v>
      </c>
      <c r="G16">
        <v>11234</v>
      </c>
      <c r="H16">
        <v>3902</v>
      </c>
      <c r="I16">
        <v>918</v>
      </c>
      <c r="J16">
        <v>4445.74</v>
      </c>
      <c r="K16">
        <v>3684.38</v>
      </c>
    </row>
    <row r="17" spans="1:11" x14ac:dyDescent="0.25">
      <c r="A17" t="s">
        <v>37</v>
      </c>
      <c r="B17" t="s">
        <v>25</v>
      </c>
      <c r="C17" t="s">
        <v>17</v>
      </c>
      <c r="D17" s="1">
        <v>45388</v>
      </c>
      <c r="E17">
        <v>990258</v>
      </c>
      <c r="F17">
        <v>269689</v>
      </c>
      <c r="G17">
        <v>23790</v>
      </c>
      <c r="H17">
        <v>2603</v>
      </c>
      <c r="I17">
        <v>204</v>
      </c>
      <c r="J17">
        <v>4062.99</v>
      </c>
      <c r="K17">
        <v>1824.99</v>
      </c>
    </row>
    <row r="18" spans="1:11" x14ac:dyDescent="0.25">
      <c r="A18" t="s">
        <v>38</v>
      </c>
      <c r="B18" t="s">
        <v>12</v>
      </c>
      <c r="C18" t="s">
        <v>28</v>
      </c>
      <c r="D18" s="1">
        <v>45449</v>
      </c>
      <c r="E18">
        <v>224574</v>
      </c>
      <c r="F18">
        <v>7432</v>
      </c>
      <c r="G18">
        <v>342</v>
      </c>
      <c r="H18">
        <v>4494</v>
      </c>
      <c r="I18">
        <v>1410</v>
      </c>
      <c r="J18">
        <v>4407.2700000000004</v>
      </c>
      <c r="K18">
        <v>1115.8499999999999</v>
      </c>
    </row>
    <row r="19" spans="1:11" x14ac:dyDescent="0.25">
      <c r="A19" t="s">
        <v>39</v>
      </c>
      <c r="B19" t="s">
        <v>25</v>
      </c>
      <c r="C19" t="s">
        <v>17</v>
      </c>
      <c r="D19" s="1">
        <v>45014</v>
      </c>
      <c r="E19">
        <v>480270</v>
      </c>
      <c r="F19">
        <v>192429</v>
      </c>
      <c r="G19">
        <v>12411</v>
      </c>
      <c r="H19">
        <v>4614</v>
      </c>
      <c r="I19">
        <v>125</v>
      </c>
      <c r="J19">
        <v>3098.61</v>
      </c>
      <c r="K19">
        <v>273.86</v>
      </c>
    </row>
    <row r="20" spans="1:11" x14ac:dyDescent="0.25">
      <c r="A20" t="s">
        <v>40</v>
      </c>
      <c r="B20" t="s">
        <v>19</v>
      </c>
      <c r="C20" t="s">
        <v>20</v>
      </c>
      <c r="D20" s="1">
        <v>45491</v>
      </c>
      <c r="E20">
        <v>308339</v>
      </c>
      <c r="F20">
        <v>72345</v>
      </c>
      <c r="G20">
        <v>2034</v>
      </c>
      <c r="H20">
        <v>4865</v>
      </c>
      <c r="I20">
        <v>998</v>
      </c>
      <c r="J20">
        <v>2559.31</v>
      </c>
      <c r="K20">
        <v>3645.91</v>
      </c>
    </row>
    <row r="21" spans="1:11" x14ac:dyDescent="0.25">
      <c r="A21" t="s">
        <v>41</v>
      </c>
      <c r="B21" t="s">
        <v>32</v>
      </c>
      <c r="C21" t="s">
        <v>28</v>
      </c>
      <c r="D21" s="1">
        <v>44930</v>
      </c>
      <c r="E21">
        <v>316468</v>
      </c>
      <c r="F21">
        <v>138698</v>
      </c>
      <c r="G21">
        <v>6919</v>
      </c>
      <c r="H21">
        <v>4869</v>
      </c>
      <c r="I21">
        <v>758</v>
      </c>
      <c r="J21">
        <v>3706.65</v>
      </c>
      <c r="K21">
        <v>2730.59</v>
      </c>
    </row>
    <row r="22" spans="1:11" x14ac:dyDescent="0.25">
      <c r="A22" t="s">
        <v>42</v>
      </c>
      <c r="B22" t="s">
        <v>30</v>
      </c>
      <c r="C22" t="s">
        <v>28</v>
      </c>
      <c r="D22" s="1">
        <v>45324</v>
      </c>
      <c r="E22">
        <v>717714</v>
      </c>
      <c r="F22">
        <v>127323</v>
      </c>
      <c r="G22">
        <v>8192</v>
      </c>
      <c r="H22">
        <v>3556</v>
      </c>
      <c r="I22">
        <v>493</v>
      </c>
      <c r="J22">
        <v>2954.9</v>
      </c>
      <c r="K22">
        <v>2406.98</v>
      </c>
    </row>
    <row r="23" spans="1:11" x14ac:dyDescent="0.25">
      <c r="A23" t="s">
        <v>43</v>
      </c>
      <c r="B23" t="s">
        <v>19</v>
      </c>
      <c r="C23" t="s">
        <v>20</v>
      </c>
      <c r="D23" s="1">
        <v>45151</v>
      </c>
      <c r="E23">
        <v>19698</v>
      </c>
      <c r="F23">
        <v>6609</v>
      </c>
      <c r="G23">
        <v>7</v>
      </c>
      <c r="H23">
        <v>900</v>
      </c>
      <c r="I23">
        <v>1396</v>
      </c>
      <c r="J23">
        <v>1800.81</v>
      </c>
      <c r="K23">
        <v>3573.97</v>
      </c>
    </row>
    <row r="24" spans="1:11" x14ac:dyDescent="0.25">
      <c r="A24" t="s">
        <v>44</v>
      </c>
      <c r="B24" t="s">
        <v>12</v>
      </c>
      <c r="C24" t="s">
        <v>20</v>
      </c>
      <c r="D24" s="1">
        <v>45305</v>
      </c>
      <c r="E24">
        <v>175233</v>
      </c>
      <c r="F24">
        <v>37832</v>
      </c>
      <c r="G24">
        <v>2759</v>
      </c>
      <c r="H24">
        <v>4777</v>
      </c>
      <c r="I24">
        <v>1010</v>
      </c>
      <c r="J24">
        <v>2262.34</v>
      </c>
      <c r="K24">
        <v>2103.4899999999998</v>
      </c>
    </row>
    <row r="25" spans="1:11" x14ac:dyDescent="0.25">
      <c r="A25" t="s">
        <v>45</v>
      </c>
      <c r="B25" t="s">
        <v>32</v>
      </c>
      <c r="C25" t="s">
        <v>28</v>
      </c>
      <c r="D25" s="1">
        <v>45398</v>
      </c>
      <c r="E25">
        <v>461921</v>
      </c>
      <c r="F25">
        <v>39888</v>
      </c>
      <c r="G25">
        <v>1194</v>
      </c>
      <c r="H25">
        <v>2996</v>
      </c>
      <c r="I25">
        <v>1944</v>
      </c>
      <c r="J25">
        <v>1264.54</v>
      </c>
      <c r="K25">
        <v>2692.77</v>
      </c>
    </row>
    <row r="26" spans="1:11" x14ac:dyDescent="0.25">
      <c r="A26" t="s">
        <v>46</v>
      </c>
      <c r="B26" t="s">
        <v>12</v>
      </c>
      <c r="C26" t="s">
        <v>13</v>
      </c>
      <c r="D26" s="1">
        <v>45009</v>
      </c>
      <c r="E26">
        <v>611060</v>
      </c>
      <c r="F26">
        <v>64763</v>
      </c>
      <c r="G26">
        <v>5490</v>
      </c>
      <c r="H26">
        <v>2662</v>
      </c>
      <c r="I26">
        <v>1204</v>
      </c>
      <c r="J26">
        <v>1387.53</v>
      </c>
      <c r="K26">
        <v>1163.78</v>
      </c>
    </row>
    <row r="27" spans="1:11" x14ac:dyDescent="0.25">
      <c r="A27" t="s">
        <v>47</v>
      </c>
      <c r="B27" t="s">
        <v>19</v>
      </c>
      <c r="C27" t="s">
        <v>28</v>
      </c>
      <c r="D27" s="1">
        <v>45011</v>
      </c>
      <c r="E27">
        <v>162669</v>
      </c>
      <c r="F27">
        <v>58314</v>
      </c>
      <c r="G27">
        <v>2771</v>
      </c>
      <c r="H27">
        <v>1573</v>
      </c>
      <c r="I27">
        <v>1593</v>
      </c>
      <c r="J27">
        <v>1309.6400000000001</v>
      </c>
      <c r="K27">
        <v>25.76</v>
      </c>
    </row>
    <row r="28" spans="1:11" x14ac:dyDescent="0.25">
      <c r="A28" t="s">
        <v>48</v>
      </c>
      <c r="B28" t="s">
        <v>30</v>
      </c>
      <c r="C28" t="s">
        <v>23</v>
      </c>
      <c r="D28" s="1">
        <v>45291</v>
      </c>
      <c r="E28">
        <v>151763</v>
      </c>
      <c r="F28">
        <v>27380</v>
      </c>
      <c r="G28">
        <v>1566</v>
      </c>
      <c r="H28">
        <v>734</v>
      </c>
      <c r="I28">
        <v>1862</v>
      </c>
      <c r="J28">
        <v>860.34</v>
      </c>
      <c r="K28">
        <v>2998.17</v>
      </c>
    </row>
    <row r="29" spans="1:11" x14ac:dyDescent="0.25">
      <c r="A29" t="s">
        <v>49</v>
      </c>
      <c r="B29" t="s">
        <v>32</v>
      </c>
      <c r="C29" t="s">
        <v>23</v>
      </c>
      <c r="D29" s="1">
        <v>45133</v>
      </c>
      <c r="E29">
        <v>129793</v>
      </c>
      <c r="F29">
        <v>44407</v>
      </c>
      <c r="G29">
        <v>3944</v>
      </c>
      <c r="H29">
        <v>4773</v>
      </c>
      <c r="I29">
        <v>1888</v>
      </c>
      <c r="J29">
        <v>4728.68</v>
      </c>
      <c r="K29">
        <v>4982.4799999999996</v>
      </c>
    </row>
    <row r="30" spans="1:11" x14ac:dyDescent="0.25">
      <c r="A30" t="s">
        <v>50</v>
      </c>
      <c r="B30" t="s">
        <v>25</v>
      </c>
      <c r="C30" t="s">
        <v>28</v>
      </c>
      <c r="D30" s="1">
        <v>45007</v>
      </c>
      <c r="E30">
        <v>209725</v>
      </c>
      <c r="F30">
        <v>47989</v>
      </c>
      <c r="G30">
        <v>2334</v>
      </c>
      <c r="H30">
        <v>2020</v>
      </c>
      <c r="I30">
        <v>475</v>
      </c>
      <c r="J30">
        <v>3001.77</v>
      </c>
      <c r="K30">
        <v>1667.18</v>
      </c>
    </row>
    <row r="31" spans="1:11" x14ac:dyDescent="0.25">
      <c r="A31" t="s">
        <v>51</v>
      </c>
      <c r="B31" t="s">
        <v>32</v>
      </c>
      <c r="C31" t="s">
        <v>20</v>
      </c>
      <c r="D31" s="1">
        <v>45404</v>
      </c>
      <c r="E31">
        <v>834020</v>
      </c>
      <c r="F31">
        <v>67571</v>
      </c>
      <c r="G31">
        <v>4770</v>
      </c>
      <c r="H31">
        <v>3032</v>
      </c>
      <c r="I31">
        <v>981</v>
      </c>
      <c r="J31">
        <v>355.27</v>
      </c>
      <c r="K31">
        <v>911.37</v>
      </c>
    </row>
    <row r="32" spans="1:11" x14ac:dyDescent="0.25">
      <c r="A32" t="s">
        <v>52</v>
      </c>
      <c r="B32" t="s">
        <v>12</v>
      </c>
      <c r="C32" t="s">
        <v>28</v>
      </c>
      <c r="D32" s="1">
        <v>45230</v>
      </c>
      <c r="E32">
        <v>651518</v>
      </c>
      <c r="F32">
        <v>170592</v>
      </c>
      <c r="G32">
        <v>8123</v>
      </c>
      <c r="H32">
        <v>3941</v>
      </c>
      <c r="I32">
        <v>1964</v>
      </c>
      <c r="J32">
        <v>2893.82</v>
      </c>
      <c r="K32">
        <v>4612.28</v>
      </c>
    </row>
    <row r="33" spans="1:11" x14ac:dyDescent="0.25">
      <c r="A33" t="s">
        <v>53</v>
      </c>
      <c r="B33" t="s">
        <v>25</v>
      </c>
      <c r="C33" t="s">
        <v>28</v>
      </c>
      <c r="D33" s="1">
        <v>45012</v>
      </c>
      <c r="E33">
        <v>970789</v>
      </c>
      <c r="F33">
        <v>169548</v>
      </c>
      <c r="G33">
        <v>6577</v>
      </c>
      <c r="H33">
        <v>471</v>
      </c>
      <c r="I33">
        <v>597</v>
      </c>
      <c r="J33">
        <v>1181.6400000000001</v>
      </c>
      <c r="K33">
        <v>4755.97</v>
      </c>
    </row>
    <row r="34" spans="1:11" x14ac:dyDescent="0.25">
      <c r="A34" t="s">
        <v>54</v>
      </c>
      <c r="B34" t="s">
        <v>19</v>
      </c>
      <c r="C34" t="s">
        <v>15</v>
      </c>
      <c r="D34" s="1">
        <v>45111</v>
      </c>
      <c r="E34">
        <v>21663</v>
      </c>
      <c r="F34">
        <v>2033</v>
      </c>
      <c r="G34">
        <v>33</v>
      </c>
      <c r="H34">
        <v>4152</v>
      </c>
      <c r="I34">
        <v>801</v>
      </c>
      <c r="J34">
        <v>521.23</v>
      </c>
      <c r="K34">
        <v>1835.82</v>
      </c>
    </row>
    <row r="35" spans="1:11" x14ac:dyDescent="0.25">
      <c r="A35" t="s">
        <v>55</v>
      </c>
      <c r="B35" t="s">
        <v>30</v>
      </c>
      <c r="C35" t="s">
        <v>17</v>
      </c>
      <c r="D35" s="1">
        <v>45415</v>
      </c>
      <c r="E35">
        <v>336116</v>
      </c>
      <c r="F35">
        <v>131185</v>
      </c>
      <c r="G35">
        <v>12977</v>
      </c>
      <c r="H35">
        <v>1614</v>
      </c>
      <c r="I35">
        <v>1283</v>
      </c>
      <c r="J35">
        <v>4624.26</v>
      </c>
      <c r="K35">
        <v>190.32</v>
      </c>
    </row>
    <row r="36" spans="1:11" x14ac:dyDescent="0.25">
      <c r="A36" t="s">
        <v>56</v>
      </c>
      <c r="B36" t="s">
        <v>32</v>
      </c>
      <c r="C36" t="s">
        <v>13</v>
      </c>
      <c r="D36" s="1">
        <v>45431</v>
      </c>
      <c r="E36">
        <v>244349</v>
      </c>
      <c r="F36">
        <v>64014</v>
      </c>
      <c r="G36">
        <v>1221</v>
      </c>
      <c r="H36">
        <v>4858</v>
      </c>
      <c r="I36">
        <v>1896</v>
      </c>
      <c r="J36">
        <v>510.36</v>
      </c>
      <c r="K36">
        <v>4756.03</v>
      </c>
    </row>
    <row r="37" spans="1:11" x14ac:dyDescent="0.25">
      <c r="A37" t="s">
        <v>57</v>
      </c>
      <c r="B37" t="s">
        <v>58</v>
      </c>
      <c r="C37" t="s">
        <v>28</v>
      </c>
      <c r="D37" s="1">
        <v>45346</v>
      </c>
      <c r="E37">
        <v>713744</v>
      </c>
      <c r="F37">
        <v>327983</v>
      </c>
      <c r="G37">
        <v>30939</v>
      </c>
      <c r="H37">
        <v>896</v>
      </c>
      <c r="I37">
        <v>871</v>
      </c>
      <c r="J37">
        <v>3683.06</v>
      </c>
      <c r="K37">
        <v>4114.7299999999996</v>
      </c>
    </row>
    <row r="38" spans="1:11" x14ac:dyDescent="0.25">
      <c r="A38" t="s">
        <v>59</v>
      </c>
      <c r="B38" t="s">
        <v>58</v>
      </c>
      <c r="C38" t="s">
        <v>15</v>
      </c>
      <c r="D38" s="1">
        <v>44980</v>
      </c>
      <c r="E38">
        <v>122123</v>
      </c>
      <c r="F38">
        <v>34202</v>
      </c>
      <c r="G38">
        <v>548</v>
      </c>
      <c r="H38">
        <v>1220</v>
      </c>
      <c r="I38">
        <v>1262</v>
      </c>
      <c r="J38">
        <v>2652.91</v>
      </c>
      <c r="K38">
        <v>3858.04</v>
      </c>
    </row>
    <row r="39" spans="1:11" x14ac:dyDescent="0.25">
      <c r="A39" t="s">
        <v>60</v>
      </c>
      <c r="B39" t="s">
        <v>32</v>
      </c>
      <c r="C39" t="s">
        <v>20</v>
      </c>
      <c r="D39" s="1">
        <v>45179</v>
      </c>
      <c r="E39">
        <v>670737</v>
      </c>
      <c r="F39">
        <v>189769</v>
      </c>
      <c r="G39">
        <v>14091</v>
      </c>
      <c r="H39">
        <v>68</v>
      </c>
      <c r="I39">
        <v>1485</v>
      </c>
      <c r="J39">
        <v>2952.56</v>
      </c>
      <c r="K39">
        <v>1780.91</v>
      </c>
    </row>
    <row r="40" spans="1:11" x14ac:dyDescent="0.25">
      <c r="A40" t="s">
        <v>61</v>
      </c>
      <c r="B40" t="s">
        <v>32</v>
      </c>
      <c r="C40" t="s">
        <v>28</v>
      </c>
      <c r="D40" s="1">
        <v>44979</v>
      </c>
      <c r="E40">
        <v>234179</v>
      </c>
      <c r="F40">
        <v>35933</v>
      </c>
      <c r="G40">
        <v>3487</v>
      </c>
      <c r="H40">
        <v>3083</v>
      </c>
      <c r="I40">
        <v>1290</v>
      </c>
      <c r="J40">
        <v>2865.32</v>
      </c>
      <c r="K40">
        <v>4157.12</v>
      </c>
    </row>
    <row r="41" spans="1:11" x14ac:dyDescent="0.25">
      <c r="A41" t="s">
        <v>62</v>
      </c>
      <c r="B41" t="s">
        <v>32</v>
      </c>
      <c r="C41" t="s">
        <v>13</v>
      </c>
      <c r="D41" s="1">
        <v>45291</v>
      </c>
      <c r="E41">
        <v>410183</v>
      </c>
      <c r="F41">
        <v>159234</v>
      </c>
      <c r="G41">
        <v>1214</v>
      </c>
      <c r="H41">
        <v>3185</v>
      </c>
      <c r="I41">
        <v>1632</v>
      </c>
      <c r="J41">
        <v>2551.7800000000002</v>
      </c>
      <c r="K41">
        <v>1810.95</v>
      </c>
    </row>
    <row r="42" spans="1:11" x14ac:dyDescent="0.25">
      <c r="A42" t="s">
        <v>63</v>
      </c>
      <c r="B42" t="s">
        <v>19</v>
      </c>
      <c r="C42" t="s">
        <v>28</v>
      </c>
      <c r="D42" s="1">
        <v>45347</v>
      </c>
      <c r="E42">
        <v>259728</v>
      </c>
      <c r="F42">
        <v>126258</v>
      </c>
      <c r="G42">
        <v>11973</v>
      </c>
      <c r="H42">
        <v>684</v>
      </c>
      <c r="I42">
        <v>726</v>
      </c>
      <c r="J42">
        <v>1647.15</v>
      </c>
      <c r="K42">
        <v>1689.19</v>
      </c>
    </row>
    <row r="43" spans="1:11" x14ac:dyDescent="0.25">
      <c r="A43" t="s">
        <v>64</v>
      </c>
      <c r="B43" t="s">
        <v>32</v>
      </c>
      <c r="C43" t="s">
        <v>23</v>
      </c>
      <c r="D43" s="1">
        <v>45450</v>
      </c>
      <c r="E43">
        <v>140666</v>
      </c>
      <c r="F43">
        <v>36477</v>
      </c>
      <c r="G43">
        <v>3425</v>
      </c>
      <c r="H43">
        <v>1098</v>
      </c>
      <c r="I43">
        <v>1114</v>
      </c>
      <c r="J43">
        <v>3240.07</v>
      </c>
      <c r="K43">
        <v>629.30999999999995</v>
      </c>
    </row>
    <row r="44" spans="1:11" x14ac:dyDescent="0.25">
      <c r="A44" t="s">
        <v>65</v>
      </c>
      <c r="B44" t="s">
        <v>30</v>
      </c>
      <c r="C44" t="s">
        <v>23</v>
      </c>
      <c r="D44" s="1">
        <v>45491</v>
      </c>
      <c r="E44">
        <v>86705</v>
      </c>
      <c r="F44">
        <v>26289</v>
      </c>
      <c r="G44">
        <v>363</v>
      </c>
      <c r="H44">
        <v>4113</v>
      </c>
      <c r="I44">
        <v>980</v>
      </c>
      <c r="J44">
        <v>3560.21</v>
      </c>
      <c r="K44">
        <v>4338.57</v>
      </c>
    </row>
    <row r="45" spans="1:11" x14ac:dyDescent="0.25">
      <c r="A45" t="s">
        <v>66</v>
      </c>
      <c r="B45" t="s">
        <v>30</v>
      </c>
      <c r="C45" t="s">
        <v>15</v>
      </c>
      <c r="D45" s="1">
        <v>45418</v>
      </c>
      <c r="E45">
        <v>107719</v>
      </c>
      <c r="F45">
        <v>46908</v>
      </c>
      <c r="G45">
        <v>893</v>
      </c>
      <c r="H45">
        <v>4440</v>
      </c>
      <c r="I45">
        <v>1266</v>
      </c>
      <c r="J45">
        <v>2034.66</v>
      </c>
      <c r="K45">
        <v>2966.42</v>
      </c>
    </row>
    <row r="46" spans="1:11" x14ac:dyDescent="0.25">
      <c r="A46" t="s">
        <v>67</v>
      </c>
      <c r="B46" t="s">
        <v>30</v>
      </c>
      <c r="C46" t="s">
        <v>13</v>
      </c>
      <c r="D46" s="1">
        <v>45291</v>
      </c>
      <c r="E46">
        <v>720184</v>
      </c>
      <c r="F46">
        <v>351963</v>
      </c>
      <c r="G46">
        <v>28861</v>
      </c>
      <c r="H46">
        <v>4252</v>
      </c>
      <c r="I46">
        <v>1608</v>
      </c>
      <c r="J46">
        <v>3576.95</v>
      </c>
      <c r="K46">
        <v>4099.04</v>
      </c>
    </row>
    <row r="47" spans="1:11" x14ac:dyDescent="0.25">
      <c r="A47" t="s">
        <v>68</v>
      </c>
      <c r="B47" t="s">
        <v>30</v>
      </c>
      <c r="C47" t="s">
        <v>17</v>
      </c>
      <c r="D47" s="1">
        <v>45233</v>
      </c>
      <c r="E47">
        <v>324730</v>
      </c>
      <c r="F47">
        <v>154362</v>
      </c>
      <c r="G47">
        <v>9079</v>
      </c>
      <c r="H47">
        <v>2449</v>
      </c>
      <c r="I47">
        <v>1625</v>
      </c>
      <c r="J47">
        <v>391.93</v>
      </c>
      <c r="K47">
        <v>4060.6</v>
      </c>
    </row>
    <row r="48" spans="1:11" x14ac:dyDescent="0.25">
      <c r="A48" t="s">
        <v>69</v>
      </c>
      <c r="B48" t="s">
        <v>58</v>
      </c>
      <c r="C48" t="s">
        <v>20</v>
      </c>
      <c r="D48" s="1">
        <v>45462</v>
      </c>
      <c r="E48">
        <v>946769</v>
      </c>
      <c r="F48">
        <v>456100</v>
      </c>
      <c r="G48">
        <v>16217</v>
      </c>
      <c r="H48">
        <v>2104</v>
      </c>
      <c r="I48">
        <v>538</v>
      </c>
      <c r="J48">
        <v>3151.61</v>
      </c>
      <c r="K48">
        <v>3582.36</v>
      </c>
    </row>
    <row r="49" spans="1:11" x14ac:dyDescent="0.25">
      <c r="A49" t="s">
        <v>70</v>
      </c>
      <c r="B49" t="s">
        <v>30</v>
      </c>
      <c r="C49" t="s">
        <v>13</v>
      </c>
      <c r="D49" s="1">
        <v>44974</v>
      </c>
      <c r="E49">
        <v>770511</v>
      </c>
      <c r="F49">
        <v>143924</v>
      </c>
      <c r="G49">
        <v>7953</v>
      </c>
      <c r="H49">
        <v>4223</v>
      </c>
      <c r="I49">
        <v>387</v>
      </c>
      <c r="J49">
        <v>1440.67</v>
      </c>
      <c r="K49">
        <v>3287.43</v>
      </c>
    </row>
    <row r="50" spans="1:11" x14ac:dyDescent="0.25">
      <c r="A50" t="s">
        <v>71</v>
      </c>
      <c r="B50" t="s">
        <v>25</v>
      </c>
      <c r="C50" t="s">
        <v>15</v>
      </c>
      <c r="D50" s="1">
        <v>44988</v>
      </c>
      <c r="E50">
        <v>277793</v>
      </c>
      <c r="F50">
        <v>43504</v>
      </c>
      <c r="G50">
        <v>4113</v>
      </c>
      <c r="H50">
        <v>2586</v>
      </c>
      <c r="I50">
        <v>235</v>
      </c>
      <c r="J50">
        <v>516.34</v>
      </c>
      <c r="K50">
        <v>3837.36</v>
      </c>
    </row>
    <row r="51" spans="1:11" x14ac:dyDescent="0.25">
      <c r="A51" t="s">
        <v>72</v>
      </c>
      <c r="B51" t="s">
        <v>12</v>
      </c>
      <c r="C51" t="s">
        <v>23</v>
      </c>
      <c r="D51" s="1">
        <v>45434</v>
      </c>
      <c r="E51">
        <v>227062</v>
      </c>
      <c r="F51">
        <v>95952</v>
      </c>
      <c r="G51">
        <v>3136</v>
      </c>
      <c r="H51">
        <v>3889</v>
      </c>
      <c r="I51">
        <v>85</v>
      </c>
      <c r="J51">
        <v>2623.49</v>
      </c>
      <c r="K51">
        <v>349.49</v>
      </c>
    </row>
    <row r="52" spans="1:11" x14ac:dyDescent="0.25">
      <c r="A52" t="s">
        <v>73</v>
      </c>
      <c r="B52" t="s">
        <v>19</v>
      </c>
      <c r="C52" t="s">
        <v>20</v>
      </c>
      <c r="D52" s="1">
        <v>44948</v>
      </c>
      <c r="E52">
        <v>875489</v>
      </c>
      <c r="F52">
        <v>115816</v>
      </c>
      <c r="G52">
        <v>6430</v>
      </c>
      <c r="H52">
        <v>172</v>
      </c>
      <c r="I52">
        <v>1263</v>
      </c>
      <c r="J52">
        <v>662.44</v>
      </c>
      <c r="K52">
        <v>255.71</v>
      </c>
    </row>
    <row r="53" spans="1:11" x14ac:dyDescent="0.25">
      <c r="A53" t="s">
        <v>74</v>
      </c>
      <c r="B53" t="s">
        <v>32</v>
      </c>
      <c r="C53" t="s">
        <v>15</v>
      </c>
      <c r="D53" s="1">
        <v>45156</v>
      </c>
      <c r="E53">
        <v>418487</v>
      </c>
      <c r="F53">
        <v>160074</v>
      </c>
      <c r="G53">
        <v>5816</v>
      </c>
      <c r="H53">
        <v>4417</v>
      </c>
      <c r="I53">
        <v>924</v>
      </c>
      <c r="J53">
        <v>1809.41</v>
      </c>
      <c r="K53">
        <v>4863.3</v>
      </c>
    </row>
    <row r="54" spans="1:11" x14ac:dyDescent="0.25">
      <c r="A54" t="s">
        <v>75</v>
      </c>
      <c r="B54" t="s">
        <v>32</v>
      </c>
      <c r="C54" t="s">
        <v>17</v>
      </c>
      <c r="D54" s="1">
        <v>45295</v>
      </c>
      <c r="E54">
        <v>704300</v>
      </c>
      <c r="F54">
        <v>25175</v>
      </c>
      <c r="G54">
        <v>1519</v>
      </c>
      <c r="H54">
        <v>2264</v>
      </c>
      <c r="I54">
        <v>1690</v>
      </c>
      <c r="J54">
        <v>732.05</v>
      </c>
      <c r="K54">
        <v>4050.94</v>
      </c>
    </row>
    <row r="55" spans="1:11" x14ac:dyDescent="0.25">
      <c r="A55" t="s">
        <v>76</v>
      </c>
      <c r="B55" t="s">
        <v>19</v>
      </c>
      <c r="C55" t="s">
        <v>28</v>
      </c>
      <c r="D55" s="1">
        <v>45050</v>
      </c>
      <c r="E55">
        <v>546245</v>
      </c>
      <c r="F55">
        <v>158433</v>
      </c>
      <c r="G55">
        <v>11681</v>
      </c>
      <c r="H55">
        <v>4063</v>
      </c>
      <c r="I55">
        <v>1481</v>
      </c>
      <c r="J55">
        <v>2434.39</v>
      </c>
      <c r="K55">
        <v>255.71</v>
      </c>
    </row>
    <row r="56" spans="1:11" x14ac:dyDescent="0.25">
      <c r="A56" t="s">
        <v>77</v>
      </c>
      <c r="B56" t="s">
        <v>30</v>
      </c>
      <c r="C56" t="s">
        <v>15</v>
      </c>
      <c r="D56" s="1">
        <v>45302</v>
      </c>
      <c r="E56">
        <v>15349</v>
      </c>
      <c r="F56">
        <v>3104</v>
      </c>
      <c r="G56">
        <v>187</v>
      </c>
      <c r="H56">
        <v>1707</v>
      </c>
      <c r="I56">
        <v>1008</v>
      </c>
      <c r="J56">
        <v>1094.7</v>
      </c>
      <c r="K56">
        <v>138.30000000000001</v>
      </c>
    </row>
    <row r="57" spans="1:11" x14ac:dyDescent="0.25">
      <c r="A57" t="s">
        <v>78</v>
      </c>
      <c r="B57" t="s">
        <v>58</v>
      </c>
      <c r="C57" t="s">
        <v>28</v>
      </c>
      <c r="D57" s="1">
        <v>45412</v>
      </c>
      <c r="E57">
        <v>675891</v>
      </c>
      <c r="F57">
        <v>35975</v>
      </c>
      <c r="G57">
        <v>2154</v>
      </c>
      <c r="H57">
        <v>1503</v>
      </c>
      <c r="I57">
        <v>868</v>
      </c>
      <c r="J57">
        <v>40.880000000000003</v>
      </c>
      <c r="K57">
        <v>4514.18</v>
      </c>
    </row>
    <row r="58" spans="1:11" x14ac:dyDescent="0.25">
      <c r="A58" t="s">
        <v>79</v>
      </c>
      <c r="B58" t="s">
        <v>25</v>
      </c>
      <c r="C58" t="s">
        <v>20</v>
      </c>
      <c r="D58" s="1">
        <v>45084</v>
      </c>
      <c r="E58">
        <v>394966</v>
      </c>
      <c r="F58">
        <v>20253</v>
      </c>
      <c r="G58">
        <v>397</v>
      </c>
      <c r="H58">
        <v>3548</v>
      </c>
      <c r="I58">
        <v>1910</v>
      </c>
      <c r="J58">
        <v>4334.9399999999996</v>
      </c>
      <c r="K58">
        <v>2634.52</v>
      </c>
    </row>
    <row r="59" spans="1:11" x14ac:dyDescent="0.25">
      <c r="A59" t="s">
        <v>80</v>
      </c>
      <c r="B59" t="s">
        <v>30</v>
      </c>
      <c r="C59" t="s">
        <v>15</v>
      </c>
      <c r="D59" s="1">
        <v>45358</v>
      </c>
      <c r="E59">
        <v>505860</v>
      </c>
      <c r="F59">
        <v>95839</v>
      </c>
      <c r="G59">
        <v>1431</v>
      </c>
      <c r="H59">
        <v>4668</v>
      </c>
      <c r="I59">
        <v>733</v>
      </c>
      <c r="J59">
        <v>771.38</v>
      </c>
      <c r="K59">
        <v>4658.5</v>
      </c>
    </row>
    <row r="60" spans="1:11" x14ac:dyDescent="0.25">
      <c r="A60" t="s">
        <v>81</v>
      </c>
      <c r="B60" t="s">
        <v>19</v>
      </c>
      <c r="C60" t="s">
        <v>28</v>
      </c>
      <c r="D60" s="1">
        <v>45085</v>
      </c>
      <c r="E60">
        <v>735896</v>
      </c>
      <c r="F60">
        <v>321161</v>
      </c>
      <c r="G60">
        <v>12534</v>
      </c>
      <c r="H60">
        <v>3407</v>
      </c>
      <c r="I60">
        <v>586</v>
      </c>
      <c r="J60">
        <v>2434.58</v>
      </c>
      <c r="K60">
        <v>3374.02</v>
      </c>
    </row>
    <row r="61" spans="1:11" x14ac:dyDescent="0.25">
      <c r="A61" t="s">
        <v>82</v>
      </c>
      <c r="B61" t="s">
        <v>32</v>
      </c>
      <c r="C61" t="s">
        <v>23</v>
      </c>
      <c r="D61" s="1">
        <v>45016</v>
      </c>
      <c r="E61">
        <v>872143</v>
      </c>
      <c r="F61">
        <v>184654</v>
      </c>
      <c r="G61">
        <v>9452</v>
      </c>
      <c r="H61">
        <v>24</v>
      </c>
      <c r="I61">
        <v>162</v>
      </c>
      <c r="J61">
        <v>3873.99</v>
      </c>
      <c r="K61">
        <v>2521.8000000000002</v>
      </c>
    </row>
    <row r="62" spans="1:11" x14ac:dyDescent="0.25">
      <c r="A62" t="s">
        <v>83</v>
      </c>
      <c r="B62" t="s">
        <v>25</v>
      </c>
      <c r="C62" t="s">
        <v>15</v>
      </c>
      <c r="D62" s="1">
        <v>45127</v>
      </c>
      <c r="E62">
        <v>340102</v>
      </c>
      <c r="F62">
        <v>67361</v>
      </c>
      <c r="G62">
        <v>5927</v>
      </c>
      <c r="H62">
        <v>1404</v>
      </c>
      <c r="I62">
        <v>1449</v>
      </c>
      <c r="J62">
        <v>1018.15</v>
      </c>
      <c r="K62">
        <v>2800.65</v>
      </c>
    </row>
    <row r="63" spans="1:11" x14ac:dyDescent="0.25">
      <c r="A63" t="s">
        <v>84</v>
      </c>
      <c r="B63" t="s">
        <v>58</v>
      </c>
      <c r="C63" t="s">
        <v>28</v>
      </c>
      <c r="D63" s="1">
        <v>45388</v>
      </c>
      <c r="E63">
        <v>610131</v>
      </c>
      <c r="F63">
        <v>703</v>
      </c>
      <c r="G63">
        <v>24</v>
      </c>
      <c r="H63">
        <v>3430</v>
      </c>
      <c r="I63">
        <v>1693</v>
      </c>
      <c r="J63">
        <v>563.11</v>
      </c>
      <c r="K63">
        <v>2393.2199999999998</v>
      </c>
    </row>
    <row r="64" spans="1:11" x14ac:dyDescent="0.25">
      <c r="A64" t="s">
        <v>85</v>
      </c>
      <c r="B64" t="s">
        <v>58</v>
      </c>
      <c r="C64" t="s">
        <v>17</v>
      </c>
      <c r="D64" s="1">
        <v>45143</v>
      </c>
      <c r="E64">
        <v>169577</v>
      </c>
      <c r="F64">
        <v>47622</v>
      </c>
      <c r="G64">
        <v>4481</v>
      </c>
      <c r="H64">
        <v>3993</v>
      </c>
      <c r="I64">
        <v>699</v>
      </c>
      <c r="J64">
        <v>489.96</v>
      </c>
      <c r="K64">
        <v>1923.4</v>
      </c>
    </row>
    <row r="65" spans="1:11" x14ac:dyDescent="0.25">
      <c r="A65" t="s">
        <v>86</v>
      </c>
      <c r="B65" t="s">
        <v>30</v>
      </c>
      <c r="C65" t="s">
        <v>28</v>
      </c>
      <c r="D65" s="1">
        <v>45388</v>
      </c>
      <c r="E65">
        <v>708555</v>
      </c>
      <c r="F65">
        <v>2121</v>
      </c>
      <c r="G65">
        <v>71</v>
      </c>
      <c r="H65">
        <v>1859</v>
      </c>
      <c r="I65">
        <v>1540</v>
      </c>
      <c r="J65">
        <v>1116.1600000000001</v>
      </c>
      <c r="K65">
        <v>706.97</v>
      </c>
    </row>
    <row r="66" spans="1:11" x14ac:dyDescent="0.25">
      <c r="A66" t="s">
        <v>87</v>
      </c>
      <c r="B66" t="s">
        <v>12</v>
      </c>
      <c r="C66" t="s">
        <v>23</v>
      </c>
      <c r="D66" s="1">
        <v>45148</v>
      </c>
      <c r="E66">
        <v>103128</v>
      </c>
      <c r="F66">
        <v>15444</v>
      </c>
      <c r="G66">
        <v>505</v>
      </c>
      <c r="H66">
        <v>205</v>
      </c>
      <c r="I66">
        <v>996</v>
      </c>
      <c r="J66">
        <v>3287.77</v>
      </c>
      <c r="K66">
        <v>3892.66</v>
      </c>
    </row>
    <row r="67" spans="1:11" x14ac:dyDescent="0.25">
      <c r="A67" t="s">
        <v>88</v>
      </c>
      <c r="B67" t="s">
        <v>58</v>
      </c>
      <c r="C67" t="s">
        <v>13</v>
      </c>
      <c r="D67" s="1">
        <v>45330</v>
      </c>
      <c r="E67">
        <v>450278</v>
      </c>
      <c r="F67">
        <v>139480</v>
      </c>
      <c r="G67">
        <v>3140</v>
      </c>
      <c r="H67">
        <v>4685</v>
      </c>
      <c r="I67">
        <v>276</v>
      </c>
      <c r="J67">
        <v>4283.16</v>
      </c>
      <c r="K67">
        <v>75.33</v>
      </c>
    </row>
    <row r="68" spans="1:11" x14ac:dyDescent="0.25">
      <c r="A68" t="s">
        <v>89</v>
      </c>
      <c r="B68" t="s">
        <v>30</v>
      </c>
      <c r="C68" t="s">
        <v>23</v>
      </c>
      <c r="D68" s="1">
        <v>45485</v>
      </c>
      <c r="E68">
        <v>317475</v>
      </c>
      <c r="F68">
        <v>106863</v>
      </c>
      <c r="G68">
        <v>8412</v>
      </c>
      <c r="H68">
        <v>4253</v>
      </c>
      <c r="I68">
        <v>1561</v>
      </c>
      <c r="J68">
        <v>4964.7</v>
      </c>
      <c r="K68">
        <v>4713</v>
      </c>
    </row>
    <row r="69" spans="1:11" x14ac:dyDescent="0.25">
      <c r="A69" t="s">
        <v>90</v>
      </c>
      <c r="B69" t="s">
        <v>58</v>
      </c>
      <c r="C69" t="s">
        <v>20</v>
      </c>
      <c r="D69" s="1">
        <v>45422</v>
      </c>
      <c r="E69">
        <v>572779</v>
      </c>
      <c r="F69">
        <v>12556</v>
      </c>
      <c r="G69">
        <v>220</v>
      </c>
      <c r="H69">
        <v>4868</v>
      </c>
      <c r="I69">
        <v>97</v>
      </c>
      <c r="J69">
        <v>805.53</v>
      </c>
      <c r="K69">
        <v>3818.86</v>
      </c>
    </row>
    <row r="70" spans="1:11" x14ac:dyDescent="0.25">
      <c r="A70" t="s">
        <v>91</v>
      </c>
      <c r="B70" t="s">
        <v>58</v>
      </c>
      <c r="C70" t="s">
        <v>17</v>
      </c>
      <c r="D70" s="1">
        <v>45408</v>
      </c>
      <c r="E70">
        <v>1466</v>
      </c>
      <c r="F70">
        <v>476</v>
      </c>
      <c r="G70">
        <v>0</v>
      </c>
      <c r="H70">
        <v>201</v>
      </c>
      <c r="I70">
        <v>445</v>
      </c>
      <c r="J70">
        <v>4241.8599999999997</v>
      </c>
      <c r="K70">
        <v>4711.66</v>
      </c>
    </row>
    <row r="71" spans="1:11" x14ac:dyDescent="0.25">
      <c r="A71" t="s">
        <v>92</v>
      </c>
      <c r="B71" t="s">
        <v>12</v>
      </c>
      <c r="C71" t="s">
        <v>15</v>
      </c>
      <c r="D71" s="1">
        <v>45365</v>
      </c>
      <c r="E71">
        <v>905824</v>
      </c>
      <c r="F71">
        <v>48765</v>
      </c>
      <c r="G71">
        <v>4403</v>
      </c>
      <c r="H71">
        <v>3572</v>
      </c>
      <c r="I71">
        <v>279</v>
      </c>
      <c r="J71">
        <v>4036.3</v>
      </c>
      <c r="K71">
        <v>3061.44</v>
      </c>
    </row>
    <row r="72" spans="1:11" x14ac:dyDescent="0.25">
      <c r="A72" t="s">
        <v>93</v>
      </c>
      <c r="B72" t="s">
        <v>58</v>
      </c>
      <c r="C72" t="s">
        <v>23</v>
      </c>
      <c r="D72" s="1">
        <v>45496</v>
      </c>
      <c r="E72">
        <v>592675</v>
      </c>
      <c r="F72">
        <v>56126</v>
      </c>
      <c r="G72">
        <v>2276</v>
      </c>
      <c r="H72">
        <v>329</v>
      </c>
      <c r="I72">
        <v>340</v>
      </c>
      <c r="J72">
        <v>1689.26</v>
      </c>
      <c r="K72">
        <v>140.94</v>
      </c>
    </row>
    <row r="73" spans="1:11" x14ac:dyDescent="0.25">
      <c r="A73" t="s">
        <v>94</v>
      </c>
      <c r="B73" t="s">
        <v>19</v>
      </c>
      <c r="C73" t="s">
        <v>23</v>
      </c>
      <c r="D73" s="1">
        <v>45011</v>
      </c>
      <c r="E73">
        <v>53696</v>
      </c>
      <c r="F73">
        <v>13728</v>
      </c>
      <c r="G73">
        <v>1094</v>
      </c>
      <c r="H73">
        <v>2698</v>
      </c>
      <c r="I73">
        <v>666</v>
      </c>
      <c r="J73">
        <v>963.63</v>
      </c>
      <c r="K73">
        <v>4026.63</v>
      </c>
    </row>
    <row r="74" spans="1:11" x14ac:dyDescent="0.25">
      <c r="A74" t="s">
        <v>95</v>
      </c>
      <c r="B74" t="s">
        <v>25</v>
      </c>
      <c r="C74" t="s">
        <v>15</v>
      </c>
      <c r="D74" s="1">
        <v>44945</v>
      </c>
      <c r="E74">
        <v>620375</v>
      </c>
      <c r="F74">
        <v>24369</v>
      </c>
      <c r="G74">
        <v>1642</v>
      </c>
      <c r="H74">
        <v>2632</v>
      </c>
      <c r="I74">
        <v>1533</v>
      </c>
      <c r="J74">
        <v>3896.63</v>
      </c>
      <c r="K74">
        <v>2782.61</v>
      </c>
    </row>
    <row r="75" spans="1:11" x14ac:dyDescent="0.25">
      <c r="A75" t="s">
        <v>96</v>
      </c>
      <c r="B75" t="s">
        <v>58</v>
      </c>
      <c r="C75" t="s">
        <v>28</v>
      </c>
      <c r="D75" s="1">
        <v>45387</v>
      </c>
      <c r="E75">
        <v>439603</v>
      </c>
      <c r="F75">
        <v>98261</v>
      </c>
      <c r="G75">
        <v>5796</v>
      </c>
      <c r="H75">
        <v>33</v>
      </c>
      <c r="I75">
        <v>757</v>
      </c>
      <c r="J75">
        <v>2949.6</v>
      </c>
      <c r="K75">
        <v>3619.49</v>
      </c>
    </row>
    <row r="76" spans="1:11" x14ac:dyDescent="0.25">
      <c r="A76" t="s">
        <v>97</v>
      </c>
      <c r="B76" t="s">
        <v>32</v>
      </c>
      <c r="C76" t="s">
        <v>15</v>
      </c>
      <c r="D76" s="1">
        <v>45005</v>
      </c>
      <c r="E76">
        <v>714484</v>
      </c>
      <c r="F76">
        <v>248269</v>
      </c>
      <c r="G76">
        <v>19875</v>
      </c>
      <c r="H76">
        <v>4812</v>
      </c>
      <c r="I76">
        <v>195</v>
      </c>
      <c r="J76">
        <v>4207.7</v>
      </c>
      <c r="K76">
        <v>54.01</v>
      </c>
    </row>
    <row r="77" spans="1:11" x14ac:dyDescent="0.25">
      <c r="A77" t="s">
        <v>98</v>
      </c>
      <c r="B77" t="s">
        <v>12</v>
      </c>
      <c r="C77" t="s">
        <v>28</v>
      </c>
      <c r="D77" s="1">
        <v>45210</v>
      </c>
      <c r="E77">
        <v>723052</v>
      </c>
      <c r="F77">
        <v>340909</v>
      </c>
      <c r="G77">
        <v>24019</v>
      </c>
      <c r="H77">
        <v>735</v>
      </c>
      <c r="I77">
        <v>354</v>
      </c>
      <c r="J77">
        <v>2960.02</v>
      </c>
      <c r="K77">
        <v>2744</v>
      </c>
    </row>
    <row r="78" spans="1:11" x14ac:dyDescent="0.25">
      <c r="A78" t="s">
        <v>99</v>
      </c>
      <c r="B78" t="s">
        <v>12</v>
      </c>
      <c r="C78" t="s">
        <v>23</v>
      </c>
      <c r="D78" s="1">
        <v>45205</v>
      </c>
      <c r="E78">
        <v>698720</v>
      </c>
      <c r="F78">
        <v>81975</v>
      </c>
      <c r="G78">
        <v>6040</v>
      </c>
      <c r="H78">
        <v>724</v>
      </c>
      <c r="I78">
        <v>976</v>
      </c>
      <c r="J78">
        <v>4343.13</v>
      </c>
      <c r="K78">
        <v>1167.3399999999999</v>
      </c>
    </row>
    <row r="79" spans="1:11" x14ac:dyDescent="0.25">
      <c r="A79" t="s">
        <v>100</v>
      </c>
      <c r="B79" t="s">
        <v>32</v>
      </c>
      <c r="C79" t="s">
        <v>15</v>
      </c>
      <c r="D79" s="1">
        <v>45203</v>
      </c>
      <c r="E79">
        <v>218554</v>
      </c>
      <c r="F79">
        <v>82211</v>
      </c>
      <c r="G79">
        <v>5224</v>
      </c>
      <c r="H79">
        <v>3049</v>
      </c>
      <c r="I79">
        <v>1176</v>
      </c>
      <c r="J79">
        <v>3362.85</v>
      </c>
      <c r="K79">
        <v>3862.26</v>
      </c>
    </row>
    <row r="80" spans="1:11" x14ac:dyDescent="0.25">
      <c r="A80" t="s">
        <v>101</v>
      </c>
      <c r="B80" t="s">
        <v>19</v>
      </c>
      <c r="C80" t="s">
        <v>23</v>
      </c>
      <c r="D80" s="1">
        <v>45308</v>
      </c>
      <c r="E80">
        <v>19088</v>
      </c>
      <c r="F80">
        <v>614</v>
      </c>
      <c r="G80">
        <v>9</v>
      </c>
      <c r="H80">
        <v>4082</v>
      </c>
      <c r="I80">
        <v>229</v>
      </c>
      <c r="J80">
        <v>1990.98</v>
      </c>
      <c r="K80">
        <v>2135.96</v>
      </c>
    </row>
    <row r="81" spans="1:11" x14ac:dyDescent="0.25">
      <c r="A81" t="s">
        <v>102</v>
      </c>
      <c r="B81" t="s">
        <v>19</v>
      </c>
      <c r="C81" t="s">
        <v>15</v>
      </c>
      <c r="D81" s="1">
        <v>45506</v>
      </c>
      <c r="E81">
        <v>980942</v>
      </c>
      <c r="F81">
        <v>312752</v>
      </c>
      <c r="G81">
        <v>19396</v>
      </c>
      <c r="H81">
        <v>3384</v>
      </c>
      <c r="I81">
        <v>1020</v>
      </c>
      <c r="J81">
        <v>4584.1400000000003</v>
      </c>
      <c r="K81">
        <v>530.46</v>
      </c>
    </row>
    <row r="82" spans="1:11" x14ac:dyDescent="0.25">
      <c r="A82" t="s">
        <v>103</v>
      </c>
      <c r="B82" t="s">
        <v>58</v>
      </c>
      <c r="C82" t="s">
        <v>15</v>
      </c>
      <c r="D82" s="1">
        <v>45119</v>
      </c>
      <c r="E82">
        <v>392049</v>
      </c>
      <c r="F82">
        <v>35763</v>
      </c>
      <c r="G82">
        <v>3022</v>
      </c>
      <c r="H82">
        <v>1672</v>
      </c>
      <c r="I82">
        <v>1533</v>
      </c>
      <c r="J82">
        <v>3545.5</v>
      </c>
      <c r="K82">
        <v>1753.7</v>
      </c>
    </row>
    <row r="83" spans="1:11" x14ac:dyDescent="0.25">
      <c r="A83" t="s">
        <v>104</v>
      </c>
      <c r="B83" t="s">
        <v>30</v>
      </c>
      <c r="C83" t="s">
        <v>20</v>
      </c>
      <c r="D83" s="1">
        <v>45180</v>
      </c>
      <c r="E83">
        <v>769585</v>
      </c>
      <c r="F83">
        <v>219104</v>
      </c>
      <c r="G83">
        <v>7440</v>
      </c>
      <c r="H83">
        <v>1431</v>
      </c>
      <c r="I83">
        <v>301</v>
      </c>
      <c r="J83">
        <v>4439.2700000000004</v>
      </c>
      <c r="K83">
        <v>3974.56</v>
      </c>
    </row>
    <row r="84" spans="1:11" x14ac:dyDescent="0.25">
      <c r="A84" t="s">
        <v>105</v>
      </c>
      <c r="B84" t="s">
        <v>30</v>
      </c>
      <c r="C84" t="s">
        <v>15</v>
      </c>
      <c r="D84" s="1">
        <v>44949</v>
      </c>
      <c r="E84">
        <v>565407</v>
      </c>
      <c r="F84">
        <v>225809</v>
      </c>
      <c r="G84">
        <v>12547</v>
      </c>
      <c r="H84">
        <v>4658</v>
      </c>
      <c r="I84">
        <v>1901</v>
      </c>
      <c r="J84">
        <v>247.51</v>
      </c>
      <c r="K84">
        <v>1958.04</v>
      </c>
    </row>
    <row r="85" spans="1:11" x14ac:dyDescent="0.25">
      <c r="A85" t="s">
        <v>106</v>
      </c>
      <c r="B85" t="s">
        <v>19</v>
      </c>
      <c r="C85" t="s">
        <v>17</v>
      </c>
      <c r="D85" s="1">
        <v>45209</v>
      </c>
      <c r="E85">
        <v>471797</v>
      </c>
      <c r="F85">
        <v>52034</v>
      </c>
      <c r="G85">
        <v>2077</v>
      </c>
      <c r="H85">
        <v>1003</v>
      </c>
      <c r="I85">
        <v>957</v>
      </c>
      <c r="J85">
        <v>3577.12</v>
      </c>
      <c r="K85">
        <v>1318.26</v>
      </c>
    </row>
    <row r="86" spans="1:11" x14ac:dyDescent="0.25">
      <c r="A86" t="s">
        <v>107</v>
      </c>
      <c r="B86" t="s">
        <v>30</v>
      </c>
      <c r="C86" t="s">
        <v>23</v>
      </c>
      <c r="D86" s="1">
        <v>45094</v>
      </c>
      <c r="E86">
        <v>136265</v>
      </c>
      <c r="F86">
        <v>46166</v>
      </c>
      <c r="G86">
        <v>4074</v>
      </c>
      <c r="H86">
        <v>2875</v>
      </c>
      <c r="I86">
        <v>73</v>
      </c>
      <c r="J86">
        <v>999.1</v>
      </c>
      <c r="K86">
        <v>917.47</v>
      </c>
    </row>
    <row r="87" spans="1:11" x14ac:dyDescent="0.25">
      <c r="A87" t="s">
        <v>108</v>
      </c>
      <c r="B87" t="s">
        <v>12</v>
      </c>
      <c r="C87" t="s">
        <v>28</v>
      </c>
      <c r="D87" s="1">
        <v>45307</v>
      </c>
      <c r="E87">
        <v>539820</v>
      </c>
      <c r="F87">
        <v>62360</v>
      </c>
      <c r="G87">
        <v>1439</v>
      </c>
      <c r="H87">
        <v>3333</v>
      </c>
      <c r="I87">
        <v>6</v>
      </c>
      <c r="J87">
        <v>4054.13</v>
      </c>
      <c r="K87">
        <v>2135.59</v>
      </c>
    </row>
    <row r="88" spans="1:11" x14ac:dyDescent="0.25">
      <c r="A88" t="s">
        <v>109</v>
      </c>
      <c r="B88" t="s">
        <v>25</v>
      </c>
      <c r="C88" t="s">
        <v>17</v>
      </c>
      <c r="D88" s="1">
        <v>45024</v>
      </c>
      <c r="E88">
        <v>464651</v>
      </c>
      <c r="F88">
        <v>105654</v>
      </c>
      <c r="G88">
        <v>1686</v>
      </c>
      <c r="H88">
        <v>3534</v>
      </c>
      <c r="I88">
        <v>1784</v>
      </c>
      <c r="J88">
        <v>246.93</v>
      </c>
      <c r="K88">
        <v>978.09</v>
      </c>
    </row>
    <row r="89" spans="1:11" x14ac:dyDescent="0.25">
      <c r="A89" t="s">
        <v>110</v>
      </c>
      <c r="B89" t="s">
        <v>30</v>
      </c>
      <c r="C89" t="s">
        <v>15</v>
      </c>
      <c r="D89" s="1">
        <v>45085</v>
      </c>
      <c r="E89">
        <v>866765</v>
      </c>
      <c r="F89">
        <v>424233</v>
      </c>
      <c r="G89">
        <v>6366</v>
      </c>
      <c r="H89">
        <v>3103</v>
      </c>
      <c r="I89">
        <v>1672</v>
      </c>
      <c r="J89">
        <v>3039.61</v>
      </c>
      <c r="K89">
        <v>2040.61</v>
      </c>
    </row>
    <row r="90" spans="1:11" x14ac:dyDescent="0.25">
      <c r="A90" t="s">
        <v>111</v>
      </c>
      <c r="B90" t="s">
        <v>25</v>
      </c>
      <c r="C90" t="s">
        <v>17</v>
      </c>
      <c r="D90" s="1">
        <v>45110</v>
      </c>
      <c r="E90">
        <v>422394</v>
      </c>
      <c r="F90">
        <v>96915</v>
      </c>
      <c r="G90">
        <v>6189</v>
      </c>
      <c r="H90">
        <v>1933</v>
      </c>
      <c r="I90">
        <v>73</v>
      </c>
      <c r="J90">
        <v>1019.76</v>
      </c>
      <c r="K90">
        <v>1760.96</v>
      </c>
    </row>
    <row r="91" spans="1:11" x14ac:dyDescent="0.25">
      <c r="A91" t="s">
        <v>112</v>
      </c>
      <c r="B91" t="s">
        <v>19</v>
      </c>
      <c r="C91" t="s">
        <v>20</v>
      </c>
      <c r="D91" s="1">
        <v>45047</v>
      </c>
      <c r="E91">
        <v>98089</v>
      </c>
      <c r="F91">
        <v>3568</v>
      </c>
      <c r="G91">
        <v>337</v>
      </c>
      <c r="H91">
        <v>3650</v>
      </c>
      <c r="I91">
        <v>1560</v>
      </c>
      <c r="J91">
        <v>3972.79</v>
      </c>
      <c r="K91">
        <v>4097.2299999999996</v>
      </c>
    </row>
    <row r="92" spans="1:11" x14ac:dyDescent="0.25">
      <c r="A92" t="s">
        <v>113</v>
      </c>
      <c r="B92" t="s">
        <v>58</v>
      </c>
      <c r="C92" t="s">
        <v>28</v>
      </c>
      <c r="D92" s="1">
        <v>45189</v>
      </c>
      <c r="E92">
        <v>666427</v>
      </c>
      <c r="F92">
        <v>120915</v>
      </c>
      <c r="G92">
        <v>8769</v>
      </c>
      <c r="H92">
        <v>2574</v>
      </c>
      <c r="I92">
        <v>659</v>
      </c>
      <c r="J92">
        <v>671.39</v>
      </c>
      <c r="K92">
        <v>1448.65</v>
      </c>
    </row>
    <row r="93" spans="1:11" x14ac:dyDescent="0.25">
      <c r="A93" t="s">
        <v>114</v>
      </c>
      <c r="B93" t="s">
        <v>12</v>
      </c>
      <c r="C93" t="s">
        <v>15</v>
      </c>
      <c r="D93" s="1">
        <v>45386</v>
      </c>
      <c r="E93">
        <v>907829</v>
      </c>
      <c r="F93">
        <v>182528</v>
      </c>
      <c r="G93">
        <v>2725</v>
      </c>
      <c r="H93">
        <v>1315</v>
      </c>
      <c r="I93">
        <v>811</v>
      </c>
      <c r="J93">
        <v>2973.13</v>
      </c>
      <c r="K93">
        <v>157.18</v>
      </c>
    </row>
    <row r="94" spans="1:11" x14ac:dyDescent="0.25">
      <c r="A94" t="s">
        <v>115</v>
      </c>
      <c r="B94" t="s">
        <v>19</v>
      </c>
      <c r="C94" t="s">
        <v>20</v>
      </c>
      <c r="D94" s="1">
        <v>45112</v>
      </c>
      <c r="E94">
        <v>347701</v>
      </c>
      <c r="F94">
        <v>40458</v>
      </c>
      <c r="G94">
        <v>3783</v>
      </c>
      <c r="H94">
        <v>3317</v>
      </c>
      <c r="I94">
        <v>280</v>
      </c>
      <c r="J94">
        <v>652.19000000000005</v>
      </c>
      <c r="K94">
        <v>3342.9</v>
      </c>
    </row>
    <row r="95" spans="1:11" x14ac:dyDescent="0.25">
      <c r="A95" t="s">
        <v>116</v>
      </c>
      <c r="B95" t="s">
        <v>25</v>
      </c>
      <c r="C95" t="s">
        <v>17</v>
      </c>
      <c r="D95" s="1">
        <v>45445</v>
      </c>
      <c r="E95">
        <v>999155</v>
      </c>
      <c r="F95">
        <v>373977</v>
      </c>
      <c r="G95">
        <v>19082</v>
      </c>
      <c r="H95">
        <v>2562</v>
      </c>
      <c r="I95">
        <v>1355</v>
      </c>
      <c r="J95">
        <v>1917.5</v>
      </c>
      <c r="K95">
        <v>4561.62</v>
      </c>
    </row>
    <row r="96" spans="1:11" x14ac:dyDescent="0.25">
      <c r="A96" t="s">
        <v>117</v>
      </c>
      <c r="B96" t="s">
        <v>30</v>
      </c>
      <c r="C96" t="s">
        <v>13</v>
      </c>
      <c r="D96" s="1">
        <v>44950</v>
      </c>
      <c r="E96">
        <v>733469</v>
      </c>
      <c r="F96">
        <v>100281</v>
      </c>
      <c r="G96">
        <v>2754</v>
      </c>
      <c r="H96">
        <v>3614</v>
      </c>
      <c r="I96">
        <v>1458</v>
      </c>
      <c r="J96">
        <v>713.63</v>
      </c>
      <c r="K96">
        <v>984.6</v>
      </c>
    </row>
    <row r="97" spans="1:11" x14ac:dyDescent="0.25">
      <c r="A97" t="s">
        <v>118</v>
      </c>
      <c r="B97" t="s">
        <v>25</v>
      </c>
      <c r="C97" t="s">
        <v>20</v>
      </c>
      <c r="D97" s="1">
        <v>45464</v>
      </c>
      <c r="E97">
        <v>945599</v>
      </c>
      <c r="F97">
        <v>17926</v>
      </c>
      <c r="G97">
        <v>421</v>
      </c>
      <c r="H97">
        <v>34</v>
      </c>
      <c r="I97">
        <v>1429</v>
      </c>
      <c r="J97">
        <v>4624.09</v>
      </c>
      <c r="K97">
        <v>3736.54</v>
      </c>
    </row>
    <row r="98" spans="1:11" x14ac:dyDescent="0.25">
      <c r="A98" t="s">
        <v>119</v>
      </c>
      <c r="B98" t="s">
        <v>25</v>
      </c>
      <c r="C98" t="s">
        <v>13</v>
      </c>
      <c r="D98" s="1">
        <v>45443</v>
      </c>
      <c r="E98">
        <v>477807</v>
      </c>
      <c r="F98">
        <v>7326</v>
      </c>
      <c r="G98">
        <v>667</v>
      </c>
      <c r="H98">
        <v>4937</v>
      </c>
      <c r="I98">
        <v>1530</v>
      </c>
      <c r="J98">
        <v>4420.88</v>
      </c>
      <c r="K98">
        <v>2251.88</v>
      </c>
    </row>
    <row r="99" spans="1:11" x14ac:dyDescent="0.25">
      <c r="A99" t="s">
        <v>120</v>
      </c>
      <c r="B99" t="s">
        <v>12</v>
      </c>
      <c r="C99" t="s">
        <v>15</v>
      </c>
      <c r="D99" s="1">
        <v>45465</v>
      </c>
      <c r="E99">
        <v>758950</v>
      </c>
      <c r="F99">
        <v>32922</v>
      </c>
      <c r="G99">
        <v>676</v>
      </c>
      <c r="H99">
        <v>3895</v>
      </c>
      <c r="I99">
        <v>617</v>
      </c>
      <c r="J99">
        <v>2866.58</v>
      </c>
      <c r="K99">
        <v>97.36</v>
      </c>
    </row>
    <row r="100" spans="1:11" x14ac:dyDescent="0.25">
      <c r="A100" t="s">
        <v>121</v>
      </c>
      <c r="B100" t="s">
        <v>12</v>
      </c>
      <c r="C100" t="s">
        <v>17</v>
      </c>
      <c r="D100" s="1">
        <v>45011</v>
      </c>
      <c r="E100">
        <v>985140</v>
      </c>
      <c r="F100">
        <v>14812</v>
      </c>
      <c r="G100">
        <v>1142</v>
      </c>
      <c r="H100">
        <v>3634</v>
      </c>
      <c r="I100">
        <v>1923</v>
      </c>
      <c r="J100">
        <v>3839.34</v>
      </c>
      <c r="K100">
        <v>2207.84</v>
      </c>
    </row>
    <row r="101" spans="1:11" x14ac:dyDescent="0.25">
      <c r="A101" t="s">
        <v>122</v>
      </c>
      <c r="B101" t="s">
        <v>25</v>
      </c>
      <c r="C101" t="s">
        <v>15</v>
      </c>
      <c r="D101" s="1">
        <v>45243</v>
      </c>
      <c r="E101">
        <v>578101</v>
      </c>
      <c r="F101">
        <v>2847</v>
      </c>
      <c r="G101">
        <v>58</v>
      </c>
      <c r="H101">
        <v>2607</v>
      </c>
      <c r="I101">
        <v>519</v>
      </c>
      <c r="J101">
        <v>3675.27</v>
      </c>
      <c r="K101">
        <v>4828.3900000000003</v>
      </c>
    </row>
    <row r="102" spans="1:11" x14ac:dyDescent="0.25">
      <c r="A102" t="s">
        <v>123</v>
      </c>
      <c r="B102" t="s">
        <v>25</v>
      </c>
      <c r="C102" t="s">
        <v>20</v>
      </c>
      <c r="D102" s="1">
        <v>45490</v>
      </c>
      <c r="E102">
        <v>877308</v>
      </c>
      <c r="F102">
        <v>289459</v>
      </c>
      <c r="G102">
        <v>27470</v>
      </c>
      <c r="H102">
        <v>3655</v>
      </c>
      <c r="I102">
        <v>978</v>
      </c>
      <c r="J102">
        <v>4254.84</v>
      </c>
      <c r="K102">
        <v>2919.99</v>
      </c>
    </row>
    <row r="103" spans="1:11" x14ac:dyDescent="0.25">
      <c r="A103" t="s">
        <v>124</v>
      </c>
      <c r="B103" t="s">
        <v>58</v>
      </c>
      <c r="C103" t="s">
        <v>23</v>
      </c>
      <c r="D103" s="1">
        <v>44998</v>
      </c>
      <c r="E103">
        <v>525374</v>
      </c>
      <c r="F103">
        <v>164404</v>
      </c>
      <c r="G103">
        <v>7448</v>
      </c>
      <c r="H103">
        <v>4278</v>
      </c>
      <c r="I103">
        <v>248</v>
      </c>
      <c r="J103">
        <v>3651.52</v>
      </c>
      <c r="K103">
        <v>3463.67</v>
      </c>
    </row>
    <row r="104" spans="1:11" x14ac:dyDescent="0.25">
      <c r="A104" t="s">
        <v>125</v>
      </c>
      <c r="B104" t="s">
        <v>30</v>
      </c>
      <c r="C104" t="s">
        <v>17</v>
      </c>
      <c r="D104" s="1">
        <v>44989</v>
      </c>
      <c r="E104">
        <v>849091</v>
      </c>
      <c r="F104">
        <v>265209</v>
      </c>
      <c r="G104">
        <v>5750</v>
      </c>
      <c r="H104">
        <v>4394</v>
      </c>
      <c r="I104">
        <v>768</v>
      </c>
      <c r="J104">
        <v>908.76</v>
      </c>
      <c r="K104">
        <v>4259.74</v>
      </c>
    </row>
    <row r="105" spans="1:11" x14ac:dyDescent="0.25">
      <c r="A105" t="s">
        <v>126</v>
      </c>
      <c r="B105" t="s">
        <v>19</v>
      </c>
      <c r="C105" t="s">
        <v>20</v>
      </c>
      <c r="D105" s="1">
        <v>45081</v>
      </c>
      <c r="E105">
        <v>919412</v>
      </c>
      <c r="F105">
        <v>424844</v>
      </c>
      <c r="G105">
        <v>19436</v>
      </c>
      <c r="H105">
        <v>4348</v>
      </c>
      <c r="I105">
        <v>347</v>
      </c>
      <c r="J105">
        <v>1112.5999999999999</v>
      </c>
      <c r="K105">
        <v>574.34</v>
      </c>
    </row>
    <row r="106" spans="1:11" x14ac:dyDescent="0.25">
      <c r="A106" t="s">
        <v>127</v>
      </c>
      <c r="B106" t="s">
        <v>12</v>
      </c>
      <c r="C106" t="s">
        <v>28</v>
      </c>
      <c r="D106" s="1">
        <v>45484</v>
      </c>
      <c r="E106">
        <v>180516</v>
      </c>
      <c r="F106">
        <v>40469</v>
      </c>
      <c r="G106">
        <v>784</v>
      </c>
      <c r="H106">
        <v>3525</v>
      </c>
      <c r="I106">
        <v>1401</v>
      </c>
      <c r="J106">
        <v>2119.92</v>
      </c>
      <c r="K106">
        <v>295.05</v>
      </c>
    </row>
    <row r="107" spans="1:11" x14ac:dyDescent="0.25">
      <c r="A107" t="s">
        <v>128</v>
      </c>
      <c r="B107" t="s">
        <v>30</v>
      </c>
      <c r="C107" t="s">
        <v>17</v>
      </c>
      <c r="D107" s="1">
        <v>44981</v>
      </c>
      <c r="E107">
        <v>924841</v>
      </c>
      <c r="F107">
        <v>159524</v>
      </c>
      <c r="G107">
        <v>7056</v>
      </c>
      <c r="H107">
        <v>2765</v>
      </c>
      <c r="I107">
        <v>831</v>
      </c>
      <c r="J107">
        <v>1705.66</v>
      </c>
      <c r="K107">
        <v>2564.27</v>
      </c>
    </row>
    <row r="108" spans="1:11" x14ac:dyDescent="0.25">
      <c r="A108" t="s">
        <v>129</v>
      </c>
      <c r="B108" t="s">
        <v>58</v>
      </c>
      <c r="C108" t="s">
        <v>13</v>
      </c>
      <c r="D108" s="1">
        <v>45208</v>
      </c>
      <c r="E108">
        <v>258733</v>
      </c>
      <c r="F108">
        <v>38251</v>
      </c>
      <c r="G108">
        <v>1664</v>
      </c>
      <c r="H108">
        <v>798</v>
      </c>
      <c r="I108">
        <v>1211</v>
      </c>
      <c r="J108">
        <v>145.19999999999999</v>
      </c>
      <c r="K108">
        <v>4296.0200000000004</v>
      </c>
    </row>
    <row r="109" spans="1:11" x14ac:dyDescent="0.25">
      <c r="A109" t="s">
        <v>130</v>
      </c>
      <c r="B109" t="s">
        <v>32</v>
      </c>
      <c r="C109" t="s">
        <v>13</v>
      </c>
      <c r="D109" s="1">
        <v>44954</v>
      </c>
      <c r="E109">
        <v>692695</v>
      </c>
      <c r="F109">
        <v>269531</v>
      </c>
      <c r="G109">
        <v>16420</v>
      </c>
      <c r="H109">
        <v>1453</v>
      </c>
      <c r="I109">
        <v>365</v>
      </c>
      <c r="J109">
        <v>3465.23</v>
      </c>
      <c r="K109">
        <v>3432.25</v>
      </c>
    </row>
    <row r="110" spans="1:11" x14ac:dyDescent="0.25">
      <c r="A110" t="s">
        <v>131</v>
      </c>
      <c r="B110" t="s">
        <v>12</v>
      </c>
      <c r="C110" t="s">
        <v>23</v>
      </c>
      <c r="D110" s="1">
        <v>45116</v>
      </c>
      <c r="E110">
        <v>570180</v>
      </c>
      <c r="F110">
        <v>241619</v>
      </c>
      <c r="G110">
        <v>6016</v>
      </c>
      <c r="H110">
        <v>4702</v>
      </c>
      <c r="I110">
        <v>1852</v>
      </c>
      <c r="J110">
        <v>1931.54</v>
      </c>
      <c r="K110">
        <v>3461.55</v>
      </c>
    </row>
    <row r="111" spans="1:11" x14ac:dyDescent="0.25">
      <c r="A111" t="s">
        <v>132</v>
      </c>
      <c r="B111" t="s">
        <v>25</v>
      </c>
      <c r="C111" t="s">
        <v>13</v>
      </c>
      <c r="D111" s="1">
        <v>45119</v>
      </c>
      <c r="E111">
        <v>225711</v>
      </c>
      <c r="F111">
        <v>2616</v>
      </c>
      <c r="G111">
        <v>96</v>
      </c>
      <c r="H111">
        <v>3973</v>
      </c>
      <c r="I111">
        <v>1768</v>
      </c>
      <c r="J111">
        <v>997.37</v>
      </c>
      <c r="K111">
        <v>4558.8900000000003</v>
      </c>
    </row>
    <row r="112" spans="1:11" x14ac:dyDescent="0.25">
      <c r="A112" t="s">
        <v>133</v>
      </c>
      <c r="B112" t="s">
        <v>30</v>
      </c>
      <c r="C112" t="s">
        <v>23</v>
      </c>
      <c r="D112" s="1">
        <v>45457</v>
      </c>
      <c r="E112">
        <v>536438</v>
      </c>
      <c r="F112">
        <v>198137</v>
      </c>
      <c r="G112">
        <v>4551</v>
      </c>
      <c r="H112">
        <v>2060</v>
      </c>
      <c r="I112">
        <v>142</v>
      </c>
      <c r="J112">
        <v>94.15</v>
      </c>
      <c r="K112">
        <v>1564.95</v>
      </c>
    </row>
    <row r="113" spans="1:11" x14ac:dyDescent="0.25">
      <c r="A113" t="s">
        <v>134</v>
      </c>
      <c r="B113" t="s">
        <v>25</v>
      </c>
      <c r="C113" t="s">
        <v>15</v>
      </c>
      <c r="D113" s="1">
        <v>45157</v>
      </c>
      <c r="E113">
        <v>395564</v>
      </c>
      <c r="F113">
        <v>170947</v>
      </c>
      <c r="G113">
        <v>16660</v>
      </c>
      <c r="H113">
        <v>2945</v>
      </c>
      <c r="I113">
        <v>1686</v>
      </c>
      <c r="J113">
        <v>781</v>
      </c>
      <c r="K113">
        <v>2312.02</v>
      </c>
    </row>
    <row r="114" spans="1:11" x14ac:dyDescent="0.25">
      <c r="A114" t="s">
        <v>135</v>
      </c>
      <c r="B114" t="s">
        <v>30</v>
      </c>
      <c r="C114" t="s">
        <v>17</v>
      </c>
      <c r="D114" s="1">
        <v>45020</v>
      </c>
      <c r="E114">
        <v>579243</v>
      </c>
      <c r="F114">
        <v>158405</v>
      </c>
      <c r="G114">
        <v>12112</v>
      </c>
      <c r="H114">
        <v>704</v>
      </c>
      <c r="I114">
        <v>659</v>
      </c>
      <c r="J114">
        <v>2764.75</v>
      </c>
      <c r="K114">
        <v>3498.51</v>
      </c>
    </row>
    <row r="115" spans="1:11" x14ac:dyDescent="0.25">
      <c r="A115" t="s">
        <v>136</v>
      </c>
      <c r="B115" t="s">
        <v>58</v>
      </c>
      <c r="C115" t="s">
        <v>15</v>
      </c>
      <c r="D115" s="1">
        <v>44959</v>
      </c>
      <c r="E115">
        <v>678651</v>
      </c>
      <c r="F115">
        <v>239972</v>
      </c>
      <c r="G115">
        <v>16293</v>
      </c>
      <c r="H115">
        <v>272</v>
      </c>
      <c r="I115">
        <v>905</v>
      </c>
      <c r="J115">
        <v>1829.48</v>
      </c>
      <c r="K115">
        <v>3802.76</v>
      </c>
    </row>
    <row r="116" spans="1:11" x14ac:dyDescent="0.25">
      <c r="A116" t="s">
        <v>137</v>
      </c>
      <c r="B116" t="s">
        <v>12</v>
      </c>
      <c r="C116" t="s">
        <v>15</v>
      </c>
      <c r="D116" s="1">
        <v>45469</v>
      </c>
      <c r="E116">
        <v>9953</v>
      </c>
      <c r="F116">
        <v>3505</v>
      </c>
      <c r="G116">
        <v>45</v>
      </c>
      <c r="H116">
        <v>4419</v>
      </c>
      <c r="I116">
        <v>1122</v>
      </c>
      <c r="J116">
        <v>54.91</v>
      </c>
      <c r="K116">
        <v>4652.57</v>
      </c>
    </row>
    <row r="117" spans="1:11" x14ac:dyDescent="0.25">
      <c r="A117" t="s">
        <v>138</v>
      </c>
      <c r="B117" t="s">
        <v>58</v>
      </c>
      <c r="C117" t="s">
        <v>17</v>
      </c>
      <c r="D117" s="1">
        <v>45308</v>
      </c>
      <c r="E117">
        <v>162909</v>
      </c>
      <c r="F117">
        <v>38791</v>
      </c>
      <c r="G117">
        <v>364</v>
      </c>
      <c r="H117">
        <v>4366</v>
      </c>
      <c r="I117">
        <v>1214</v>
      </c>
      <c r="J117">
        <v>1163.07</v>
      </c>
      <c r="K117">
        <v>3535.04</v>
      </c>
    </row>
    <row r="118" spans="1:11" x14ac:dyDescent="0.25">
      <c r="A118" t="s">
        <v>139</v>
      </c>
      <c r="B118" t="s">
        <v>30</v>
      </c>
      <c r="C118" t="s">
        <v>23</v>
      </c>
      <c r="D118" s="1">
        <v>45192</v>
      </c>
      <c r="E118">
        <v>467816</v>
      </c>
      <c r="F118">
        <v>204557</v>
      </c>
      <c r="G118">
        <v>7304</v>
      </c>
      <c r="H118">
        <v>2888</v>
      </c>
      <c r="I118">
        <v>1923</v>
      </c>
      <c r="J118">
        <v>3636.99</v>
      </c>
      <c r="K118">
        <v>2686.34</v>
      </c>
    </row>
    <row r="119" spans="1:11" x14ac:dyDescent="0.25">
      <c r="A119" t="s">
        <v>140</v>
      </c>
      <c r="B119" t="s">
        <v>19</v>
      </c>
      <c r="C119" t="s">
        <v>23</v>
      </c>
      <c r="D119" s="1">
        <v>44938</v>
      </c>
      <c r="E119">
        <v>714420</v>
      </c>
      <c r="F119">
        <v>293077</v>
      </c>
      <c r="G119">
        <v>3016</v>
      </c>
      <c r="H119">
        <v>4445</v>
      </c>
      <c r="I119">
        <v>487</v>
      </c>
      <c r="J119">
        <v>1023.62</v>
      </c>
      <c r="K119">
        <v>4278.3900000000003</v>
      </c>
    </row>
    <row r="120" spans="1:11" x14ac:dyDescent="0.25">
      <c r="A120" t="s">
        <v>141</v>
      </c>
      <c r="B120" t="s">
        <v>25</v>
      </c>
      <c r="C120" t="s">
        <v>15</v>
      </c>
      <c r="D120" s="1">
        <v>45014</v>
      </c>
      <c r="E120">
        <v>163028</v>
      </c>
      <c r="F120">
        <v>14265</v>
      </c>
      <c r="G120">
        <v>307</v>
      </c>
      <c r="H120">
        <v>4522</v>
      </c>
      <c r="I120">
        <v>725</v>
      </c>
      <c r="J120">
        <v>2667.95</v>
      </c>
      <c r="K120">
        <v>3727.06</v>
      </c>
    </row>
    <row r="121" spans="1:11" x14ac:dyDescent="0.25">
      <c r="A121" t="s">
        <v>142</v>
      </c>
      <c r="B121" t="s">
        <v>25</v>
      </c>
      <c r="C121" t="s">
        <v>28</v>
      </c>
      <c r="D121" s="1">
        <v>45117</v>
      </c>
      <c r="E121">
        <v>327469</v>
      </c>
      <c r="F121">
        <v>43758</v>
      </c>
      <c r="G121">
        <v>1</v>
      </c>
      <c r="H121">
        <v>3907</v>
      </c>
      <c r="I121">
        <v>1693</v>
      </c>
      <c r="J121">
        <v>2612.1799999999998</v>
      </c>
      <c r="K121">
        <v>2290.79</v>
      </c>
    </row>
    <row r="122" spans="1:11" x14ac:dyDescent="0.25">
      <c r="A122" t="s">
        <v>143</v>
      </c>
      <c r="B122" t="s">
        <v>12</v>
      </c>
      <c r="C122" t="s">
        <v>17</v>
      </c>
      <c r="D122" s="1">
        <v>45275</v>
      </c>
      <c r="E122">
        <v>206598</v>
      </c>
      <c r="F122">
        <v>88493</v>
      </c>
      <c r="G122">
        <v>3149</v>
      </c>
      <c r="H122">
        <v>3584</v>
      </c>
      <c r="I122">
        <v>1309</v>
      </c>
      <c r="J122">
        <v>143.86000000000001</v>
      </c>
      <c r="K122">
        <v>2588.19</v>
      </c>
    </row>
    <row r="123" spans="1:11" x14ac:dyDescent="0.25">
      <c r="A123" t="s">
        <v>144</v>
      </c>
      <c r="B123" t="s">
        <v>58</v>
      </c>
      <c r="C123" t="s">
        <v>23</v>
      </c>
      <c r="D123" s="1">
        <v>45145</v>
      </c>
      <c r="E123">
        <v>247433</v>
      </c>
      <c r="F123">
        <v>48858</v>
      </c>
      <c r="G123">
        <v>4736</v>
      </c>
      <c r="H123">
        <v>4343</v>
      </c>
      <c r="I123">
        <v>1795</v>
      </c>
      <c r="J123">
        <v>45.79</v>
      </c>
      <c r="K123">
        <v>2870.22</v>
      </c>
    </row>
    <row r="124" spans="1:11" x14ac:dyDescent="0.25">
      <c r="A124" t="s">
        <v>145</v>
      </c>
      <c r="B124" t="s">
        <v>58</v>
      </c>
      <c r="C124" t="s">
        <v>13</v>
      </c>
      <c r="D124" s="1">
        <v>45159</v>
      </c>
      <c r="E124">
        <v>736561</v>
      </c>
      <c r="F124">
        <v>66967</v>
      </c>
      <c r="G124">
        <v>2118</v>
      </c>
      <c r="H124">
        <v>4748</v>
      </c>
      <c r="I124">
        <v>496</v>
      </c>
      <c r="J124">
        <v>3535.77</v>
      </c>
      <c r="K124">
        <v>4339.68</v>
      </c>
    </row>
    <row r="125" spans="1:11" x14ac:dyDescent="0.25">
      <c r="A125" t="s">
        <v>146</v>
      </c>
      <c r="B125" t="s">
        <v>32</v>
      </c>
      <c r="C125" t="s">
        <v>23</v>
      </c>
      <c r="D125" s="1">
        <v>45096</v>
      </c>
      <c r="E125">
        <v>979085</v>
      </c>
      <c r="F125">
        <v>127811</v>
      </c>
      <c r="G125">
        <v>4718</v>
      </c>
      <c r="H125">
        <v>3622</v>
      </c>
      <c r="I125">
        <v>1776</v>
      </c>
      <c r="J125">
        <v>3481.62</v>
      </c>
      <c r="K125">
        <v>4986.6099999999997</v>
      </c>
    </row>
    <row r="126" spans="1:11" x14ac:dyDescent="0.25">
      <c r="A126" t="s">
        <v>147</v>
      </c>
      <c r="B126" t="s">
        <v>32</v>
      </c>
      <c r="C126" t="s">
        <v>23</v>
      </c>
      <c r="D126" s="1">
        <v>45439</v>
      </c>
      <c r="E126">
        <v>980078</v>
      </c>
      <c r="F126">
        <v>126315</v>
      </c>
      <c r="G126">
        <v>2232</v>
      </c>
      <c r="H126">
        <v>1979</v>
      </c>
      <c r="I126">
        <v>910</v>
      </c>
      <c r="J126">
        <v>485.15</v>
      </c>
      <c r="K126">
        <v>1012.8</v>
      </c>
    </row>
    <row r="127" spans="1:11" x14ac:dyDescent="0.25">
      <c r="A127" t="s">
        <v>148</v>
      </c>
      <c r="B127" t="s">
        <v>19</v>
      </c>
      <c r="C127" t="s">
        <v>20</v>
      </c>
      <c r="D127" s="1">
        <v>45211</v>
      </c>
      <c r="E127">
        <v>50058</v>
      </c>
      <c r="F127">
        <v>17128</v>
      </c>
      <c r="G127">
        <v>227</v>
      </c>
      <c r="H127">
        <v>4468</v>
      </c>
      <c r="I127">
        <v>1017</v>
      </c>
      <c r="J127">
        <v>3179.59</v>
      </c>
      <c r="K127">
        <v>1760.89</v>
      </c>
    </row>
    <row r="128" spans="1:11" x14ac:dyDescent="0.25">
      <c r="A128" t="s">
        <v>149</v>
      </c>
      <c r="B128" t="s">
        <v>12</v>
      </c>
      <c r="C128" t="s">
        <v>23</v>
      </c>
      <c r="D128" s="1">
        <v>45341</v>
      </c>
      <c r="E128">
        <v>505596</v>
      </c>
      <c r="F128">
        <v>25438</v>
      </c>
      <c r="G128">
        <v>2135</v>
      </c>
      <c r="H128">
        <v>735</v>
      </c>
      <c r="I128">
        <v>1796</v>
      </c>
      <c r="J128">
        <v>3918.31</v>
      </c>
      <c r="K128">
        <v>4696.08</v>
      </c>
    </row>
    <row r="129" spans="1:11" x14ac:dyDescent="0.25">
      <c r="A129" t="s">
        <v>150</v>
      </c>
      <c r="B129" t="s">
        <v>25</v>
      </c>
      <c r="C129" t="s">
        <v>17</v>
      </c>
      <c r="D129" s="1">
        <v>44974</v>
      </c>
      <c r="E129">
        <v>658990</v>
      </c>
      <c r="F129">
        <v>195311</v>
      </c>
      <c r="G129">
        <v>1508</v>
      </c>
      <c r="H129">
        <v>660</v>
      </c>
      <c r="I129">
        <v>506</v>
      </c>
      <c r="J129">
        <v>219.09</v>
      </c>
      <c r="K129">
        <v>4650.8100000000004</v>
      </c>
    </row>
    <row r="130" spans="1:11" x14ac:dyDescent="0.25">
      <c r="A130" t="s">
        <v>151</v>
      </c>
      <c r="B130" t="s">
        <v>30</v>
      </c>
      <c r="C130" t="s">
        <v>15</v>
      </c>
      <c r="D130" s="1">
        <v>45160</v>
      </c>
      <c r="E130">
        <v>300383</v>
      </c>
      <c r="F130">
        <v>42113</v>
      </c>
      <c r="G130">
        <v>4180</v>
      </c>
      <c r="H130">
        <v>2716</v>
      </c>
      <c r="I130">
        <v>61</v>
      </c>
      <c r="J130">
        <v>407.77</v>
      </c>
      <c r="K130">
        <v>3748.6</v>
      </c>
    </row>
    <row r="131" spans="1:11" x14ac:dyDescent="0.25">
      <c r="A131" t="s">
        <v>152</v>
      </c>
      <c r="B131" t="s">
        <v>12</v>
      </c>
      <c r="C131" t="s">
        <v>20</v>
      </c>
      <c r="D131" s="1">
        <v>45443</v>
      </c>
      <c r="E131">
        <v>6829</v>
      </c>
      <c r="F131">
        <v>115</v>
      </c>
      <c r="G131">
        <v>10</v>
      </c>
      <c r="H131">
        <v>4354</v>
      </c>
      <c r="I131">
        <v>21</v>
      </c>
      <c r="J131">
        <v>4779.68</v>
      </c>
      <c r="K131">
        <v>1594.58</v>
      </c>
    </row>
    <row r="132" spans="1:11" x14ac:dyDescent="0.25">
      <c r="A132" t="s">
        <v>153</v>
      </c>
      <c r="B132" t="s">
        <v>25</v>
      </c>
      <c r="C132" t="s">
        <v>28</v>
      </c>
      <c r="D132" s="1">
        <v>45474</v>
      </c>
      <c r="E132">
        <v>740658</v>
      </c>
      <c r="F132">
        <v>121316</v>
      </c>
      <c r="G132">
        <v>10834</v>
      </c>
      <c r="H132">
        <v>4446</v>
      </c>
      <c r="I132">
        <v>474</v>
      </c>
      <c r="J132">
        <v>949.51</v>
      </c>
      <c r="K132">
        <v>3799.07</v>
      </c>
    </row>
    <row r="133" spans="1:11" x14ac:dyDescent="0.25">
      <c r="A133" t="s">
        <v>154</v>
      </c>
      <c r="B133" t="s">
        <v>30</v>
      </c>
      <c r="C133" t="s">
        <v>13</v>
      </c>
      <c r="D133" s="1">
        <v>45167</v>
      </c>
      <c r="E133">
        <v>959640</v>
      </c>
      <c r="F133">
        <v>387907</v>
      </c>
      <c r="G133">
        <v>27249</v>
      </c>
      <c r="H133">
        <v>167</v>
      </c>
      <c r="I133">
        <v>1650</v>
      </c>
      <c r="J133">
        <v>1940.44</v>
      </c>
      <c r="K133">
        <v>1805.16</v>
      </c>
    </row>
    <row r="134" spans="1:11" x14ac:dyDescent="0.25">
      <c r="A134" t="s">
        <v>155</v>
      </c>
      <c r="B134" t="s">
        <v>30</v>
      </c>
      <c r="C134" t="s">
        <v>23</v>
      </c>
      <c r="D134" s="1">
        <v>45241</v>
      </c>
      <c r="E134">
        <v>796753</v>
      </c>
      <c r="F134">
        <v>386207</v>
      </c>
      <c r="G134">
        <v>17137</v>
      </c>
      <c r="H134">
        <v>916</v>
      </c>
      <c r="I134">
        <v>23</v>
      </c>
      <c r="J134">
        <v>537.35</v>
      </c>
      <c r="K134">
        <v>4840.67</v>
      </c>
    </row>
    <row r="135" spans="1:11" x14ac:dyDescent="0.25">
      <c r="A135" t="s">
        <v>156</v>
      </c>
      <c r="B135" t="s">
        <v>58</v>
      </c>
      <c r="C135" t="s">
        <v>23</v>
      </c>
      <c r="D135" s="1">
        <v>45110</v>
      </c>
      <c r="E135">
        <v>662043</v>
      </c>
      <c r="F135">
        <v>102268</v>
      </c>
      <c r="G135">
        <v>938</v>
      </c>
      <c r="H135">
        <v>2918</v>
      </c>
      <c r="I135">
        <v>1245</v>
      </c>
      <c r="J135">
        <v>4021.39</v>
      </c>
      <c r="K135">
        <v>884.12</v>
      </c>
    </row>
    <row r="136" spans="1:11" x14ac:dyDescent="0.25">
      <c r="A136" t="s">
        <v>157</v>
      </c>
      <c r="B136" t="s">
        <v>32</v>
      </c>
      <c r="C136" t="s">
        <v>17</v>
      </c>
      <c r="D136" s="1">
        <v>45423</v>
      </c>
      <c r="E136">
        <v>868870</v>
      </c>
      <c r="F136">
        <v>34621</v>
      </c>
      <c r="G136">
        <v>2509</v>
      </c>
      <c r="H136">
        <v>4371</v>
      </c>
      <c r="I136">
        <v>927</v>
      </c>
      <c r="J136">
        <v>1593.26</v>
      </c>
      <c r="K136">
        <v>762.06</v>
      </c>
    </row>
    <row r="137" spans="1:11" x14ac:dyDescent="0.25">
      <c r="A137" t="s">
        <v>158</v>
      </c>
      <c r="B137" t="s">
        <v>19</v>
      </c>
      <c r="C137" t="s">
        <v>28</v>
      </c>
      <c r="D137" s="1">
        <v>45281</v>
      </c>
      <c r="E137">
        <v>996071</v>
      </c>
      <c r="F137">
        <v>456013</v>
      </c>
      <c r="G137">
        <v>39838</v>
      </c>
      <c r="H137">
        <v>3051</v>
      </c>
      <c r="I137">
        <v>214</v>
      </c>
      <c r="J137">
        <v>2154.1</v>
      </c>
      <c r="K137">
        <v>3889.9</v>
      </c>
    </row>
    <row r="138" spans="1:11" x14ac:dyDescent="0.25">
      <c r="A138" t="s">
        <v>159</v>
      </c>
      <c r="B138" t="s">
        <v>58</v>
      </c>
      <c r="C138" t="s">
        <v>20</v>
      </c>
      <c r="D138" s="1">
        <v>45505</v>
      </c>
      <c r="E138">
        <v>438795</v>
      </c>
      <c r="F138">
        <v>89657</v>
      </c>
      <c r="G138">
        <v>4338</v>
      </c>
      <c r="H138">
        <v>74</v>
      </c>
      <c r="I138">
        <v>127</v>
      </c>
      <c r="J138">
        <v>101.83</v>
      </c>
      <c r="K138">
        <v>2043.17</v>
      </c>
    </row>
    <row r="139" spans="1:11" x14ac:dyDescent="0.25">
      <c r="A139" t="s">
        <v>160</v>
      </c>
      <c r="B139" t="s">
        <v>30</v>
      </c>
      <c r="C139" t="s">
        <v>20</v>
      </c>
      <c r="D139" s="1">
        <v>45503</v>
      </c>
      <c r="E139">
        <v>37407</v>
      </c>
      <c r="F139">
        <v>8157</v>
      </c>
      <c r="G139">
        <v>178</v>
      </c>
      <c r="H139">
        <v>4948</v>
      </c>
      <c r="I139">
        <v>1138</v>
      </c>
      <c r="J139">
        <v>3439.89</v>
      </c>
      <c r="K139">
        <v>3445.86</v>
      </c>
    </row>
    <row r="140" spans="1:11" x14ac:dyDescent="0.25">
      <c r="A140" t="s">
        <v>161</v>
      </c>
      <c r="B140" t="s">
        <v>25</v>
      </c>
      <c r="C140" t="s">
        <v>23</v>
      </c>
      <c r="D140" s="1">
        <v>45016</v>
      </c>
      <c r="E140">
        <v>764710</v>
      </c>
      <c r="F140">
        <v>165277</v>
      </c>
      <c r="G140">
        <v>7655</v>
      </c>
      <c r="H140">
        <v>3253</v>
      </c>
      <c r="I140">
        <v>1700</v>
      </c>
      <c r="J140">
        <v>1261.8</v>
      </c>
      <c r="K140">
        <v>823.84</v>
      </c>
    </row>
    <row r="141" spans="1:11" x14ac:dyDescent="0.25">
      <c r="A141" t="s">
        <v>162</v>
      </c>
      <c r="B141" t="s">
        <v>25</v>
      </c>
      <c r="C141" t="s">
        <v>23</v>
      </c>
      <c r="D141" s="1">
        <v>45319</v>
      </c>
      <c r="E141">
        <v>218820</v>
      </c>
      <c r="F141">
        <v>9725</v>
      </c>
      <c r="G141">
        <v>868</v>
      </c>
      <c r="H141">
        <v>3337</v>
      </c>
      <c r="I141">
        <v>338</v>
      </c>
      <c r="J141">
        <v>804.97</v>
      </c>
      <c r="K141">
        <v>1113.52</v>
      </c>
    </row>
    <row r="142" spans="1:11" x14ac:dyDescent="0.25">
      <c r="A142" t="s">
        <v>163</v>
      </c>
      <c r="B142" t="s">
        <v>12</v>
      </c>
      <c r="C142" t="s">
        <v>13</v>
      </c>
      <c r="D142" s="1">
        <v>45095</v>
      </c>
      <c r="E142">
        <v>685105</v>
      </c>
      <c r="F142">
        <v>237104</v>
      </c>
      <c r="G142">
        <v>14695</v>
      </c>
      <c r="H142">
        <v>85</v>
      </c>
      <c r="I142">
        <v>736</v>
      </c>
      <c r="J142">
        <v>3411.61</v>
      </c>
      <c r="K142">
        <v>4748.49</v>
      </c>
    </row>
    <row r="143" spans="1:11" x14ac:dyDescent="0.25">
      <c r="A143" t="s">
        <v>164</v>
      </c>
      <c r="B143" t="s">
        <v>19</v>
      </c>
      <c r="C143" t="s">
        <v>23</v>
      </c>
      <c r="D143" s="1">
        <v>45400</v>
      </c>
      <c r="E143">
        <v>575327</v>
      </c>
      <c r="F143">
        <v>26844</v>
      </c>
      <c r="G143">
        <v>1327</v>
      </c>
      <c r="H143">
        <v>2702</v>
      </c>
      <c r="I143">
        <v>1612</v>
      </c>
      <c r="J143">
        <v>3216.77</v>
      </c>
      <c r="K143">
        <v>1372.34</v>
      </c>
    </row>
    <row r="144" spans="1:11" x14ac:dyDescent="0.25">
      <c r="A144" t="s">
        <v>165</v>
      </c>
      <c r="B144" t="s">
        <v>19</v>
      </c>
      <c r="C144" t="s">
        <v>15</v>
      </c>
      <c r="D144" s="1">
        <v>45305</v>
      </c>
      <c r="E144">
        <v>928470</v>
      </c>
      <c r="F144">
        <v>310513</v>
      </c>
      <c r="G144">
        <v>30842</v>
      </c>
      <c r="H144">
        <v>2579</v>
      </c>
      <c r="I144">
        <v>1647</v>
      </c>
      <c r="J144">
        <v>3239.93</v>
      </c>
      <c r="K144">
        <v>3983.56</v>
      </c>
    </row>
    <row r="145" spans="1:11" x14ac:dyDescent="0.25">
      <c r="A145" t="s">
        <v>166</v>
      </c>
      <c r="B145" t="s">
        <v>19</v>
      </c>
      <c r="C145" t="s">
        <v>15</v>
      </c>
      <c r="D145" s="1">
        <v>45242</v>
      </c>
      <c r="E145">
        <v>789908</v>
      </c>
      <c r="F145">
        <v>117904</v>
      </c>
      <c r="G145">
        <v>6032</v>
      </c>
      <c r="H145">
        <v>45</v>
      </c>
      <c r="I145">
        <v>760</v>
      </c>
      <c r="J145">
        <v>3365.6</v>
      </c>
      <c r="K145">
        <v>2697.12</v>
      </c>
    </row>
    <row r="146" spans="1:11" x14ac:dyDescent="0.25">
      <c r="A146" t="s">
        <v>167</v>
      </c>
      <c r="B146" t="s">
        <v>25</v>
      </c>
      <c r="C146" t="s">
        <v>23</v>
      </c>
      <c r="D146" s="1">
        <v>44976</v>
      </c>
      <c r="E146">
        <v>385981</v>
      </c>
      <c r="F146">
        <v>52664</v>
      </c>
      <c r="G146">
        <v>1420</v>
      </c>
      <c r="H146">
        <v>1586</v>
      </c>
      <c r="I146">
        <v>10</v>
      </c>
      <c r="J146">
        <v>592.07000000000005</v>
      </c>
      <c r="K146">
        <v>4489.41</v>
      </c>
    </row>
    <row r="147" spans="1:11" x14ac:dyDescent="0.25">
      <c r="A147" t="s">
        <v>168</v>
      </c>
      <c r="B147" t="s">
        <v>58</v>
      </c>
      <c r="C147" t="s">
        <v>15</v>
      </c>
      <c r="D147" s="1">
        <v>45443</v>
      </c>
      <c r="E147">
        <v>278327</v>
      </c>
      <c r="F147">
        <v>37972</v>
      </c>
      <c r="G147">
        <v>681</v>
      </c>
      <c r="H147">
        <v>1939</v>
      </c>
      <c r="I147">
        <v>206</v>
      </c>
      <c r="J147">
        <v>1514.47</v>
      </c>
      <c r="K147">
        <v>125.7</v>
      </c>
    </row>
    <row r="148" spans="1:11" x14ac:dyDescent="0.25">
      <c r="A148" t="s">
        <v>169</v>
      </c>
      <c r="B148" t="s">
        <v>19</v>
      </c>
      <c r="C148" t="s">
        <v>28</v>
      </c>
      <c r="D148" s="1">
        <v>45526</v>
      </c>
      <c r="E148">
        <v>124445</v>
      </c>
      <c r="F148">
        <v>21527</v>
      </c>
      <c r="G148">
        <v>1509</v>
      </c>
      <c r="H148">
        <v>3424</v>
      </c>
      <c r="I148">
        <v>176</v>
      </c>
      <c r="J148">
        <v>2129.98</v>
      </c>
      <c r="K148">
        <v>863.01</v>
      </c>
    </row>
    <row r="149" spans="1:11" x14ac:dyDescent="0.25">
      <c r="A149" t="s">
        <v>170</v>
      </c>
      <c r="B149" t="s">
        <v>12</v>
      </c>
      <c r="C149" t="s">
        <v>23</v>
      </c>
      <c r="D149" s="1">
        <v>45271</v>
      </c>
      <c r="E149">
        <v>57476</v>
      </c>
      <c r="F149">
        <v>6798</v>
      </c>
      <c r="G149">
        <v>466</v>
      </c>
      <c r="H149">
        <v>1027</v>
      </c>
      <c r="I149">
        <v>50</v>
      </c>
      <c r="J149">
        <v>259.64999999999998</v>
      </c>
      <c r="K149">
        <v>605.05999999999995</v>
      </c>
    </row>
    <row r="150" spans="1:11" x14ac:dyDescent="0.25">
      <c r="A150" t="s">
        <v>171</v>
      </c>
      <c r="B150" t="s">
        <v>32</v>
      </c>
      <c r="C150" t="s">
        <v>28</v>
      </c>
      <c r="D150" s="1">
        <v>45104</v>
      </c>
      <c r="E150">
        <v>63968</v>
      </c>
      <c r="F150">
        <v>13121</v>
      </c>
      <c r="G150">
        <v>327</v>
      </c>
      <c r="H150">
        <v>2465</v>
      </c>
      <c r="I150">
        <v>1488</v>
      </c>
      <c r="J150">
        <v>352.03</v>
      </c>
      <c r="K150">
        <v>1479.97</v>
      </c>
    </row>
    <row r="151" spans="1:11" x14ac:dyDescent="0.25">
      <c r="A151" t="s">
        <v>172</v>
      </c>
      <c r="B151" t="s">
        <v>32</v>
      </c>
      <c r="C151" t="s">
        <v>23</v>
      </c>
      <c r="D151" s="1">
        <v>45101</v>
      </c>
      <c r="E151">
        <v>166127</v>
      </c>
      <c r="F151">
        <v>2814</v>
      </c>
      <c r="G151">
        <v>25</v>
      </c>
      <c r="H151">
        <v>2991</v>
      </c>
      <c r="I151">
        <v>740</v>
      </c>
      <c r="J151">
        <v>2055.04</v>
      </c>
      <c r="K151">
        <v>3053.98</v>
      </c>
    </row>
    <row r="152" spans="1:11" x14ac:dyDescent="0.25">
      <c r="A152" t="s">
        <v>173</v>
      </c>
      <c r="B152" t="s">
        <v>19</v>
      </c>
      <c r="C152" t="s">
        <v>17</v>
      </c>
      <c r="D152" s="1">
        <v>44966</v>
      </c>
      <c r="E152">
        <v>856090</v>
      </c>
      <c r="F152">
        <v>359638</v>
      </c>
      <c r="G152">
        <v>20230</v>
      </c>
      <c r="H152">
        <v>1282</v>
      </c>
      <c r="I152">
        <v>1331</v>
      </c>
      <c r="J152">
        <v>1159.68</v>
      </c>
      <c r="K152">
        <v>3028.96</v>
      </c>
    </row>
    <row r="153" spans="1:11" x14ac:dyDescent="0.25">
      <c r="A153" t="s">
        <v>174</v>
      </c>
      <c r="B153" t="s">
        <v>25</v>
      </c>
      <c r="C153" t="s">
        <v>23</v>
      </c>
      <c r="D153" s="1">
        <v>45405</v>
      </c>
      <c r="E153">
        <v>606181</v>
      </c>
      <c r="F153">
        <v>230552</v>
      </c>
      <c r="G153">
        <v>9235</v>
      </c>
      <c r="H153">
        <v>726</v>
      </c>
      <c r="I153">
        <v>15</v>
      </c>
      <c r="J153">
        <v>4455.3100000000004</v>
      </c>
      <c r="K153">
        <v>4442.96</v>
      </c>
    </row>
    <row r="154" spans="1:11" x14ac:dyDescent="0.25">
      <c r="A154" t="s">
        <v>175</v>
      </c>
      <c r="B154" t="s">
        <v>58</v>
      </c>
      <c r="C154" t="s">
        <v>13</v>
      </c>
      <c r="D154" s="1">
        <v>45485</v>
      </c>
      <c r="E154">
        <v>968169</v>
      </c>
      <c r="F154">
        <v>418973</v>
      </c>
      <c r="G154">
        <v>2877</v>
      </c>
      <c r="H154">
        <v>3434</v>
      </c>
      <c r="I154">
        <v>1344</v>
      </c>
      <c r="J154">
        <v>3244.04</v>
      </c>
      <c r="K154">
        <v>780.04</v>
      </c>
    </row>
    <row r="155" spans="1:11" x14ac:dyDescent="0.25">
      <c r="A155" t="s">
        <v>176</v>
      </c>
      <c r="B155" t="s">
        <v>25</v>
      </c>
      <c r="C155" t="s">
        <v>17</v>
      </c>
      <c r="D155" s="1">
        <v>45253</v>
      </c>
      <c r="E155">
        <v>46223</v>
      </c>
      <c r="F155">
        <v>22282</v>
      </c>
      <c r="G155">
        <v>1587</v>
      </c>
      <c r="H155">
        <v>2223</v>
      </c>
      <c r="I155">
        <v>254</v>
      </c>
      <c r="J155">
        <v>1324.89</v>
      </c>
      <c r="K155">
        <v>2894.35</v>
      </c>
    </row>
    <row r="156" spans="1:11" x14ac:dyDescent="0.25">
      <c r="A156" t="s">
        <v>177</v>
      </c>
      <c r="B156" t="s">
        <v>19</v>
      </c>
      <c r="C156" t="s">
        <v>23</v>
      </c>
      <c r="D156" s="1">
        <v>45269</v>
      </c>
      <c r="E156">
        <v>521324</v>
      </c>
      <c r="F156">
        <v>151849</v>
      </c>
      <c r="G156">
        <v>3978</v>
      </c>
      <c r="H156">
        <v>1201</v>
      </c>
      <c r="I156">
        <v>84</v>
      </c>
      <c r="J156">
        <v>1511.61</v>
      </c>
      <c r="K156">
        <v>4405.21</v>
      </c>
    </row>
    <row r="157" spans="1:11" x14ac:dyDescent="0.25">
      <c r="A157" t="s">
        <v>178</v>
      </c>
      <c r="B157" t="s">
        <v>19</v>
      </c>
      <c r="C157" t="s">
        <v>15</v>
      </c>
      <c r="D157" s="1">
        <v>45209</v>
      </c>
      <c r="E157">
        <v>548685</v>
      </c>
      <c r="F157">
        <v>19523</v>
      </c>
      <c r="G157">
        <v>267</v>
      </c>
      <c r="H157">
        <v>2527</v>
      </c>
      <c r="I157">
        <v>1519</v>
      </c>
      <c r="J157">
        <v>3189.2</v>
      </c>
      <c r="K157">
        <v>678.01</v>
      </c>
    </row>
    <row r="158" spans="1:11" x14ac:dyDescent="0.25">
      <c r="A158" t="s">
        <v>179</v>
      </c>
      <c r="B158" t="s">
        <v>58</v>
      </c>
      <c r="C158" t="s">
        <v>20</v>
      </c>
      <c r="D158" s="1">
        <v>45291</v>
      </c>
      <c r="E158">
        <v>603790</v>
      </c>
      <c r="F158">
        <v>133453</v>
      </c>
      <c r="G158">
        <v>1869</v>
      </c>
      <c r="H158">
        <v>4253</v>
      </c>
      <c r="I158">
        <v>284</v>
      </c>
      <c r="J158">
        <v>4753.5600000000004</v>
      </c>
      <c r="K158">
        <v>1378.97</v>
      </c>
    </row>
    <row r="159" spans="1:11" x14ac:dyDescent="0.25">
      <c r="A159" t="s">
        <v>180</v>
      </c>
      <c r="B159" t="s">
        <v>30</v>
      </c>
      <c r="C159" t="s">
        <v>20</v>
      </c>
      <c r="D159" s="1">
        <v>45124</v>
      </c>
      <c r="E159">
        <v>674503</v>
      </c>
      <c r="F159">
        <v>153454</v>
      </c>
      <c r="G159">
        <v>7277</v>
      </c>
      <c r="H159">
        <v>3738</v>
      </c>
      <c r="I159">
        <v>759</v>
      </c>
      <c r="J159">
        <v>1115.6600000000001</v>
      </c>
      <c r="K159">
        <v>4315.24</v>
      </c>
    </row>
    <row r="160" spans="1:11" x14ac:dyDescent="0.25">
      <c r="A160" t="s">
        <v>181</v>
      </c>
      <c r="B160" t="s">
        <v>58</v>
      </c>
      <c r="C160" t="s">
        <v>20</v>
      </c>
      <c r="D160" s="1">
        <v>45348</v>
      </c>
      <c r="E160">
        <v>193708</v>
      </c>
      <c r="F160">
        <v>576</v>
      </c>
      <c r="G160">
        <v>23</v>
      </c>
      <c r="H160">
        <v>1343</v>
      </c>
      <c r="I160">
        <v>1512</v>
      </c>
      <c r="J160">
        <v>760.12</v>
      </c>
      <c r="K160">
        <v>1283.06</v>
      </c>
    </row>
    <row r="161" spans="1:11" x14ac:dyDescent="0.25">
      <c r="A161" t="s">
        <v>182</v>
      </c>
      <c r="B161" t="s">
        <v>12</v>
      </c>
      <c r="C161" t="s">
        <v>20</v>
      </c>
      <c r="D161" s="1">
        <v>45515</v>
      </c>
      <c r="E161">
        <v>452989</v>
      </c>
      <c r="F161">
        <v>221835</v>
      </c>
      <c r="G161">
        <v>3373</v>
      </c>
      <c r="H161">
        <v>3915</v>
      </c>
      <c r="I161">
        <v>1697</v>
      </c>
      <c r="J161">
        <v>3228.99</v>
      </c>
      <c r="K161">
        <v>1195.28</v>
      </c>
    </row>
    <row r="162" spans="1:11" x14ac:dyDescent="0.25">
      <c r="A162" t="s">
        <v>183</v>
      </c>
      <c r="B162" t="s">
        <v>30</v>
      </c>
      <c r="C162" t="s">
        <v>13</v>
      </c>
      <c r="D162" s="1">
        <v>45052</v>
      </c>
      <c r="E162">
        <v>756247</v>
      </c>
      <c r="F162">
        <v>321840</v>
      </c>
      <c r="G162">
        <v>18582</v>
      </c>
      <c r="H162">
        <v>4992</v>
      </c>
      <c r="I162">
        <v>1708</v>
      </c>
      <c r="J162">
        <v>3597.27</v>
      </c>
      <c r="K162">
        <v>4769.8</v>
      </c>
    </row>
    <row r="163" spans="1:11" x14ac:dyDescent="0.25">
      <c r="A163" t="s">
        <v>184</v>
      </c>
      <c r="B163" t="s">
        <v>19</v>
      </c>
      <c r="C163" t="s">
        <v>15</v>
      </c>
      <c r="D163" s="1">
        <v>45389</v>
      </c>
      <c r="E163">
        <v>339736</v>
      </c>
      <c r="F163">
        <v>99336</v>
      </c>
      <c r="G163">
        <v>9635</v>
      </c>
      <c r="H163">
        <v>1381</v>
      </c>
      <c r="I163">
        <v>1995</v>
      </c>
      <c r="J163">
        <v>2978.97</v>
      </c>
      <c r="K163">
        <v>4278.5600000000004</v>
      </c>
    </row>
    <row r="164" spans="1:11" x14ac:dyDescent="0.25">
      <c r="A164" t="s">
        <v>185</v>
      </c>
      <c r="B164" t="s">
        <v>19</v>
      </c>
      <c r="C164" t="s">
        <v>20</v>
      </c>
      <c r="D164" s="1">
        <v>45370</v>
      </c>
      <c r="E164">
        <v>244587</v>
      </c>
      <c r="F164">
        <v>21220</v>
      </c>
      <c r="G164">
        <v>723</v>
      </c>
      <c r="H164">
        <v>4421</v>
      </c>
      <c r="I164">
        <v>385</v>
      </c>
      <c r="J164">
        <v>1746.72</v>
      </c>
      <c r="K164">
        <v>635.21</v>
      </c>
    </row>
    <row r="165" spans="1:11" x14ac:dyDescent="0.25">
      <c r="A165" t="s">
        <v>186</v>
      </c>
      <c r="B165" t="s">
        <v>58</v>
      </c>
      <c r="C165" t="s">
        <v>28</v>
      </c>
      <c r="D165" s="1">
        <v>45136</v>
      </c>
      <c r="E165">
        <v>448115</v>
      </c>
      <c r="F165">
        <v>21756</v>
      </c>
      <c r="G165">
        <v>583</v>
      </c>
      <c r="H165">
        <v>4130</v>
      </c>
      <c r="I165">
        <v>145</v>
      </c>
      <c r="J165">
        <v>4126.84</v>
      </c>
      <c r="K165">
        <v>4068.85</v>
      </c>
    </row>
    <row r="166" spans="1:11" x14ac:dyDescent="0.25">
      <c r="A166" t="s">
        <v>187</v>
      </c>
      <c r="B166" t="s">
        <v>25</v>
      </c>
      <c r="C166" t="s">
        <v>23</v>
      </c>
      <c r="D166" s="1">
        <v>45320</v>
      </c>
      <c r="E166">
        <v>289463</v>
      </c>
      <c r="F166">
        <v>92407</v>
      </c>
      <c r="G166">
        <v>6309</v>
      </c>
      <c r="H166">
        <v>401</v>
      </c>
      <c r="I166">
        <v>1040</v>
      </c>
      <c r="J166">
        <v>4122.97</v>
      </c>
      <c r="K166">
        <v>395.85</v>
      </c>
    </row>
    <row r="167" spans="1:11" x14ac:dyDescent="0.25">
      <c r="A167" t="s">
        <v>188</v>
      </c>
      <c r="B167" t="s">
        <v>30</v>
      </c>
      <c r="C167" t="s">
        <v>13</v>
      </c>
      <c r="D167" s="1">
        <v>45398</v>
      </c>
      <c r="E167">
        <v>354725</v>
      </c>
      <c r="F167">
        <v>11833</v>
      </c>
      <c r="G167">
        <v>873</v>
      </c>
      <c r="H167">
        <v>185</v>
      </c>
      <c r="I167">
        <v>1835</v>
      </c>
      <c r="J167">
        <v>1701.05</v>
      </c>
      <c r="K167">
        <v>2597.66</v>
      </c>
    </row>
    <row r="168" spans="1:11" x14ac:dyDescent="0.25">
      <c r="A168" t="s">
        <v>189</v>
      </c>
      <c r="B168" t="s">
        <v>30</v>
      </c>
      <c r="C168" t="s">
        <v>15</v>
      </c>
      <c r="D168" s="1">
        <v>45160</v>
      </c>
      <c r="E168">
        <v>840512</v>
      </c>
      <c r="F168">
        <v>345910</v>
      </c>
      <c r="G168">
        <v>12848</v>
      </c>
      <c r="H168">
        <v>3584</v>
      </c>
      <c r="I168">
        <v>102</v>
      </c>
      <c r="J168">
        <v>1141.0999999999999</v>
      </c>
      <c r="K168">
        <v>2148.29</v>
      </c>
    </row>
    <row r="169" spans="1:11" x14ac:dyDescent="0.25">
      <c r="A169" t="s">
        <v>190</v>
      </c>
      <c r="B169" t="s">
        <v>12</v>
      </c>
      <c r="C169" t="s">
        <v>15</v>
      </c>
      <c r="D169" s="1">
        <v>44944</v>
      </c>
      <c r="E169">
        <v>657272</v>
      </c>
      <c r="F169">
        <v>185203</v>
      </c>
      <c r="G169">
        <v>2056</v>
      </c>
      <c r="H169">
        <v>476</v>
      </c>
      <c r="I169">
        <v>1836</v>
      </c>
      <c r="J169">
        <v>118.36</v>
      </c>
      <c r="K169">
        <v>3959.54</v>
      </c>
    </row>
    <row r="170" spans="1:11" x14ac:dyDescent="0.25">
      <c r="A170" t="s">
        <v>191</v>
      </c>
      <c r="B170" t="s">
        <v>58</v>
      </c>
      <c r="C170" t="s">
        <v>23</v>
      </c>
      <c r="D170" s="1">
        <v>45510</v>
      </c>
      <c r="E170">
        <v>560386</v>
      </c>
      <c r="F170">
        <v>151194</v>
      </c>
      <c r="G170">
        <v>1116</v>
      </c>
      <c r="H170">
        <v>1529</v>
      </c>
      <c r="I170">
        <v>1488</v>
      </c>
      <c r="J170">
        <v>4581.05</v>
      </c>
      <c r="K170">
        <v>4534.38</v>
      </c>
    </row>
    <row r="171" spans="1:11" x14ac:dyDescent="0.25">
      <c r="A171" t="s">
        <v>192</v>
      </c>
      <c r="B171" t="s">
        <v>30</v>
      </c>
      <c r="C171" t="s">
        <v>28</v>
      </c>
      <c r="D171" s="1">
        <v>45142</v>
      </c>
      <c r="E171">
        <v>126506</v>
      </c>
      <c r="F171">
        <v>53544</v>
      </c>
      <c r="G171">
        <v>4939</v>
      </c>
      <c r="H171">
        <v>482</v>
      </c>
      <c r="I171">
        <v>1161</v>
      </c>
      <c r="J171">
        <v>219.79</v>
      </c>
      <c r="K171">
        <v>791.38</v>
      </c>
    </row>
    <row r="172" spans="1:11" x14ac:dyDescent="0.25">
      <c r="A172" t="s">
        <v>193</v>
      </c>
      <c r="B172" t="s">
        <v>58</v>
      </c>
      <c r="C172" t="s">
        <v>13</v>
      </c>
      <c r="D172" s="1">
        <v>45104</v>
      </c>
      <c r="E172">
        <v>159911</v>
      </c>
      <c r="F172">
        <v>18893</v>
      </c>
      <c r="G172">
        <v>842</v>
      </c>
      <c r="H172">
        <v>860</v>
      </c>
      <c r="I172">
        <v>364</v>
      </c>
      <c r="J172">
        <v>1344.23</v>
      </c>
      <c r="K172">
        <v>1830.43</v>
      </c>
    </row>
    <row r="173" spans="1:11" x14ac:dyDescent="0.25">
      <c r="A173" t="s">
        <v>194</v>
      </c>
      <c r="B173" t="s">
        <v>25</v>
      </c>
      <c r="C173" t="s">
        <v>13</v>
      </c>
      <c r="D173" s="1">
        <v>45280</v>
      </c>
      <c r="E173">
        <v>871084</v>
      </c>
      <c r="F173">
        <v>213800</v>
      </c>
      <c r="G173">
        <v>18236</v>
      </c>
      <c r="H173">
        <v>4203</v>
      </c>
      <c r="I173">
        <v>522</v>
      </c>
      <c r="J173">
        <v>1302.97</v>
      </c>
      <c r="K173">
        <v>1655.32</v>
      </c>
    </row>
    <row r="174" spans="1:11" x14ac:dyDescent="0.25">
      <c r="A174" t="s">
        <v>195</v>
      </c>
      <c r="B174" t="s">
        <v>25</v>
      </c>
      <c r="C174" t="s">
        <v>13</v>
      </c>
      <c r="D174" s="1">
        <v>45195</v>
      </c>
      <c r="E174">
        <v>922993</v>
      </c>
      <c r="F174">
        <v>2294</v>
      </c>
      <c r="G174">
        <v>223</v>
      </c>
      <c r="H174">
        <v>4961</v>
      </c>
      <c r="I174">
        <v>17</v>
      </c>
      <c r="J174">
        <v>3244.06</v>
      </c>
      <c r="K174">
        <v>3689.74</v>
      </c>
    </row>
    <row r="175" spans="1:11" x14ac:dyDescent="0.25">
      <c r="A175" t="s">
        <v>196</v>
      </c>
      <c r="B175" t="s">
        <v>58</v>
      </c>
      <c r="C175" t="s">
        <v>20</v>
      </c>
      <c r="D175" s="1">
        <v>45432</v>
      </c>
      <c r="E175">
        <v>661415</v>
      </c>
      <c r="F175">
        <v>197745</v>
      </c>
      <c r="G175">
        <v>17948</v>
      </c>
      <c r="H175">
        <v>3129</v>
      </c>
      <c r="I175">
        <v>122</v>
      </c>
      <c r="J175">
        <v>1812.36</v>
      </c>
      <c r="K175">
        <v>2841.39</v>
      </c>
    </row>
    <row r="176" spans="1:11" x14ac:dyDescent="0.25">
      <c r="A176" t="s">
        <v>197</v>
      </c>
      <c r="B176" t="s">
        <v>19</v>
      </c>
      <c r="C176" t="s">
        <v>28</v>
      </c>
      <c r="D176" s="1">
        <v>45270</v>
      </c>
      <c r="E176">
        <v>530840</v>
      </c>
      <c r="F176">
        <v>72299</v>
      </c>
      <c r="G176">
        <v>3651</v>
      </c>
      <c r="H176">
        <v>4796</v>
      </c>
      <c r="I176">
        <v>1631</v>
      </c>
      <c r="J176">
        <v>180.37</v>
      </c>
      <c r="K176">
        <v>2064.4</v>
      </c>
    </row>
    <row r="177" spans="1:11" x14ac:dyDescent="0.25">
      <c r="A177" t="s">
        <v>198</v>
      </c>
      <c r="B177" t="s">
        <v>58</v>
      </c>
      <c r="C177" t="s">
        <v>28</v>
      </c>
      <c r="D177" s="1">
        <v>45221</v>
      </c>
      <c r="E177">
        <v>447198</v>
      </c>
      <c r="F177">
        <v>138820</v>
      </c>
      <c r="G177">
        <v>6803</v>
      </c>
      <c r="H177">
        <v>4115</v>
      </c>
      <c r="I177">
        <v>632</v>
      </c>
      <c r="J177">
        <v>4655.2299999999996</v>
      </c>
      <c r="K177">
        <v>3655.24</v>
      </c>
    </row>
    <row r="178" spans="1:11" x14ac:dyDescent="0.25">
      <c r="A178" t="s">
        <v>199</v>
      </c>
      <c r="B178" t="s">
        <v>58</v>
      </c>
      <c r="C178" t="s">
        <v>28</v>
      </c>
      <c r="D178" s="1">
        <v>44967</v>
      </c>
      <c r="E178">
        <v>646099</v>
      </c>
      <c r="F178">
        <v>26323</v>
      </c>
      <c r="G178">
        <v>1081</v>
      </c>
      <c r="H178">
        <v>4971</v>
      </c>
      <c r="I178">
        <v>1394</v>
      </c>
      <c r="J178">
        <v>4674.66</v>
      </c>
      <c r="K178">
        <v>2131.31</v>
      </c>
    </row>
    <row r="179" spans="1:11" x14ac:dyDescent="0.25">
      <c r="A179" t="s">
        <v>200</v>
      </c>
      <c r="B179" t="s">
        <v>25</v>
      </c>
      <c r="C179" t="s">
        <v>17</v>
      </c>
      <c r="D179" s="1">
        <v>45298</v>
      </c>
      <c r="E179">
        <v>353593</v>
      </c>
      <c r="F179">
        <v>44360</v>
      </c>
      <c r="G179">
        <v>3665</v>
      </c>
      <c r="H179">
        <v>488</v>
      </c>
      <c r="I179">
        <v>763</v>
      </c>
      <c r="J179">
        <v>3269.19</v>
      </c>
      <c r="K179">
        <v>2525.9899999999998</v>
      </c>
    </row>
    <row r="180" spans="1:11" x14ac:dyDescent="0.25">
      <c r="A180" t="s">
        <v>201</v>
      </c>
      <c r="B180" t="s">
        <v>19</v>
      </c>
      <c r="C180" t="s">
        <v>20</v>
      </c>
      <c r="D180" s="1">
        <v>45026</v>
      </c>
      <c r="E180">
        <v>113197</v>
      </c>
      <c r="F180">
        <v>17962</v>
      </c>
      <c r="G180">
        <v>233</v>
      </c>
      <c r="H180">
        <v>1195</v>
      </c>
      <c r="I180">
        <v>445</v>
      </c>
      <c r="J180">
        <v>1653.17</v>
      </c>
      <c r="K180">
        <v>2533.4</v>
      </c>
    </row>
    <row r="181" spans="1:11" x14ac:dyDescent="0.25">
      <c r="A181" t="s">
        <v>202</v>
      </c>
      <c r="B181" t="s">
        <v>12</v>
      </c>
      <c r="C181" t="s">
        <v>17</v>
      </c>
      <c r="D181" s="1">
        <v>45061</v>
      </c>
      <c r="E181">
        <v>365005</v>
      </c>
      <c r="F181">
        <v>106997</v>
      </c>
      <c r="G181">
        <v>9803</v>
      </c>
      <c r="H181">
        <v>564</v>
      </c>
      <c r="I181">
        <v>1156</v>
      </c>
      <c r="J181">
        <v>4216.41</v>
      </c>
      <c r="K181">
        <v>3685.48</v>
      </c>
    </row>
    <row r="182" spans="1:11" x14ac:dyDescent="0.25">
      <c r="A182" t="s">
        <v>203</v>
      </c>
      <c r="B182" t="s">
        <v>58</v>
      </c>
      <c r="C182" t="s">
        <v>20</v>
      </c>
      <c r="D182" s="1">
        <v>45168</v>
      </c>
      <c r="E182">
        <v>711230</v>
      </c>
      <c r="F182">
        <v>111577</v>
      </c>
      <c r="G182">
        <v>8973</v>
      </c>
      <c r="H182">
        <v>1986</v>
      </c>
      <c r="I182">
        <v>853</v>
      </c>
      <c r="J182">
        <v>3158.39</v>
      </c>
      <c r="K182">
        <v>1356.83</v>
      </c>
    </row>
    <row r="183" spans="1:11" x14ac:dyDescent="0.25">
      <c r="A183" t="s">
        <v>204</v>
      </c>
      <c r="B183" t="s">
        <v>25</v>
      </c>
      <c r="C183" t="s">
        <v>23</v>
      </c>
      <c r="D183" s="1">
        <v>45366</v>
      </c>
      <c r="E183">
        <v>473551</v>
      </c>
      <c r="F183">
        <v>132383</v>
      </c>
      <c r="G183">
        <v>1895</v>
      </c>
      <c r="H183">
        <v>665</v>
      </c>
      <c r="I183">
        <v>130</v>
      </c>
      <c r="J183">
        <v>184.93</v>
      </c>
      <c r="K183">
        <v>2287.33</v>
      </c>
    </row>
    <row r="184" spans="1:11" x14ac:dyDescent="0.25">
      <c r="A184" t="s">
        <v>205</v>
      </c>
      <c r="B184" t="s">
        <v>19</v>
      </c>
      <c r="C184" t="s">
        <v>17</v>
      </c>
      <c r="D184" s="1">
        <v>45127</v>
      </c>
      <c r="E184">
        <v>433849</v>
      </c>
      <c r="F184">
        <v>137180</v>
      </c>
      <c r="G184">
        <v>2040</v>
      </c>
      <c r="H184">
        <v>3377</v>
      </c>
      <c r="I184">
        <v>1549</v>
      </c>
      <c r="J184">
        <v>3320.54</v>
      </c>
      <c r="K184">
        <v>3570.22</v>
      </c>
    </row>
    <row r="185" spans="1:11" x14ac:dyDescent="0.25">
      <c r="A185" t="s">
        <v>206</v>
      </c>
      <c r="B185" t="s">
        <v>30</v>
      </c>
      <c r="C185" t="s">
        <v>17</v>
      </c>
      <c r="D185" s="1">
        <v>44933</v>
      </c>
      <c r="E185">
        <v>561169</v>
      </c>
      <c r="F185">
        <v>162000</v>
      </c>
      <c r="G185">
        <v>15877</v>
      </c>
      <c r="H185">
        <v>3857</v>
      </c>
      <c r="I185">
        <v>669</v>
      </c>
      <c r="J185">
        <v>1278.77</v>
      </c>
      <c r="K185">
        <v>763.97</v>
      </c>
    </row>
    <row r="186" spans="1:11" x14ac:dyDescent="0.25">
      <c r="A186" t="s">
        <v>207</v>
      </c>
      <c r="B186" t="s">
        <v>30</v>
      </c>
      <c r="C186" t="s">
        <v>28</v>
      </c>
      <c r="D186" s="1">
        <v>45225</v>
      </c>
      <c r="E186">
        <v>259553</v>
      </c>
      <c r="F186">
        <v>26860</v>
      </c>
      <c r="G186">
        <v>1787</v>
      </c>
      <c r="H186">
        <v>1280</v>
      </c>
      <c r="I186">
        <v>44</v>
      </c>
      <c r="J186">
        <v>448.06</v>
      </c>
      <c r="K186">
        <v>3104.33</v>
      </c>
    </row>
    <row r="187" spans="1:11" x14ac:dyDescent="0.25">
      <c r="A187" t="s">
        <v>208</v>
      </c>
      <c r="B187" t="s">
        <v>12</v>
      </c>
      <c r="C187" t="s">
        <v>15</v>
      </c>
      <c r="D187" s="1">
        <v>45055</v>
      </c>
      <c r="E187">
        <v>975256</v>
      </c>
      <c r="F187">
        <v>238138</v>
      </c>
      <c r="G187">
        <v>13345</v>
      </c>
      <c r="H187">
        <v>4529</v>
      </c>
      <c r="I187">
        <v>199</v>
      </c>
      <c r="J187">
        <v>3942.21</v>
      </c>
      <c r="K187">
        <v>3618.31</v>
      </c>
    </row>
    <row r="188" spans="1:11" x14ac:dyDescent="0.25">
      <c r="A188" t="s">
        <v>209</v>
      </c>
      <c r="B188" t="s">
        <v>25</v>
      </c>
      <c r="C188" t="s">
        <v>17</v>
      </c>
      <c r="D188" s="1">
        <v>44994</v>
      </c>
      <c r="E188">
        <v>376932</v>
      </c>
      <c r="F188">
        <v>130725</v>
      </c>
      <c r="G188">
        <v>11844</v>
      </c>
      <c r="H188">
        <v>3240</v>
      </c>
      <c r="I188">
        <v>273</v>
      </c>
      <c r="J188">
        <v>3778.05</v>
      </c>
      <c r="K188">
        <v>110.53</v>
      </c>
    </row>
    <row r="189" spans="1:11" x14ac:dyDescent="0.25">
      <c r="A189" t="s">
        <v>210</v>
      </c>
      <c r="B189" t="s">
        <v>25</v>
      </c>
      <c r="C189" t="s">
        <v>13</v>
      </c>
      <c r="D189" s="1">
        <v>45119</v>
      </c>
      <c r="E189">
        <v>248980</v>
      </c>
      <c r="F189">
        <v>37493</v>
      </c>
      <c r="G189">
        <v>1414</v>
      </c>
      <c r="H189">
        <v>3144</v>
      </c>
      <c r="I189">
        <v>1818</v>
      </c>
      <c r="J189">
        <v>3053.63</v>
      </c>
      <c r="K189">
        <v>1257.32</v>
      </c>
    </row>
    <row r="190" spans="1:11" x14ac:dyDescent="0.25">
      <c r="A190" t="s">
        <v>211</v>
      </c>
      <c r="B190" t="s">
        <v>30</v>
      </c>
      <c r="C190" t="s">
        <v>13</v>
      </c>
      <c r="D190" s="1">
        <v>45192</v>
      </c>
      <c r="E190">
        <v>840746</v>
      </c>
      <c r="F190">
        <v>333250</v>
      </c>
      <c r="G190">
        <v>8841</v>
      </c>
      <c r="H190">
        <v>3347</v>
      </c>
      <c r="I190">
        <v>1173</v>
      </c>
      <c r="J190">
        <v>1328.26</v>
      </c>
      <c r="K190">
        <v>4036.75</v>
      </c>
    </row>
    <row r="191" spans="1:11" x14ac:dyDescent="0.25">
      <c r="A191" t="s">
        <v>212</v>
      </c>
      <c r="B191" t="s">
        <v>58</v>
      </c>
      <c r="C191" t="s">
        <v>13</v>
      </c>
      <c r="D191" s="1">
        <v>45439</v>
      </c>
      <c r="E191">
        <v>606663</v>
      </c>
      <c r="F191">
        <v>281878</v>
      </c>
      <c r="G191">
        <v>14258</v>
      </c>
      <c r="H191">
        <v>331</v>
      </c>
      <c r="I191">
        <v>1862</v>
      </c>
      <c r="J191">
        <v>2493.87</v>
      </c>
      <c r="K191">
        <v>1502.45</v>
      </c>
    </row>
    <row r="192" spans="1:11" x14ac:dyDescent="0.25">
      <c r="A192" t="s">
        <v>213</v>
      </c>
      <c r="B192" t="s">
        <v>19</v>
      </c>
      <c r="C192" t="s">
        <v>17</v>
      </c>
      <c r="D192" s="1">
        <v>44979</v>
      </c>
      <c r="E192">
        <v>325887</v>
      </c>
      <c r="F192">
        <v>130297</v>
      </c>
      <c r="G192">
        <v>1770</v>
      </c>
      <c r="H192">
        <v>2425</v>
      </c>
      <c r="I192">
        <v>1593</v>
      </c>
      <c r="J192">
        <v>4522.46</v>
      </c>
      <c r="K192">
        <v>4813.3599999999997</v>
      </c>
    </row>
    <row r="193" spans="1:11" x14ac:dyDescent="0.25">
      <c r="A193" t="s">
        <v>214</v>
      </c>
      <c r="B193" t="s">
        <v>12</v>
      </c>
      <c r="C193" t="s">
        <v>20</v>
      </c>
      <c r="D193" s="1">
        <v>45105</v>
      </c>
      <c r="E193">
        <v>791475</v>
      </c>
      <c r="F193">
        <v>222089</v>
      </c>
      <c r="G193">
        <v>12230</v>
      </c>
      <c r="H193">
        <v>4358</v>
      </c>
      <c r="I193">
        <v>683</v>
      </c>
      <c r="J193">
        <v>4712.88</v>
      </c>
      <c r="K193">
        <v>439.74</v>
      </c>
    </row>
    <row r="194" spans="1:11" x14ac:dyDescent="0.25">
      <c r="A194" t="s">
        <v>215</v>
      </c>
      <c r="B194" t="s">
        <v>19</v>
      </c>
      <c r="C194" t="s">
        <v>28</v>
      </c>
      <c r="D194" s="1">
        <v>44931</v>
      </c>
      <c r="E194">
        <v>754270</v>
      </c>
      <c r="F194">
        <v>357920</v>
      </c>
      <c r="G194">
        <v>9836</v>
      </c>
      <c r="H194">
        <v>2542</v>
      </c>
      <c r="I194">
        <v>1136</v>
      </c>
      <c r="J194">
        <v>868.31</v>
      </c>
      <c r="K194">
        <v>3267.78</v>
      </c>
    </row>
    <row r="195" spans="1:11" x14ac:dyDescent="0.25">
      <c r="A195" t="s">
        <v>216</v>
      </c>
      <c r="B195" t="s">
        <v>58</v>
      </c>
      <c r="C195" t="s">
        <v>13</v>
      </c>
      <c r="D195" s="1">
        <v>45268</v>
      </c>
      <c r="E195">
        <v>637896</v>
      </c>
      <c r="F195">
        <v>122497</v>
      </c>
      <c r="G195">
        <v>8534</v>
      </c>
      <c r="H195">
        <v>1725</v>
      </c>
      <c r="I195">
        <v>1320</v>
      </c>
      <c r="J195">
        <v>2867.13</v>
      </c>
      <c r="K195">
        <v>812.53</v>
      </c>
    </row>
    <row r="196" spans="1:11" x14ac:dyDescent="0.25">
      <c r="A196" t="s">
        <v>217</v>
      </c>
      <c r="B196" t="s">
        <v>25</v>
      </c>
      <c r="C196" t="s">
        <v>15</v>
      </c>
      <c r="D196" s="1">
        <v>45111</v>
      </c>
      <c r="E196">
        <v>53964</v>
      </c>
      <c r="F196">
        <v>1346</v>
      </c>
      <c r="G196">
        <v>55</v>
      </c>
      <c r="H196">
        <v>29</v>
      </c>
      <c r="I196">
        <v>193</v>
      </c>
      <c r="J196">
        <v>1664.92</v>
      </c>
      <c r="K196">
        <v>2791.99</v>
      </c>
    </row>
    <row r="197" spans="1:11" x14ac:dyDescent="0.25">
      <c r="A197" t="s">
        <v>218</v>
      </c>
      <c r="B197" t="s">
        <v>30</v>
      </c>
      <c r="C197" t="s">
        <v>23</v>
      </c>
      <c r="D197" s="1">
        <v>45142</v>
      </c>
      <c r="E197">
        <v>43135</v>
      </c>
      <c r="F197">
        <v>8302</v>
      </c>
      <c r="G197">
        <v>165</v>
      </c>
      <c r="H197">
        <v>455</v>
      </c>
      <c r="I197">
        <v>1577</v>
      </c>
      <c r="J197">
        <v>4927.22</v>
      </c>
      <c r="K197">
        <v>213.04</v>
      </c>
    </row>
    <row r="198" spans="1:11" x14ac:dyDescent="0.25">
      <c r="A198" t="s">
        <v>219</v>
      </c>
      <c r="B198" t="s">
        <v>19</v>
      </c>
      <c r="C198" t="s">
        <v>15</v>
      </c>
      <c r="D198" s="1">
        <v>45360</v>
      </c>
      <c r="E198">
        <v>334488</v>
      </c>
      <c r="F198">
        <v>150698</v>
      </c>
      <c r="G198">
        <v>12619</v>
      </c>
      <c r="H198">
        <v>2644</v>
      </c>
      <c r="I198">
        <v>1704</v>
      </c>
      <c r="J198">
        <v>3512.85</v>
      </c>
      <c r="K198">
        <v>2606.6799999999998</v>
      </c>
    </row>
    <row r="199" spans="1:11" x14ac:dyDescent="0.25">
      <c r="A199" t="s">
        <v>220</v>
      </c>
      <c r="B199" t="s">
        <v>19</v>
      </c>
      <c r="C199" t="s">
        <v>23</v>
      </c>
      <c r="D199" s="1">
        <v>45457</v>
      </c>
      <c r="E199">
        <v>663110</v>
      </c>
      <c r="F199">
        <v>22631</v>
      </c>
      <c r="G199">
        <v>1663</v>
      </c>
      <c r="H199">
        <v>2092</v>
      </c>
      <c r="I199">
        <v>1283</v>
      </c>
      <c r="J199">
        <v>2511.04</v>
      </c>
      <c r="K199">
        <v>3469.47</v>
      </c>
    </row>
    <row r="200" spans="1:11" x14ac:dyDescent="0.25">
      <c r="A200" t="s">
        <v>221</v>
      </c>
      <c r="B200" t="s">
        <v>19</v>
      </c>
      <c r="C200" t="s">
        <v>15</v>
      </c>
      <c r="D200" s="1">
        <v>45143</v>
      </c>
      <c r="E200">
        <v>658569</v>
      </c>
      <c r="F200">
        <v>288993</v>
      </c>
      <c r="G200">
        <v>25020</v>
      </c>
      <c r="H200">
        <v>4613</v>
      </c>
      <c r="I200">
        <v>391</v>
      </c>
      <c r="J200">
        <v>4505.59</v>
      </c>
      <c r="K200">
        <v>4385.16</v>
      </c>
    </row>
    <row r="201" spans="1:11" x14ac:dyDescent="0.25">
      <c r="A201" t="s">
        <v>222</v>
      </c>
      <c r="B201" t="s">
        <v>19</v>
      </c>
      <c r="C201" t="s">
        <v>17</v>
      </c>
      <c r="D201" s="1">
        <v>45439</v>
      </c>
      <c r="E201">
        <v>987007</v>
      </c>
      <c r="F201">
        <v>122870</v>
      </c>
      <c r="G201">
        <v>8850</v>
      </c>
      <c r="H201">
        <v>2598</v>
      </c>
      <c r="I201">
        <v>1682</v>
      </c>
      <c r="J201">
        <v>2081.7199999999998</v>
      </c>
      <c r="K201">
        <v>2876.64</v>
      </c>
    </row>
    <row r="202" spans="1:11" x14ac:dyDescent="0.25">
      <c r="A202" t="s">
        <v>223</v>
      </c>
      <c r="B202" t="s">
        <v>58</v>
      </c>
      <c r="C202" t="s">
        <v>20</v>
      </c>
      <c r="D202" s="1">
        <v>45420</v>
      </c>
      <c r="E202">
        <v>79128</v>
      </c>
      <c r="F202">
        <v>362</v>
      </c>
      <c r="G202">
        <v>7</v>
      </c>
      <c r="H202">
        <v>1321</v>
      </c>
      <c r="I202">
        <v>186</v>
      </c>
      <c r="J202">
        <v>2430.88</v>
      </c>
      <c r="K202">
        <v>4792.97</v>
      </c>
    </row>
    <row r="203" spans="1:11" x14ac:dyDescent="0.25">
      <c r="A203" t="s">
        <v>224</v>
      </c>
      <c r="B203" t="s">
        <v>25</v>
      </c>
      <c r="C203" t="s">
        <v>23</v>
      </c>
      <c r="D203" s="1">
        <v>45452</v>
      </c>
      <c r="E203">
        <v>491041</v>
      </c>
      <c r="F203">
        <v>145764</v>
      </c>
      <c r="G203">
        <v>1471</v>
      </c>
      <c r="H203">
        <v>58</v>
      </c>
      <c r="I203">
        <v>288</v>
      </c>
      <c r="J203">
        <v>4024.88</v>
      </c>
      <c r="K203">
        <v>4895.79</v>
      </c>
    </row>
    <row r="204" spans="1:11" x14ac:dyDescent="0.25">
      <c r="A204" t="s">
        <v>225</v>
      </c>
      <c r="B204" t="s">
        <v>25</v>
      </c>
      <c r="C204" t="s">
        <v>15</v>
      </c>
      <c r="D204" s="1">
        <v>45336</v>
      </c>
      <c r="E204">
        <v>138247</v>
      </c>
      <c r="F204">
        <v>55952</v>
      </c>
      <c r="G204">
        <v>1199</v>
      </c>
      <c r="H204">
        <v>3983</v>
      </c>
      <c r="I204">
        <v>1587</v>
      </c>
      <c r="J204">
        <v>3976.02</v>
      </c>
      <c r="K204">
        <v>1311</v>
      </c>
    </row>
    <row r="205" spans="1:11" x14ac:dyDescent="0.25">
      <c r="A205" t="s">
        <v>226</v>
      </c>
      <c r="B205" t="s">
        <v>12</v>
      </c>
      <c r="C205" t="s">
        <v>28</v>
      </c>
      <c r="D205" s="1">
        <v>45145</v>
      </c>
      <c r="E205">
        <v>835504</v>
      </c>
      <c r="F205">
        <v>341085</v>
      </c>
      <c r="G205">
        <v>10217</v>
      </c>
      <c r="H205">
        <v>4231</v>
      </c>
      <c r="I205">
        <v>895</v>
      </c>
      <c r="J205">
        <v>3229.39</v>
      </c>
      <c r="K205">
        <v>3493.23</v>
      </c>
    </row>
    <row r="206" spans="1:11" x14ac:dyDescent="0.25">
      <c r="A206" t="s">
        <v>227</v>
      </c>
      <c r="B206" t="s">
        <v>25</v>
      </c>
      <c r="C206" t="s">
        <v>15</v>
      </c>
      <c r="D206" s="1">
        <v>44935</v>
      </c>
      <c r="E206">
        <v>580325</v>
      </c>
      <c r="F206">
        <v>138859</v>
      </c>
      <c r="G206">
        <v>5403</v>
      </c>
      <c r="H206">
        <v>57</v>
      </c>
      <c r="I206">
        <v>653</v>
      </c>
      <c r="J206">
        <v>3917.05</v>
      </c>
      <c r="K206">
        <v>1586.16</v>
      </c>
    </row>
    <row r="207" spans="1:11" x14ac:dyDescent="0.25">
      <c r="A207" t="s">
        <v>228</v>
      </c>
      <c r="B207" t="s">
        <v>30</v>
      </c>
      <c r="C207" t="s">
        <v>15</v>
      </c>
      <c r="D207" s="1">
        <v>45218</v>
      </c>
      <c r="E207">
        <v>867392</v>
      </c>
      <c r="F207">
        <v>50179</v>
      </c>
      <c r="G207">
        <v>2544</v>
      </c>
      <c r="H207">
        <v>4587</v>
      </c>
      <c r="I207">
        <v>1658</v>
      </c>
      <c r="J207">
        <v>3344.01</v>
      </c>
      <c r="K207">
        <v>4794.1000000000004</v>
      </c>
    </row>
    <row r="208" spans="1:11" x14ac:dyDescent="0.25">
      <c r="A208" t="s">
        <v>229</v>
      </c>
      <c r="B208" t="s">
        <v>19</v>
      </c>
      <c r="C208" t="s">
        <v>15</v>
      </c>
      <c r="D208" s="1">
        <v>45372</v>
      </c>
      <c r="E208">
        <v>560051</v>
      </c>
      <c r="F208">
        <v>152191</v>
      </c>
      <c r="G208">
        <v>5641</v>
      </c>
      <c r="H208">
        <v>4415</v>
      </c>
      <c r="I208">
        <v>172</v>
      </c>
      <c r="J208">
        <v>3183.74</v>
      </c>
      <c r="K208">
        <v>4901.33</v>
      </c>
    </row>
    <row r="209" spans="1:11" x14ac:dyDescent="0.25">
      <c r="A209" t="s">
        <v>230</v>
      </c>
      <c r="B209" t="s">
        <v>12</v>
      </c>
      <c r="C209" t="s">
        <v>13</v>
      </c>
      <c r="D209" s="1">
        <v>44949</v>
      </c>
      <c r="E209">
        <v>346036</v>
      </c>
      <c r="F209">
        <v>39161</v>
      </c>
      <c r="G209">
        <v>2145</v>
      </c>
      <c r="H209">
        <v>4102</v>
      </c>
      <c r="I209">
        <v>165</v>
      </c>
      <c r="J209">
        <v>4422.2700000000004</v>
      </c>
      <c r="K209">
        <v>3696.5</v>
      </c>
    </row>
    <row r="210" spans="1:11" x14ac:dyDescent="0.25">
      <c r="A210" t="s">
        <v>231</v>
      </c>
      <c r="B210" t="s">
        <v>32</v>
      </c>
      <c r="C210" t="s">
        <v>17</v>
      </c>
      <c r="D210" s="1">
        <v>45416</v>
      </c>
      <c r="E210">
        <v>352799</v>
      </c>
      <c r="F210">
        <v>65355</v>
      </c>
      <c r="G210">
        <v>3578</v>
      </c>
      <c r="H210">
        <v>4340</v>
      </c>
      <c r="I210">
        <v>387</v>
      </c>
      <c r="J210">
        <v>1213.6600000000001</v>
      </c>
      <c r="K210">
        <v>746.51</v>
      </c>
    </row>
    <row r="211" spans="1:11" x14ac:dyDescent="0.25">
      <c r="A211" t="s">
        <v>232</v>
      </c>
      <c r="B211" t="s">
        <v>25</v>
      </c>
      <c r="C211" t="s">
        <v>15</v>
      </c>
      <c r="D211" s="1">
        <v>45251</v>
      </c>
      <c r="E211">
        <v>460587</v>
      </c>
      <c r="F211">
        <v>116380</v>
      </c>
      <c r="G211">
        <v>946</v>
      </c>
      <c r="H211">
        <v>3849</v>
      </c>
      <c r="I211">
        <v>122</v>
      </c>
      <c r="J211">
        <v>4140.08</v>
      </c>
      <c r="K211">
        <v>1972.95</v>
      </c>
    </row>
    <row r="212" spans="1:11" x14ac:dyDescent="0.25">
      <c r="A212" t="s">
        <v>233</v>
      </c>
      <c r="B212" t="s">
        <v>12</v>
      </c>
      <c r="C212" t="s">
        <v>15</v>
      </c>
      <c r="D212" s="1">
        <v>45078</v>
      </c>
      <c r="E212">
        <v>916032</v>
      </c>
      <c r="F212">
        <v>28090</v>
      </c>
      <c r="G212">
        <v>2165</v>
      </c>
      <c r="H212">
        <v>1612</v>
      </c>
      <c r="I212">
        <v>386</v>
      </c>
      <c r="J212">
        <v>2010.07</v>
      </c>
      <c r="K212">
        <v>3787.86</v>
      </c>
    </row>
    <row r="213" spans="1:11" x14ac:dyDescent="0.25">
      <c r="A213" t="s">
        <v>234</v>
      </c>
      <c r="B213" t="s">
        <v>58</v>
      </c>
      <c r="C213" t="s">
        <v>13</v>
      </c>
      <c r="D213" s="1">
        <v>45074</v>
      </c>
      <c r="E213">
        <v>485087</v>
      </c>
      <c r="F213">
        <v>25657</v>
      </c>
      <c r="G213">
        <v>2316</v>
      </c>
      <c r="H213">
        <v>4381</v>
      </c>
      <c r="I213">
        <v>394</v>
      </c>
      <c r="J213">
        <v>3733.06</v>
      </c>
      <c r="K213">
        <v>4524.58</v>
      </c>
    </row>
    <row r="214" spans="1:11" x14ac:dyDescent="0.25">
      <c r="A214" t="s">
        <v>235</v>
      </c>
      <c r="B214" t="s">
        <v>30</v>
      </c>
      <c r="C214" t="s">
        <v>17</v>
      </c>
      <c r="D214" s="1">
        <v>45295</v>
      </c>
      <c r="E214">
        <v>708951</v>
      </c>
      <c r="F214">
        <v>33623</v>
      </c>
      <c r="G214">
        <v>1788</v>
      </c>
      <c r="H214">
        <v>2115</v>
      </c>
      <c r="I214">
        <v>1212</v>
      </c>
      <c r="J214">
        <v>497.74</v>
      </c>
      <c r="K214">
        <v>2447.4699999999998</v>
      </c>
    </row>
    <row r="215" spans="1:11" x14ac:dyDescent="0.25">
      <c r="A215" t="s">
        <v>236</v>
      </c>
      <c r="B215" t="s">
        <v>25</v>
      </c>
      <c r="C215" t="s">
        <v>15</v>
      </c>
      <c r="D215" s="1">
        <v>45150</v>
      </c>
      <c r="E215">
        <v>66233</v>
      </c>
      <c r="F215">
        <v>17123</v>
      </c>
      <c r="G215">
        <v>1040</v>
      </c>
      <c r="H215">
        <v>4588</v>
      </c>
      <c r="I215">
        <v>494</v>
      </c>
      <c r="J215">
        <v>3356.29</v>
      </c>
      <c r="K215">
        <v>2284.65</v>
      </c>
    </row>
    <row r="216" spans="1:11" x14ac:dyDescent="0.25">
      <c r="A216" t="s">
        <v>237</v>
      </c>
      <c r="B216" t="s">
        <v>32</v>
      </c>
      <c r="C216" t="s">
        <v>15</v>
      </c>
      <c r="D216" s="1">
        <v>45152</v>
      </c>
      <c r="E216">
        <v>940126</v>
      </c>
      <c r="F216">
        <v>275078</v>
      </c>
      <c r="G216">
        <v>17407</v>
      </c>
      <c r="H216">
        <v>75</v>
      </c>
      <c r="I216">
        <v>1474</v>
      </c>
      <c r="J216">
        <v>3200.5</v>
      </c>
      <c r="K216">
        <v>3406.29</v>
      </c>
    </row>
    <row r="217" spans="1:11" x14ac:dyDescent="0.25">
      <c r="A217" t="s">
        <v>238</v>
      </c>
      <c r="B217" t="s">
        <v>25</v>
      </c>
      <c r="C217" t="s">
        <v>13</v>
      </c>
      <c r="D217" s="1">
        <v>45153</v>
      </c>
      <c r="E217">
        <v>762129</v>
      </c>
      <c r="F217">
        <v>304601</v>
      </c>
      <c r="G217">
        <v>15001</v>
      </c>
      <c r="H217">
        <v>746</v>
      </c>
      <c r="I217">
        <v>1575</v>
      </c>
      <c r="J217">
        <v>3496.93</v>
      </c>
      <c r="K217">
        <v>3811.4</v>
      </c>
    </row>
    <row r="218" spans="1:11" x14ac:dyDescent="0.25">
      <c r="A218" t="s">
        <v>239</v>
      </c>
      <c r="B218" t="s">
        <v>12</v>
      </c>
      <c r="C218" t="s">
        <v>28</v>
      </c>
      <c r="D218" s="1">
        <v>45085</v>
      </c>
      <c r="E218">
        <v>744436</v>
      </c>
      <c r="F218">
        <v>80116</v>
      </c>
      <c r="G218">
        <v>6376</v>
      </c>
      <c r="H218">
        <v>3228</v>
      </c>
      <c r="I218">
        <v>50</v>
      </c>
      <c r="J218">
        <v>3007.85</v>
      </c>
      <c r="K218">
        <v>2865.17</v>
      </c>
    </row>
    <row r="219" spans="1:11" x14ac:dyDescent="0.25">
      <c r="A219" t="s">
        <v>240</v>
      </c>
      <c r="B219" t="s">
        <v>12</v>
      </c>
      <c r="C219" t="s">
        <v>17</v>
      </c>
      <c r="D219" s="1">
        <v>45405</v>
      </c>
      <c r="E219">
        <v>372440</v>
      </c>
      <c r="F219">
        <v>58315</v>
      </c>
      <c r="G219">
        <v>4369</v>
      </c>
      <c r="H219">
        <v>2591</v>
      </c>
      <c r="I219">
        <v>1927</v>
      </c>
      <c r="J219">
        <v>4102.18</v>
      </c>
      <c r="K219">
        <v>832.63</v>
      </c>
    </row>
    <row r="220" spans="1:11" x14ac:dyDescent="0.25">
      <c r="A220" t="s">
        <v>241</v>
      </c>
      <c r="B220" t="s">
        <v>19</v>
      </c>
      <c r="C220" t="s">
        <v>15</v>
      </c>
      <c r="D220" s="1">
        <v>44967</v>
      </c>
      <c r="E220">
        <v>879246</v>
      </c>
      <c r="F220">
        <v>392136</v>
      </c>
      <c r="G220">
        <v>11233</v>
      </c>
      <c r="H220">
        <v>307</v>
      </c>
      <c r="I220">
        <v>1121</v>
      </c>
      <c r="J220">
        <v>82.7</v>
      </c>
      <c r="K220">
        <v>551.9</v>
      </c>
    </row>
    <row r="221" spans="1:11" x14ac:dyDescent="0.25">
      <c r="A221" t="s">
        <v>242</v>
      </c>
      <c r="B221" t="s">
        <v>19</v>
      </c>
      <c r="C221" t="s">
        <v>17</v>
      </c>
      <c r="D221" s="1">
        <v>45283</v>
      </c>
      <c r="E221">
        <v>93732</v>
      </c>
      <c r="F221">
        <v>2085</v>
      </c>
      <c r="G221">
        <v>174</v>
      </c>
      <c r="H221">
        <v>2591</v>
      </c>
      <c r="I221">
        <v>225</v>
      </c>
      <c r="J221">
        <v>203.81</v>
      </c>
      <c r="K221">
        <v>1954.3</v>
      </c>
    </row>
    <row r="222" spans="1:11" x14ac:dyDescent="0.25">
      <c r="A222" t="s">
        <v>243</v>
      </c>
      <c r="B222" t="s">
        <v>58</v>
      </c>
      <c r="C222" t="s">
        <v>23</v>
      </c>
      <c r="D222" s="1">
        <v>45208</v>
      </c>
      <c r="E222">
        <v>656998</v>
      </c>
      <c r="F222">
        <v>261499</v>
      </c>
      <c r="G222">
        <v>25920</v>
      </c>
      <c r="H222">
        <v>788</v>
      </c>
      <c r="I222">
        <v>632</v>
      </c>
      <c r="J222">
        <v>4388.21</v>
      </c>
      <c r="K222">
        <v>53</v>
      </c>
    </row>
    <row r="223" spans="1:11" x14ac:dyDescent="0.25">
      <c r="A223" t="s">
        <v>244</v>
      </c>
      <c r="B223" t="s">
        <v>58</v>
      </c>
      <c r="C223" t="s">
        <v>20</v>
      </c>
      <c r="D223" s="1">
        <v>45475</v>
      </c>
      <c r="E223">
        <v>856421</v>
      </c>
      <c r="F223">
        <v>291113</v>
      </c>
      <c r="G223">
        <v>425</v>
      </c>
      <c r="H223">
        <v>511</v>
      </c>
      <c r="I223">
        <v>1274</v>
      </c>
      <c r="J223">
        <v>1401.71</v>
      </c>
      <c r="K223">
        <v>3459.34</v>
      </c>
    </row>
    <row r="224" spans="1:11" x14ac:dyDescent="0.25">
      <c r="A224" t="s">
        <v>245</v>
      </c>
      <c r="B224" t="s">
        <v>19</v>
      </c>
      <c r="C224" t="s">
        <v>15</v>
      </c>
      <c r="D224" s="1">
        <v>45360</v>
      </c>
      <c r="E224">
        <v>860973</v>
      </c>
      <c r="F224">
        <v>427259</v>
      </c>
      <c r="G224">
        <v>40076</v>
      </c>
      <c r="H224">
        <v>2163</v>
      </c>
      <c r="I224">
        <v>1814</v>
      </c>
      <c r="J224">
        <v>3611.83</v>
      </c>
      <c r="K224">
        <v>253.48</v>
      </c>
    </row>
    <row r="225" spans="1:11" x14ac:dyDescent="0.25">
      <c r="A225" t="s">
        <v>246</v>
      </c>
      <c r="B225" t="s">
        <v>58</v>
      </c>
      <c r="C225" t="s">
        <v>28</v>
      </c>
      <c r="D225" s="1">
        <v>45501</v>
      </c>
      <c r="E225">
        <v>938225</v>
      </c>
      <c r="F225">
        <v>117001</v>
      </c>
      <c r="G225">
        <v>4649</v>
      </c>
      <c r="H225">
        <v>1232</v>
      </c>
      <c r="I225">
        <v>1052</v>
      </c>
      <c r="J225">
        <v>3283.99</v>
      </c>
      <c r="K225">
        <v>4589.8599999999997</v>
      </c>
    </row>
    <row r="226" spans="1:11" x14ac:dyDescent="0.25">
      <c r="A226" t="s">
        <v>247</v>
      </c>
      <c r="B226" t="s">
        <v>58</v>
      </c>
      <c r="C226" t="s">
        <v>23</v>
      </c>
      <c r="D226" s="1">
        <v>45005</v>
      </c>
      <c r="E226">
        <v>801020</v>
      </c>
      <c r="F226">
        <v>189676</v>
      </c>
      <c r="G226">
        <v>10352</v>
      </c>
      <c r="H226">
        <v>4297</v>
      </c>
      <c r="I226">
        <v>488</v>
      </c>
      <c r="J226">
        <v>3888.47</v>
      </c>
      <c r="K226">
        <v>2652.48</v>
      </c>
    </row>
    <row r="227" spans="1:11" x14ac:dyDescent="0.25">
      <c r="A227" t="s">
        <v>248</v>
      </c>
      <c r="B227" t="s">
        <v>32</v>
      </c>
      <c r="C227" t="s">
        <v>28</v>
      </c>
      <c r="D227" s="1">
        <v>45357</v>
      </c>
      <c r="E227">
        <v>377728</v>
      </c>
      <c r="F227">
        <v>156299</v>
      </c>
      <c r="G227">
        <v>13650</v>
      </c>
      <c r="H227">
        <v>2911</v>
      </c>
      <c r="I227">
        <v>1904</v>
      </c>
      <c r="J227">
        <v>2345.2399999999998</v>
      </c>
      <c r="K227">
        <v>519.24</v>
      </c>
    </row>
    <row r="228" spans="1:11" x14ac:dyDescent="0.25">
      <c r="A228" t="s">
        <v>249</v>
      </c>
      <c r="B228" t="s">
        <v>32</v>
      </c>
      <c r="C228" t="s">
        <v>23</v>
      </c>
      <c r="D228" s="1">
        <v>44929</v>
      </c>
      <c r="E228">
        <v>72882</v>
      </c>
      <c r="F228">
        <v>24216</v>
      </c>
      <c r="G228">
        <v>1704</v>
      </c>
      <c r="H228">
        <v>2963</v>
      </c>
      <c r="I228">
        <v>527</v>
      </c>
      <c r="J228">
        <v>2227.96</v>
      </c>
      <c r="K228">
        <v>4450.18</v>
      </c>
    </row>
    <row r="229" spans="1:11" x14ac:dyDescent="0.25">
      <c r="A229" t="s">
        <v>250</v>
      </c>
      <c r="B229" t="s">
        <v>58</v>
      </c>
      <c r="C229" t="s">
        <v>17</v>
      </c>
      <c r="D229" s="1">
        <v>45318</v>
      </c>
      <c r="E229">
        <v>180832</v>
      </c>
      <c r="F229">
        <v>64307</v>
      </c>
      <c r="G229">
        <v>4896</v>
      </c>
      <c r="H229">
        <v>4594</v>
      </c>
      <c r="I229">
        <v>1034</v>
      </c>
      <c r="J229">
        <v>1370.54</v>
      </c>
      <c r="K229">
        <v>3500.28</v>
      </c>
    </row>
    <row r="230" spans="1:11" x14ac:dyDescent="0.25">
      <c r="A230" t="s">
        <v>251</v>
      </c>
      <c r="B230" t="s">
        <v>30</v>
      </c>
      <c r="C230" t="s">
        <v>13</v>
      </c>
      <c r="D230" s="1">
        <v>45376</v>
      </c>
      <c r="E230">
        <v>916889</v>
      </c>
      <c r="F230">
        <v>449044</v>
      </c>
      <c r="G230">
        <v>14409</v>
      </c>
      <c r="H230">
        <v>3058</v>
      </c>
      <c r="I230">
        <v>1490</v>
      </c>
      <c r="J230">
        <v>2872.54</v>
      </c>
      <c r="K230">
        <v>429</v>
      </c>
    </row>
    <row r="231" spans="1:11" x14ac:dyDescent="0.25">
      <c r="A231" t="s">
        <v>252</v>
      </c>
      <c r="B231" t="s">
        <v>58</v>
      </c>
      <c r="C231" t="s">
        <v>23</v>
      </c>
      <c r="D231" s="1">
        <v>45300</v>
      </c>
      <c r="E231">
        <v>561026</v>
      </c>
      <c r="F231">
        <v>90245</v>
      </c>
      <c r="G231">
        <v>8994</v>
      </c>
      <c r="H231">
        <v>4635</v>
      </c>
      <c r="I231">
        <v>506</v>
      </c>
      <c r="J231">
        <v>4529.96</v>
      </c>
      <c r="K231">
        <v>1540.92</v>
      </c>
    </row>
    <row r="232" spans="1:11" x14ac:dyDescent="0.25">
      <c r="A232" t="s">
        <v>253</v>
      </c>
      <c r="B232" t="s">
        <v>12</v>
      </c>
      <c r="C232" t="s">
        <v>13</v>
      </c>
      <c r="D232" s="1">
        <v>45518</v>
      </c>
      <c r="E232">
        <v>967586</v>
      </c>
      <c r="F232">
        <v>450993</v>
      </c>
      <c r="G232">
        <v>21045</v>
      </c>
      <c r="H232">
        <v>2218</v>
      </c>
      <c r="I232">
        <v>1682</v>
      </c>
      <c r="J232">
        <v>2569.35</v>
      </c>
      <c r="K232">
        <v>444.91</v>
      </c>
    </row>
    <row r="233" spans="1:11" x14ac:dyDescent="0.25">
      <c r="A233" t="s">
        <v>254</v>
      </c>
      <c r="B233" t="s">
        <v>12</v>
      </c>
      <c r="C233" t="s">
        <v>17</v>
      </c>
      <c r="D233" s="1">
        <v>44970</v>
      </c>
      <c r="E233">
        <v>40640</v>
      </c>
      <c r="F233">
        <v>17334</v>
      </c>
      <c r="G233">
        <v>1327</v>
      </c>
      <c r="H233">
        <v>225</v>
      </c>
      <c r="I233">
        <v>1974</v>
      </c>
      <c r="J233">
        <v>4987.21</v>
      </c>
      <c r="K233">
        <v>1076.43</v>
      </c>
    </row>
    <row r="234" spans="1:11" x14ac:dyDescent="0.25">
      <c r="A234" t="s">
        <v>255</v>
      </c>
      <c r="B234" t="s">
        <v>12</v>
      </c>
      <c r="C234" t="s">
        <v>20</v>
      </c>
      <c r="D234" s="1">
        <v>45207</v>
      </c>
      <c r="E234">
        <v>946663</v>
      </c>
      <c r="F234">
        <v>289726</v>
      </c>
      <c r="G234">
        <v>20824</v>
      </c>
      <c r="H234">
        <v>2596</v>
      </c>
      <c r="I234">
        <v>1008</v>
      </c>
      <c r="J234">
        <v>4034.09</v>
      </c>
      <c r="K234">
        <v>2558.2199999999998</v>
      </c>
    </row>
    <row r="235" spans="1:11" x14ac:dyDescent="0.25">
      <c r="A235" t="s">
        <v>256</v>
      </c>
      <c r="B235" t="s">
        <v>19</v>
      </c>
      <c r="C235" t="s">
        <v>15</v>
      </c>
      <c r="D235" s="1">
        <v>45452</v>
      </c>
      <c r="E235">
        <v>736960</v>
      </c>
      <c r="F235">
        <v>165117</v>
      </c>
      <c r="G235">
        <v>5382</v>
      </c>
      <c r="H235">
        <v>2635</v>
      </c>
      <c r="I235">
        <v>1885</v>
      </c>
      <c r="J235">
        <v>2567.56</v>
      </c>
      <c r="K235">
        <v>516.69000000000005</v>
      </c>
    </row>
    <row r="236" spans="1:11" x14ac:dyDescent="0.25">
      <c r="A236" t="s">
        <v>257</v>
      </c>
      <c r="B236" t="s">
        <v>30</v>
      </c>
      <c r="C236" t="s">
        <v>20</v>
      </c>
      <c r="D236" s="1">
        <v>45436</v>
      </c>
      <c r="E236">
        <v>370725</v>
      </c>
      <c r="F236">
        <v>66647</v>
      </c>
      <c r="G236">
        <v>4005</v>
      </c>
      <c r="H236">
        <v>1155</v>
      </c>
      <c r="I236">
        <v>695</v>
      </c>
      <c r="J236">
        <v>1617.9</v>
      </c>
      <c r="K236">
        <v>985.77</v>
      </c>
    </row>
    <row r="237" spans="1:11" x14ac:dyDescent="0.25">
      <c r="A237" t="s">
        <v>258</v>
      </c>
      <c r="B237" t="s">
        <v>58</v>
      </c>
      <c r="C237" t="s">
        <v>17</v>
      </c>
      <c r="D237" s="1">
        <v>45186</v>
      </c>
      <c r="E237">
        <v>6503</v>
      </c>
      <c r="F237">
        <v>2074</v>
      </c>
      <c r="G237">
        <v>97</v>
      </c>
      <c r="H237">
        <v>1446</v>
      </c>
      <c r="I237">
        <v>480</v>
      </c>
      <c r="J237">
        <v>1133.3499999999999</v>
      </c>
      <c r="K237">
        <v>4502.8100000000004</v>
      </c>
    </row>
    <row r="238" spans="1:11" x14ac:dyDescent="0.25">
      <c r="A238" t="s">
        <v>259</v>
      </c>
      <c r="B238" t="s">
        <v>30</v>
      </c>
      <c r="C238" t="s">
        <v>17</v>
      </c>
      <c r="D238" s="1">
        <v>45031</v>
      </c>
      <c r="E238">
        <v>914775</v>
      </c>
      <c r="F238">
        <v>333639</v>
      </c>
      <c r="G238">
        <v>24437</v>
      </c>
      <c r="H238">
        <v>3693</v>
      </c>
      <c r="I238">
        <v>1837</v>
      </c>
      <c r="J238">
        <v>993.44</v>
      </c>
      <c r="K238">
        <v>302.2</v>
      </c>
    </row>
    <row r="239" spans="1:11" x14ac:dyDescent="0.25">
      <c r="A239" t="s">
        <v>260</v>
      </c>
      <c r="B239" t="s">
        <v>25</v>
      </c>
      <c r="C239" t="s">
        <v>23</v>
      </c>
      <c r="D239" s="1">
        <v>45373</v>
      </c>
      <c r="E239">
        <v>364129</v>
      </c>
      <c r="F239">
        <v>104676</v>
      </c>
      <c r="G239">
        <v>9078</v>
      </c>
      <c r="H239">
        <v>1217</v>
      </c>
      <c r="I239">
        <v>345</v>
      </c>
      <c r="J239">
        <v>158.65</v>
      </c>
      <c r="K239">
        <v>2639.89</v>
      </c>
    </row>
    <row r="240" spans="1:11" x14ac:dyDescent="0.25">
      <c r="A240" t="s">
        <v>261</v>
      </c>
      <c r="B240" t="s">
        <v>58</v>
      </c>
      <c r="C240" t="s">
        <v>20</v>
      </c>
      <c r="D240" s="1">
        <v>45486</v>
      </c>
      <c r="E240">
        <v>550963</v>
      </c>
      <c r="F240">
        <v>140452</v>
      </c>
      <c r="G240">
        <v>10601</v>
      </c>
      <c r="H240">
        <v>1873</v>
      </c>
      <c r="I240">
        <v>1156</v>
      </c>
      <c r="J240">
        <v>2797.53</v>
      </c>
      <c r="K240">
        <v>2874.87</v>
      </c>
    </row>
    <row r="241" spans="1:11" x14ac:dyDescent="0.25">
      <c r="A241" t="s">
        <v>262</v>
      </c>
      <c r="B241" t="s">
        <v>12</v>
      </c>
      <c r="C241" t="s">
        <v>23</v>
      </c>
      <c r="D241" s="1">
        <v>45255</v>
      </c>
      <c r="E241">
        <v>804864</v>
      </c>
      <c r="F241">
        <v>243138</v>
      </c>
      <c r="G241">
        <v>20970</v>
      </c>
      <c r="H241">
        <v>782</v>
      </c>
      <c r="I241">
        <v>347</v>
      </c>
      <c r="J241">
        <v>2401.77</v>
      </c>
      <c r="K241">
        <v>2885.09</v>
      </c>
    </row>
    <row r="242" spans="1:11" x14ac:dyDescent="0.25">
      <c r="A242" t="s">
        <v>263</v>
      </c>
      <c r="B242" t="s">
        <v>32</v>
      </c>
      <c r="C242" t="s">
        <v>28</v>
      </c>
      <c r="D242" s="1">
        <v>45272</v>
      </c>
      <c r="E242">
        <v>996014</v>
      </c>
      <c r="F242">
        <v>177045</v>
      </c>
      <c r="G242">
        <v>10994</v>
      </c>
      <c r="H242">
        <v>1481</v>
      </c>
      <c r="I242">
        <v>200</v>
      </c>
      <c r="J242">
        <v>1392.86</v>
      </c>
      <c r="K242">
        <v>271.98</v>
      </c>
    </row>
    <row r="243" spans="1:11" x14ac:dyDescent="0.25">
      <c r="A243" t="s">
        <v>264</v>
      </c>
      <c r="B243" t="s">
        <v>30</v>
      </c>
      <c r="C243" t="s">
        <v>13</v>
      </c>
      <c r="D243" s="1">
        <v>45376</v>
      </c>
      <c r="E243">
        <v>499455</v>
      </c>
      <c r="F243">
        <v>207642</v>
      </c>
      <c r="G243">
        <v>14965</v>
      </c>
      <c r="H243">
        <v>3348</v>
      </c>
      <c r="I243">
        <v>643</v>
      </c>
      <c r="J243">
        <v>4342.28</v>
      </c>
      <c r="K243">
        <v>2855.74</v>
      </c>
    </row>
    <row r="244" spans="1:11" x14ac:dyDescent="0.25">
      <c r="A244" t="s">
        <v>265</v>
      </c>
      <c r="B244" t="s">
        <v>12</v>
      </c>
      <c r="C244" t="s">
        <v>28</v>
      </c>
      <c r="D244" s="1">
        <v>45178</v>
      </c>
      <c r="E244">
        <v>994418</v>
      </c>
      <c r="F244">
        <v>372964</v>
      </c>
      <c r="G244">
        <v>14768</v>
      </c>
      <c r="H244">
        <v>3525</v>
      </c>
      <c r="I244">
        <v>1435</v>
      </c>
      <c r="J244">
        <v>1331.55</v>
      </c>
      <c r="K244">
        <v>1526.85</v>
      </c>
    </row>
    <row r="245" spans="1:11" x14ac:dyDescent="0.25">
      <c r="A245" t="s">
        <v>266</v>
      </c>
      <c r="B245" t="s">
        <v>30</v>
      </c>
      <c r="C245" t="s">
        <v>17</v>
      </c>
      <c r="D245" s="1">
        <v>45430</v>
      </c>
      <c r="E245">
        <v>892244</v>
      </c>
      <c r="F245">
        <v>98026</v>
      </c>
      <c r="G245">
        <v>7523</v>
      </c>
      <c r="H245">
        <v>2220</v>
      </c>
      <c r="I245">
        <v>154</v>
      </c>
      <c r="J245">
        <v>3451.7</v>
      </c>
      <c r="K245">
        <v>368.28</v>
      </c>
    </row>
    <row r="246" spans="1:11" x14ac:dyDescent="0.25">
      <c r="A246" t="s">
        <v>267</v>
      </c>
      <c r="B246" t="s">
        <v>12</v>
      </c>
      <c r="C246" t="s">
        <v>15</v>
      </c>
      <c r="D246" s="1">
        <v>44978</v>
      </c>
      <c r="E246">
        <v>572483</v>
      </c>
      <c r="F246">
        <v>208198</v>
      </c>
      <c r="G246">
        <v>12362</v>
      </c>
      <c r="H246">
        <v>4720</v>
      </c>
      <c r="I246">
        <v>1371</v>
      </c>
      <c r="J246">
        <v>4171.04</v>
      </c>
      <c r="K246">
        <v>2955.82</v>
      </c>
    </row>
    <row r="247" spans="1:11" x14ac:dyDescent="0.25">
      <c r="A247" t="s">
        <v>268</v>
      </c>
      <c r="B247" t="s">
        <v>19</v>
      </c>
      <c r="C247" t="s">
        <v>13</v>
      </c>
      <c r="D247" s="1">
        <v>45412</v>
      </c>
      <c r="E247">
        <v>656029</v>
      </c>
      <c r="F247">
        <v>78844</v>
      </c>
      <c r="G247">
        <v>1319</v>
      </c>
      <c r="H247">
        <v>1488</v>
      </c>
      <c r="I247">
        <v>1562</v>
      </c>
      <c r="J247">
        <v>3876.74</v>
      </c>
      <c r="K247">
        <v>3164.2</v>
      </c>
    </row>
    <row r="248" spans="1:11" x14ac:dyDescent="0.25">
      <c r="A248" t="s">
        <v>269</v>
      </c>
      <c r="B248" t="s">
        <v>58</v>
      </c>
      <c r="C248" t="s">
        <v>17</v>
      </c>
      <c r="D248" s="1">
        <v>45311</v>
      </c>
      <c r="E248">
        <v>304446</v>
      </c>
      <c r="F248">
        <v>77686</v>
      </c>
      <c r="G248">
        <v>1619</v>
      </c>
      <c r="H248">
        <v>1013</v>
      </c>
      <c r="I248">
        <v>1431</v>
      </c>
      <c r="J248">
        <v>2833.83</v>
      </c>
      <c r="K248">
        <v>837.28</v>
      </c>
    </row>
    <row r="249" spans="1:11" x14ac:dyDescent="0.25">
      <c r="A249" t="s">
        <v>270</v>
      </c>
      <c r="B249" t="s">
        <v>25</v>
      </c>
      <c r="C249" t="s">
        <v>28</v>
      </c>
      <c r="D249" s="1">
        <v>45334</v>
      </c>
      <c r="E249">
        <v>643044</v>
      </c>
      <c r="F249">
        <v>48727</v>
      </c>
      <c r="G249">
        <v>4767</v>
      </c>
      <c r="H249">
        <v>3992</v>
      </c>
      <c r="I249">
        <v>823</v>
      </c>
      <c r="J249">
        <v>4199.78</v>
      </c>
      <c r="K249">
        <v>284.08999999999997</v>
      </c>
    </row>
    <row r="250" spans="1:11" x14ac:dyDescent="0.25">
      <c r="A250" t="s">
        <v>271</v>
      </c>
      <c r="B250" t="s">
        <v>19</v>
      </c>
      <c r="C250" t="s">
        <v>23</v>
      </c>
      <c r="D250" s="1">
        <v>45056</v>
      </c>
      <c r="E250">
        <v>119051</v>
      </c>
      <c r="F250">
        <v>22791</v>
      </c>
      <c r="G250">
        <v>1159</v>
      </c>
      <c r="H250">
        <v>2074</v>
      </c>
      <c r="I250">
        <v>578</v>
      </c>
      <c r="J250">
        <v>730.18</v>
      </c>
      <c r="K250">
        <v>4972.17</v>
      </c>
    </row>
    <row r="251" spans="1:11" x14ac:dyDescent="0.25">
      <c r="A251" t="s">
        <v>272</v>
      </c>
      <c r="B251" t="s">
        <v>30</v>
      </c>
      <c r="C251" t="s">
        <v>13</v>
      </c>
      <c r="D251" s="1">
        <v>45469</v>
      </c>
      <c r="E251">
        <v>362683</v>
      </c>
      <c r="F251">
        <v>57249</v>
      </c>
      <c r="G251">
        <v>3747</v>
      </c>
      <c r="H251">
        <v>2148</v>
      </c>
      <c r="I251">
        <v>322</v>
      </c>
      <c r="J251">
        <v>697.06</v>
      </c>
      <c r="K251">
        <v>4710.3</v>
      </c>
    </row>
    <row r="252" spans="1:11" x14ac:dyDescent="0.25">
      <c r="A252" t="s">
        <v>273</v>
      </c>
      <c r="B252" t="s">
        <v>58</v>
      </c>
      <c r="C252" t="s">
        <v>13</v>
      </c>
      <c r="D252" s="1">
        <v>45097</v>
      </c>
      <c r="E252">
        <v>598440</v>
      </c>
      <c r="F252">
        <v>86508</v>
      </c>
      <c r="G252">
        <v>5368</v>
      </c>
      <c r="H252">
        <v>531</v>
      </c>
      <c r="I252">
        <v>935</v>
      </c>
      <c r="J252">
        <v>3902.67</v>
      </c>
      <c r="K252">
        <v>3295.81</v>
      </c>
    </row>
    <row r="253" spans="1:11" x14ac:dyDescent="0.25">
      <c r="A253" t="s">
        <v>274</v>
      </c>
      <c r="B253" t="s">
        <v>32</v>
      </c>
      <c r="C253" t="s">
        <v>20</v>
      </c>
      <c r="D253" s="1">
        <v>45004</v>
      </c>
      <c r="E253">
        <v>498745</v>
      </c>
      <c r="F253">
        <v>71619</v>
      </c>
      <c r="G253">
        <v>335</v>
      </c>
      <c r="H253">
        <v>4123</v>
      </c>
      <c r="I253">
        <v>501</v>
      </c>
      <c r="J253">
        <v>3757.33</v>
      </c>
      <c r="K253">
        <v>265.97000000000003</v>
      </c>
    </row>
    <row r="254" spans="1:11" x14ac:dyDescent="0.25">
      <c r="A254" t="s">
        <v>275</v>
      </c>
      <c r="B254" t="s">
        <v>30</v>
      </c>
      <c r="C254" t="s">
        <v>23</v>
      </c>
      <c r="D254" s="1">
        <v>45417</v>
      </c>
      <c r="E254">
        <v>859068</v>
      </c>
      <c r="F254">
        <v>12321</v>
      </c>
      <c r="G254">
        <v>1216</v>
      </c>
      <c r="H254">
        <v>3473</v>
      </c>
      <c r="I254">
        <v>103</v>
      </c>
      <c r="J254">
        <v>4223.6400000000003</v>
      </c>
      <c r="K254">
        <v>789.93</v>
      </c>
    </row>
    <row r="255" spans="1:11" x14ac:dyDescent="0.25">
      <c r="A255" t="s">
        <v>276</v>
      </c>
      <c r="B255" t="s">
        <v>19</v>
      </c>
      <c r="C255" t="s">
        <v>17</v>
      </c>
      <c r="D255" s="1">
        <v>45450</v>
      </c>
      <c r="E255">
        <v>25574</v>
      </c>
      <c r="F255">
        <v>9765</v>
      </c>
      <c r="G255">
        <v>345</v>
      </c>
      <c r="H255">
        <v>2929</v>
      </c>
      <c r="I255">
        <v>978</v>
      </c>
      <c r="J255">
        <v>4883.96</v>
      </c>
      <c r="K255">
        <v>1973.74</v>
      </c>
    </row>
    <row r="256" spans="1:11" x14ac:dyDescent="0.25">
      <c r="A256" t="s">
        <v>277</v>
      </c>
      <c r="B256" t="s">
        <v>25</v>
      </c>
      <c r="C256" t="s">
        <v>17</v>
      </c>
      <c r="D256" s="1">
        <v>44987</v>
      </c>
      <c r="E256">
        <v>489855</v>
      </c>
      <c r="F256">
        <v>163049</v>
      </c>
      <c r="G256">
        <v>12198</v>
      </c>
      <c r="H256">
        <v>776</v>
      </c>
      <c r="I256">
        <v>1524</v>
      </c>
      <c r="J256">
        <v>1304.75</v>
      </c>
      <c r="K256">
        <v>1319.39</v>
      </c>
    </row>
    <row r="257" spans="1:11" x14ac:dyDescent="0.25">
      <c r="A257" t="s">
        <v>278</v>
      </c>
      <c r="B257" t="s">
        <v>19</v>
      </c>
      <c r="C257" t="s">
        <v>17</v>
      </c>
      <c r="D257" s="1">
        <v>45433</v>
      </c>
      <c r="E257">
        <v>41429</v>
      </c>
      <c r="F257">
        <v>7512</v>
      </c>
      <c r="G257">
        <v>304</v>
      </c>
      <c r="H257">
        <v>826</v>
      </c>
      <c r="I257">
        <v>180</v>
      </c>
      <c r="J257">
        <v>296.14999999999998</v>
      </c>
      <c r="K257">
        <v>3909.58</v>
      </c>
    </row>
    <row r="258" spans="1:11" x14ac:dyDescent="0.25">
      <c r="A258" t="s">
        <v>279</v>
      </c>
      <c r="B258" t="s">
        <v>19</v>
      </c>
      <c r="C258" t="s">
        <v>23</v>
      </c>
      <c r="D258" s="1">
        <v>45333</v>
      </c>
      <c r="E258">
        <v>888670</v>
      </c>
      <c r="F258">
        <v>397471</v>
      </c>
      <c r="G258">
        <v>25974</v>
      </c>
      <c r="H258">
        <v>3669</v>
      </c>
      <c r="I258">
        <v>313</v>
      </c>
      <c r="J258">
        <v>1882.32</v>
      </c>
      <c r="K258">
        <v>4288.47</v>
      </c>
    </row>
    <row r="259" spans="1:11" x14ac:dyDescent="0.25">
      <c r="A259" t="s">
        <v>280</v>
      </c>
      <c r="B259" t="s">
        <v>32</v>
      </c>
      <c r="C259" t="s">
        <v>28</v>
      </c>
      <c r="D259" s="1">
        <v>45434</v>
      </c>
      <c r="E259">
        <v>968958</v>
      </c>
      <c r="F259">
        <v>218266</v>
      </c>
      <c r="G259">
        <v>12169</v>
      </c>
      <c r="H259">
        <v>4499</v>
      </c>
      <c r="I259">
        <v>1663</v>
      </c>
      <c r="J259">
        <v>4411.7299999999996</v>
      </c>
      <c r="K259">
        <v>4078.64</v>
      </c>
    </row>
    <row r="260" spans="1:11" x14ac:dyDescent="0.25">
      <c r="A260" t="s">
        <v>281</v>
      </c>
      <c r="B260" t="s">
        <v>58</v>
      </c>
      <c r="C260" t="s">
        <v>28</v>
      </c>
      <c r="D260" s="1">
        <v>45084</v>
      </c>
      <c r="E260">
        <v>534181</v>
      </c>
      <c r="F260">
        <v>247267</v>
      </c>
      <c r="G260">
        <v>2128</v>
      </c>
      <c r="H260">
        <v>3679</v>
      </c>
      <c r="I260">
        <v>284</v>
      </c>
      <c r="J260">
        <v>505.61</v>
      </c>
      <c r="K260">
        <v>3545.7</v>
      </c>
    </row>
    <row r="261" spans="1:11" x14ac:dyDescent="0.25">
      <c r="A261" t="s">
        <v>282</v>
      </c>
      <c r="B261" t="s">
        <v>19</v>
      </c>
      <c r="C261" t="s">
        <v>17</v>
      </c>
      <c r="D261" s="1">
        <v>44973</v>
      </c>
      <c r="E261">
        <v>152069</v>
      </c>
      <c r="F261">
        <v>48452</v>
      </c>
      <c r="G261">
        <v>4499</v>
      </c>
      <c r="H261">
        <v>3162</v>
      </c>
      <c r="I261">
        <v>1653</v>
      </c>
      <c r="J261">
        <v>1699.32</v>
      </c>
      <c r="K261">
        <v>1318.01</v>
      </c>
    </row>
    <row r="262" spans="1:11" x14ac:dyDescent="0.25">
      <c r="A262" t="s">
        <v>283</v>
      </c>
      <c r="B262" t="s">
        <v>12</v>
      </c>
      <c r="C262" t="s">
        <v>15</v>
      </c>
      <c r="D262" s="1">
        <v>45520</v>
      </c>
      <c r="E262">
        <v>714624</v>
      </c>
      <c r="F262">
        <v>220412</v>
      </c>
      <c r="G262">
        <v>6105</v>
      </c>
      <c r="H262">
        <v>4035</v>
      </c>
      <c r="I262">
        <v>184</v>
      </c>
      <c r="J262">
        <v>3069.6</v>
      </c>
      <c r="K262">
        <v>3356.78</v>
      </c>
    </row>
    <row r="263" spans="1:11" x14ac:dyDescent="0.25">
      <c r="A263" t="s">
        <v>284</v>
      </c>
      <c r="B263" t="s">
        <v>30</v>
      </c>
      <c r="C263" t="s">
        <v>17</v>
      </c>
      <c r="D263" s="1">
        <v>45405</v>
      </c>
      <c r="E263">
        <v>692691</v>
      </c>
      <c r="F263">
        <v>334028</v>
      </c>
      <c r="G263">
        <v>16586</v>
      </c>
      <c r="H263">
        <v>1693</v>
      </c>
      <c r="I263">
        <v>151</v>
      </c>
      <c r="J263">
        <v>2035.54</v>
      </c>
      <c r="K263">
        <v>2846.62</v>
      </c>
    </row>
    <row r="264" spans="1:11" x14ac:dyDescent="0.25">
      <c r="A264" t="s">
        <v>285</v>
      </c>
      <c r="B264" t="s">
        <v>32</v>
      </c>
      <c r="C264" t="s">
        <v>20</v>
      </c>
      <c r="D264" s="1">
        <v>45060</v>
      </c>
      <c r="E264">
        <v>129638</v>
      </c>
      <c r="F264">
        <v>2465</v>
      </c>
      <c r="G264">
        <v>129</v>
      </c>
      <c r="H264">
        <v>1321</v>
      </c>
      <c r="I264">
        <v>983</v>
      </c>
      <c r="J264">
        <v>4573.58</v>
      </c>
      <c r="K264">
        <v>4566.97</v>
      </c>
    </row>
    <row r="265" spans="1:11" x14ac:dyDescent="0.25">
      <c r="A265" t="s">
        <v>286</v>
      </c>
      <c r="B265" t="s">
        <v>58</v>
      </c>
      <c r="C265" t="s">
        <v>17</v>
      </c>
      <c r="D265" s="1">
        <v>45216</v>
      </c>
      <c r="E265">
        <v>207327</v>
      </c>
      <c r="F265">
        <v>45164</v>
      </c>
      <c r="G265">
        <v>147</v>
      </c>
      <c r="H265">
        <v>3514</v>
      </c>
      <c r="I265">
        <v>127</v>
      </c>
      <c r="J265">
        <v>2557.5100000000002</v>
      </c>
      <c r="K265">
        <v>4349.7299999999996</v>
      </c>
    </row>
    <row r="266" spans="1:11" x14ac:dyDescent="0.25">
      <c r="A266" t="s">
        <v>287</v>
      </c>
      <c r="B266" t="s">
        <v>12</v>
      </c>
      <c r="C266" t="s">
        <v>15</v>
      </c>
      <c r="D266" s="1">
        <v>45450</v>
      </c>
      <c r="E266">
        <v>36183</v>
      </c>
      <c r="F266">
        <v>3358</v>
      </c>
      <c r="G266">
        <v>304</v>
      </c>
      <c r="H266">
        <v>3436</v>
      </c>
      <c r="I266">
        <v>703</v>
      </c>
      <c r="J266">
        <v>4763.92</v>
      </c>
      <c r="K266">
        <v>1557.57</v>
      </c>
    </row>
    <row r="267" spans="1:11" x14ac:dyDescent="0.25">
      <c r="A267" t="s">
        <v>288</v>
      </c>
      <c r="B267" t="s">
        <v>32</v>
      </c>
      <c r="C267" t="s">
        <v>28</v>
      </c>
      <c r="D267" s="1">
        <v>45023</v>
      </c>
      <c r="E267">
        <v>807104</v>
      </c>
      <c r="F267">
        <v>356236</v>
      </c>
      <c r="G267">
        <v>3389</v>
      </c>
      <c r="H267">
        <v>1766</v>
      </c>
      <c r="I267">
        <v>1010</v>
      </c>
      <c r="J267">
        <v>2832.79</v>
      </c>
      <c r="K267">
        <v>3060.93</v>
      </c>
    </row>
    <row r="268" spans="1:11" x14ac:dyDescent="0.25">
      <c r="A268" t="s">
        <v>289</v>
      </c>
      <c r="B268" t="s">
        <v>12</v>
      </c>
      <c r="C268" t="s">
        <v>28</v>
      </c>
      <c r="D268" s="1">
        <v>45294</v>
      </c>
      <c r="E268">
        <v>156476</v>
      </c>
      <c r="F268">
        <v>73298</v>
      </c>
      <c r="G268">
        <v>4040</v>
      </c>
      <c r="H268">
        <v>750</v>
      </c>
      <c r="I268">
        <v>130</v>
      </c>
      <c r="J268">
        <v>4569.6499999999996</v>
      </c>
      <c r="K268">
        <v>3600.2</v>
      </c>
    </row>
    <row r="269" spans="1:11" x14ac:dyDescent="0.25">
      <c r="A269" t="s">
        <v>290</v>
      </c>
      <c r="B269" t="s">
        <v>30</v>
      </c>
      <c r="C269" t="s">
        <v>23</v>
      </c>
      <c r="D269" s="1">
        <v>45120</v>
      </c>
      <c r="E269">
        <v>698554</v>
      </c>
      <c r="F269">
        <v>296757</v>
      </c>
      <c r="G269">
        <v>2427</v>
      </c>
      <c r="H269">
        <v>911</v>
      </c>
      <c r="I269">
        <v>1150</v>
      </c>
      <c r="J269">
        <v>3562.44</v>
      </c>
      <c r="K269">
        <v>4677.2700000000004</v>
      </c>
    </row>
    <row r="270" spans="1:11" x14ac:dyDescent="0.25">
      <c r="A270" t="s">
        <v>291</v>
      </c>
      <c r="B270" t="s">
        <v>58</v>
      </c>
      <c r="C270" t="s">
        <v>13</v>
      </c>
      <c r="D270" s="1">
        <v>45349</v>
      </c>
      <c r="E270">
        <v>400650</v>
      </c>
      <c r="F270">
        <v>3845</v>
      </c>
      <c r="G270">
        <v>345</v>
      </c>
      <c r="H270">
        <v>150</v>
      </c>
      <c r="I270">
        <v>1396</v>
      </c>
      <c r="J270">
        <v>4179.74</v>
      </c>
      <c r="K270">
        <v>913.56</v>
      </c>
    </row>
    <row r="271" spans="1:11" x14ac:dyDescent="0.25">
      <c r="A271" t="s">
        <v>292</v>
      </c>
      <c r="B271" t="s">
        <v>58</v>
      </c>
      <c r="C271" t="s">
        <v>13</v>
      </c>
      <c r="D271" s="1">
        <v>45130</v>
      </c>
      <c r="E271">
        <v>186678</v>
      </c>
      <c r="F271">
        <v>57353</v>
      </c>
      <c r="G271">
        <v>3266</v>
      </c>
      <c r="H271">
        <v>958</v>
      </c>
      <c r="I271">
        <v>384</v>
      </c>
      <c r="J271">
        <v>1509.57</v>
      </c>
      <c r="K271">
        <v>436.73</v>
      </c>
    </row>
    <row r="272" spans="1:11" x14ac:dyDescent="0.25">
      <c r="A272" t="s">
        <v>293</v>
      </c>
      <c r="B272" t="s">
        <v>30</v>
      </c>
      <c r="C272" t="s">
        <v>20</v>
      </c>
      <c r="D272" s="1">
        <v>45444</v>
      </c>
      <c r="E272">
        <v>724905</v>
      </c>
      <c r="F272">
        <v>249084</v>
      </c>
      <c r="G272">
        <v>17316</v>
      </c>
      <c r="H272">
        <v>4601</v>
      </c>
      <c r="I272">
        <v>1229</v>
      </c>
      <c r="J272">
        <v>4868.84</v>
      </c>
      <c r="K272">
        <v>1005.37</v>
      </c>
    </row>
    <row r="273" spans="1:11" x14ac:dyDescent="0.25">
      <c r="A273" t="s">
        <v>294</v>
      </c>
      <c r="B273" t="s">
        <v>25</v>
      </c>
      <c r="C273" t="s">
        <v>15</v>
      </c>
      <c r="D273" s="1">
        <v>44964</v>
      </c>
      <c r="E273">
        <v>917500</v>
      </c>
      <c r="F273">
        <v>160291</v>
      </c>
      <c r="G273">
        <v>1343</v>
      </c>
      <c r="H273">
        <v>708</v>
      </c>
      <c r="I273">
        <v>1633</v>
      </c>
      <c r="J273">
        <v>3376.83</v>
      </c>
      <c r="K273">
        <v>3206.2</v>
      </c>
    </row>
    <row r="274" spans="1:11" x14ac:dyDescent="0.25">
      <c r="A274" t="s">
        <v>295</v>
      </c>
      <c r="B274" t="s">
        <v>12</v>
      </c>
      <c r="C274" t="s">
        <v>17</v>
      </c>
      <c r="D274" s="1">
        <v>45182</v>
      </c>
      <c r="E274">
        <v>51017</v>
      </c>
      <c r="F274">
        <v>24507</v>
      </c>
      <c r="G274">
        <v>1734</v>
      </c>
      <c r="H274">
        <v>3890</v>
      </c>
      <c r="I274">
        <v>308</v>
      </c>
      <c r="J274">
        <v>4718.96</v>
      </c>
      <c r="K274">
        <v>3732.4</v>
      </c>
    </row>
    <row r="275" spans="1:11" x14ac:dyDescent="0.25">
      <c r="A275" t="s">
        <v>296</v>
      </c>
      <c r="B275" t="s">
        <v>25</v>
      </c>
      <c r="C275" t="s">
        <v>17</v>
      </c>
      <c r="D275" s="1">
        <v>45128</v>
      </c>
      <c r="E275">
        <v>113287</v>
      </c>
      <c r="F275">
        <v>49715</v>
      </c>
      <c r="G275">
        <v>2421</v>
      </c>
      <c r="H275">
        <v>1387</v>
      </c>
      <c r="I275">
        <v>529</v>
      </c>
      <c r="J275">
        <v>148.08000000000001</v>
      </c>
      <c r="K275">
        <v>3217.69</v>
      </c>
    </row>
    <row r="276" spans="1:11" x14ac:dyDescent="0.25">
      <c r="A276" t="s">
        <v>297</v>
      </c>
      <c r="B276" t="s">
        <v>19</v>
      </c>
      <c r="C276" t="s">
        <v>13</v>
      </c>
      <c r="D276" s="1">
        <v>45382</v>
      </c>
      <c r="E276">
        <v>20011</v>
      </c>
      <c r="F276">
        <v>4848</v>
      </c>
      <c r="G276">
        <v>99</v>
      </c>
      <c r="H276">
        <v>3592</v>
      </c>
      <c r="I276">
        <v>90</v>
      </c>
      <c r="J276">
        <v>2793.59</v>
      </c>
      <c r="K276">
        <v>3684.36</v>
      </c>
    </row>
    <row r="277" spans="1:11" x14ac:dyDescent="0.25">
      <c r="A277" t="s">
        <v>298</v>
      </c>
      <c r="B277" t="s">
        <v>32</v>
      </c>
      <c r="C277" t="s">
        <v>15</v>
      </c>
      <c r="D277" s="1">
        <v>45034</v>
      </c>
      <c r="E277">
        <v>80250</v>
      </c>
      <c r="F277">
        <v>9663</v>
      </c>
      <c r="G277">
        <v>422</v>
      </c>
      <c r="H277">
        <v>1887</v>
      </c>
      <c r="I277">
        <v>1060</v>
      </c>
      <c r="J277">
        <v>3085</v>
      </c>
      <c r="K277">
        <v>4880.41</v>
      </c>
    </row>
    <row r="278" spans="1:11" x14ac:dyDescent="0.25">
      <c r="A278" t="s">
        <v>299</v>
      </c>
      <c r="B278" t="s">
        <v>58</v>
      </c>
      <c r="C278" t="s">
        <v>23</v>
      </c>
      <c r="D278" s="1">
        <v>45404</v>
      </c>
      <c r="E278">
        <v>843987</v>
      </c>
      <c r="F278">
        <v>9434</v>
      </c>
      <c r="G278">
        <v>416</v>
      </c>
      <c r="H278">
        <v>3132</v>
      </c>
      <c r="I278">
        <v>1833</v>
      </c>
      <c r="J278">
        <v>2456.9499999999998</v>
      </c>
      <c r="K278">
        <v>426.16</v>
      </c>
    </row>
    <row r="279" spans="1:11" x14ac:dyDescent="0.25">
      <c r="A279" t="s">
        <v>300</v>
      </c>
      <c r="B279" t="s">
        <v>19</v>
      </c>
      <c r="C279" t="s">
        <v>15</v>
      </c>
      <c r="D279" s="1">
        <v>44939</v>
      </c>
      <c r="E279">
        <v>373506</v>
      </c>
      <c r="F279">
        <v>101809</v>
      </c>
      <c r="G279">
        <v>7202</v>
      </c>
      <c r="H279">
        <v>3823</v>
      </c>
      <c r="I279">
        <v>525</v>
      </c>
      <c r="J279">
        <v>4959.8599999999997</v>
      </c>
      <c r="K279">
        <v>2985.95</v>
      </c>
    </row>
    <row r="280" spans="1:11" x14ac:dyDescent="0.25">
      <c r="A280" t="s">
        <v>301</v>
      </c>
      <c r="B280" t="s">
        <v>30</v>
      </c>
      <c r="C280" t="s">
        <v>23</v>
      </c>
      <c r="D280" s="1">
        <v>45435</v>
      </c>
      <c r="E280">
        <v>941165</v>
      </c>
      <c r="F280">
        <v>311113</v>
      </c>
      <c r="G280">
        <v>16547</v>
      </c>
      <c r="H280">
        <v>3907</v>
      </c>
      <c r="I280">
        <v>1414</v>
      </c>
      <c r="J280">
        <v>4347.8500000000004</v>
      </c>
      <c r="K280">
        <v>948.63</v>
      </c>
    </row>
    <row r="281" spans="1:11" x14ac:dyDescent="0.25">
      <c r="A281" t="s">
        <v>302</v>
      </c>
      <c r="B281" t="s">
        <v>32</v>
      </c>
      <c r="C281" t="s">
        <v>13</v>
      </c>
      <c r="D281" s="1">
        <v>44959</v>
      </c>
      <c r="E281">
        <v>915809</v>
      </c>
      <c r="F281">
        <v>391412</v>
      </c>
      <c r="G281">
        <v>37199</v>
      </c>
      <c r="H281">
        <v>793</v>
      </c>
      <c r="I281">
        <v>1707</v>
      </c>
      <c r="J281">
        <v>1888.06</v>
      </c>
      <c r="K281">
        <v>3569.28</v>
      </c>
    </row>
    <row r="282" spans="1:11" x14ac:dyDescent="0.25">
      <c r="A282" t="s">
        <v>303</v>
      </c>
      <c r="B282" t="s">
        <v>58</v>
      </c>
      <c r="C282" t="s">
        <v>20</v>
      </c>
      <c r="D282" s="1">
        <v>45426</v>
      </c>
      <c r="E282">
        <v>74102</v>
      </c>
      <c r="F282">
        <v>24446</v>
      </c>
      <c r="G282">
        <v>930</v>
      </c>
      <c r="H282">
        <v>2046</v>
      </c>
      <c r="I282">
        <v>203</v>
      </c>
      <c r="J282">
        <v>2478.92</v>
      </c>
      <c r="K282">
        <v>1641.43</v>
      </c>
    </row>
    <row r="283" spans="1:11" x14ac:dyDescent="0.25">
      <c r="A283" t="s">
        <v>304</v>
      </c>
      <c r="B283" t="s">
        <v>58</v>
      </c>
      <c r="C283" t="s">
        <v>23</v>
      </c>
      <c r="D283" s="1">
        <v>45096</v>
      </c>
      <c r="E283">
        <v>605984</v>
      </c>
      <c r="F283">
        <v>236756</v>
      </c>
      <c r="G283">
        <v>8235</v>
      </c>
      <c r="H283">
        <v>3143</v>
      </c>
      <c r="I283">
        <v>1358</v>
      </c>
      <c r="J283">
        <v>3829.71</v>
      </c>
      <c r="K283">
        <v>3008.11</v>
      </c>
    </row>
    <row r="284" spans="1:11" x14ac:dyDescent="0.25">
      <c r="A284" t="s">
        <v>305</v>
      </c>
      <c r="B284" t="s">
        <v>32</v>
      </c>
      <c r="C284" t="s">
        <v>15</v>
      </c>
      <c r="D284" s="1">
        <v>45109</v>
      </c>
      <c r="E284">
        <v>220285</v>
      </c>
      <c r="F284">
        <v>87765</v>
      </c>
      <c r="G284">
        <v>196</v>
      </c>
      <c r="H284">
        <v>2336</v>
      </c>
      <c r="I284">
        <v>1306</v>
      </c>
      <c r="J284">
        <v>4537.6499999999996</v>
      </c>
      <c r="K284">
        <v>3854.78</v>
      </c>
    </row>
    <row r="285" spans="1:11" x14ac:dyDescent="0.25">
      <c r="A285" t="s">
        <v>306</v>
      </c>
      <c r="B285" t="s">
        <v>58</v>
      </c>
      <c r="C285" t="s">
        <v>13</v>
      </c>
      <c r="D285" s="1">
        <v>45125</v>
      </c>
      <c r="E285">
        <v>842874</v>
      </c>
      <c r="F285">
        <v>90606</v>
      </c>
      <c r="G285">
        <v>6861</v>
      </c>
      <c r="H285">
        <v>3810</v>
      </c>
      <c r="I285">
        <v>1365</v>
      </c>
      <c r="J285">
        <v>2457.2399999999998</v>
      </c>
      <c r="K285">
        <v>3389.2</v>
      </c>
    </row>
    <row r="286" spans="1:11" x14ac:dyDescent="0.25">
      <c r="A286" t="s">
        <v>307</v>
      </c>
      <c r="B286" t="s">
        <v>30</v>
      </c>
      <c r="C286" t="s">
        <v>13</v>
      </c>
      <c r="D286" s="1">
        <v>45518</v>
      </c>
      <c r="E286">
        <v>369173</v>
      </c>
      <c r="F286">
        <v>171361</v>
      </c>
      <c r="G286">
        <v>6190</v>
      </c>
      <c r="H286">
        <v>4408</v>
      </c>
      <c r="I286">
        <v>1206</v>
      </c>
      <c r="J286">
        <v>4314.78</v>
      </c>
      <c r="K286">
        <v>2170.7199999999998</v>
      </c>
    </row>
    <row r="287" spans="1:11" x14ac:dyDescent="0.25">
      <c r="A287" t="s">
        <v>308</v>
      </c>
      <c r="B287" t="s">
        <v>25</v>
      </c>
      <c r="C287" t="s">
        <v>23</v>
      </c>
      <c r="D287" s="1">
        <v>44998</v>
      </c>
      <c r="E287">
        <v>423920</v>
      </c>
      <c r="F287">
        <v>4931</v>
      </c>
      <c r="G287">
        <v>200</v>
      </c>
      <c r="H287">
        <v>4292</v>
      </c>
      <c r="I287">
        <v>1143</v>
      </c>
      <c r="J287">
        <v>107.69</v>
      </c>
      <c r="K287">
        <v>4343.79</v>
      </c>
    </row>
    <row r="288" spans="1:11" x14ac:dyDescent="0.25">
      <c r="A288" t="s">
        <v>309</v>
      </c>
      <c r="B288" t="s">
        <v>25</v>
      </c>
      <c r="C288" t="s">
        <v>17</v>
      </c>
      <c r="D288" s="1">
        <v>44968</v>
      </c>
      <c r="E288">
        <v>534732</v>
      </c>
      <c r="F288">
        <v>247801</v>
      </c>
      <c r="G288">
        <v>2898</v>
      </c>
      <c r="H288">
        <v>3211</v>
      </c>
      <c r="I288">
        <v>1572</v>
      </c>
      <c r="J288">
        <v>847.01</v>
      </c>
      <c r="K288">
        <v>2694.56</v>
      </c>
    </row>
    <row r="289" spans="1:11" x14ac:dyDescent="0.25">
      <c r="A289" t="s">
        <v>310</v>
      </c>
      <c r="B289" t="s">
        <v>30</v>
      </c>
      <c r="C289" t="s">
        <v>13</v>
      </c>
      <c r="D289" s="1">
        <v>44948</v>
      </c>
      <c r="E289">
        <v>296443</v>
      </c>
      <c r="F289">
        <v>54793</v>
      </c>
      <c r="G289">
        <v>758</v>
      </c>
      <c r="H289">
        <v>3850</v>
      </c>
      <c r="I289">
        <v>1356</v>
      </c>
      <c r="J289">
        <v>4700.21</v>
      </c>
      <c r="K289">
        <v>103.23</v>
      </c>
    </row>
    <row r="290" spans="1:11" x14ac:dyDescent="0.25">
      <c r="A290" t="s">
        <v>311</v>
      </c>
      <c r="B290" t="s">
        <v>25</v>
      </c>
      <c r="C290" t="s">
        <v>15</v>
      </c>
      <c r="D290" s="1">
        <v>45111</v>
      </c>
      <c r="E290">
        <v>322056</v>
      </c>
      <c r="F290">
        <v>134457</v>
      </c>
      <c r="G290">
        <v>1089</v>
      </c>
      <c r="H290">
        <v>136</v>
      </c>
      <c r="I290">
        <v>849</v>
      </c>
      <c r="J290">
        <v>2006.07</v>
      </c>
      <c r="K290">
        <v>427.11</v>
      </c>
    </row>
    <row r="291" spans="1:11" x14ac:dyDescent="0.25">
      <c r="A291" t="s">
        <v>312</v>
      </c>
      <c r="B291" t="s">
        <v>32</v>
      </c>
      <c r="C291" t="s">
        <v>15</v>
      </c>
      <c r="D291" s="1">
        <v>44952</v>
      </c>
      <c r="E291">
        <v>673119</v>
      </c>
      <c r="F291">
        <v>310544</v>
      </c>
      <c r="G291">
        <v>4448</v>
      </c>
      <c r="H291">
        <v>3991</v>
      </c>
      <c r="I291">
        <v>794</v>
      </c>
      <c r="J291">
        <v>3712.46</v>
      </c>
      <c r="K291">
        <v>4875.3900000000003</v>
      </c>
    </row>
    <row r="292" spans="1:11" x14ac:dyDescent="0.25">
      <c r="A292" t="s">
        <v>313</v>
      </c>
      <c r="B292" t="s">
        <v>25</v>
      </c>
      <c r="C292" t="s">
        <v>28</v>
      </c>
      <c r="D292" s="1">
        <v>45119</v>
      </c>
      <c r="E292">
        <v>166640</v>
      </c>
      <c r="F292">
        <v>68849</v>
      </c>
      <c r="G292">
        <v>1946</v>
      </c>
      <c r="H292">
        <v>4484</v>
      </c>
      <c r="I292">
        <v>1971</v>
      </c>
      <c r="J292">
        <v>1090.22</v>
      </c>
      <c r="K292">
        <v>4141.74</v>
      </c>
    </row>
    <row r="293" spans="1:11" x14ac:dyDescent="0.25">
      <c r="A293" t="s">
        <v>314</v>
      </c>
      <c r="B293" t="s">
        <v>30</v>
      </c>
      <c r="C293" t="s">
        <v>23</v>
      </c>
      <c r="D293" s="1">
        <v>45505</v>
      </c>
      <c r="E293">
        <v>368445</v>
      </c>
      <c r="F293">
        <v>70848</v>
      </c>
      <c r="G293">
        <v>5726</v>
      </c>
      <c r="H293">
        <v>1135</v>
      </c>
      <c r="I293">
        <v>438</v>
      </c>
      <c r="J293">
        <v>3714.09</v>
      </c>
      <c r="K293">
        <v>4567.2299999999996</v>
      </c>
    </row>
    <row r="294" spans="1:11" x14ac:dyDescent="0.25">
      <c r="A294" t="s">
        <v>315</v>
      </c>
      <c r="B294" t="s">
        <v>25</v>
      </c>
      <c r="C294" t="s">
        <v>15</v>
      </c>
      <c r="D294" s="1">
        <v>45284</v>
      </c>
      <c r="E294">
        <v>262835</v>
      </c>
      <c r="F294">
        <v>128010</v>
      </c>
      <c r="G294">
        <v>1390</v>
      </c>
      <c r="H294">
        <v>3143</v>
      </c>
      <c r="I294">
        <v>1067</v>
      </c>
      <c r="J294">
        <v>4777.7700000000004</v>
      </c>
      <c r="K294">
        <v>3051.49</v>
      </c>
    </row>
    <row r="295" spans="1:11" x14ac:dyDescent="0.25">
      <c r="A295" t="s">
        <v>316</v>
      </c>
      <c r="B295" t="s">
        <v>32</v>
      </c>
      <c r="C295" t="s">
        <v>20</v>
      </c>
      <c r="D295" s="1">
        <v>45370</v>
      </c>
      <c r="E295">
        <v>197484</v>
      </c>
      <c r="F295">
        <v>15808</v>
      </c>
      <c r="G295">
        <v>1454</v>
      </c>
      <c r="H295">
        <v>2900</v>
      </c>
      <c r="I295">
        <v>516</v>
      </c>
      <c r="J295">
        <v>440.29</v>
      </c>
      <c r="K295">
        <v>2837.23</v>
      </c>
    </row>
    <row r="296" spans="1:11" x14ac:dyDescent="0.25">
      <c r="A296" t="s">
        <v>317</v>
      </c>
      <c r="B296" t="s">
        <v>30</v>
      </c>
      <c r="C296" t="s">
        <v>28</v>
      </c>
      <c r="D296" s="1">
        <v>45209</v>
      </c>
      <c r="E296">
        <v>269884</v>
      </c>
      <c r="F296">
        <v>8655</v>
      </c>
      <c r="G296">
        <v>178</v>
      </c>
      <c r="H296">
        <v>930</v>
      </c>
      <c r="I296">
        <v>299</v>
      </c>
      <c r="J296">
        <v>3759.53</v>
      </c>
      <c r="K296">
        <v>2190.79</v>
      </c>
    </row>
    <row r="297" spans="1:11" x14ac:dyDescent="0.25">
      <c r="A297" t="s">
        <v>318</v>
      </c>
      <c r="B297" t="s">
        <v>58</v>
      </c>
      <c r="C297" t="s">
        <v>13</v>
      </c>
      <c r="D297" s="1">
        <v>45385</v>
      </c>
      <c r="E297">
        <v>133721</v>
      </c>
      <c r="F297">
        <v>64562</v>
      </c>
      <c r="G297">
        <v>5700</v>
      </c>
      <c r="H297">
        <v>243</v>
      </c>
      <c r="I297">
        <v>301</v>
      </c>
      <c r="J297">
        <v>1861.42</v>
      </c>
      <c r="K297">
        <v>4454.8999999999996</v>
      </c>
    </row>
    <row r="298" spans="1:11" x14ac:dyDescent="0.25">
      <c r="A298" t="s">
        <v>319</v>
      </c>
      <c r="B298" t="s">
        <v>30</v>
      </c>
      <c r="C298" t="s">
        <v>15</v>
      </c>
      <c r="D298" s="1">
        <v>45481</v>
      </c>
      <c r="E298">
        <v>901970</v>
      </c>
      <c r="F298">
        <v>74325</v>
      </c>
      <c r="G298">
        <v>4683</v>
      </c>
      <c r="H298">
        <v>2267</v>
      </c>
      <c r="I298">
        <v>890</v>
      </c>
      <c r="J298">
        <v>326.05</v>
      </c>
      <c r="K298">
        <v>2844.42</v>
      </c>
    </row>
    <row r="299" spans="1:11" x14ac:dyDescent="0.25">
      <c r="A299" t="s">
        <v>320</v>
      </c>
      <c r="B299" t="s">
        <v>30</v>
      </c>
      <c r="C299" t="s">
        <v>17</v>
      </c>
      <c r="D299" s="1">
        <v>45337</v>
      </c>
      <c r="E299">
        <v>359695</v>
      </c>
      <c r="F299">
        <v>141450</v>
      </c>
      <c r="G299">
        <v>6513</v>
      </c>
      <c r="H299">
        <v>1659</v>
      </c>
      <c r="I299">
        <v>1989</v>
      </c>
      <c r="J299">
        <v>1194.6600000000001</v>
      </c>
      <c r="K299">
        <v>1150.22</v>
      </c>
    </row>
    <row r="300" spans="1:11" x14ac:dyDescent="0.25">
      <c r="A300" t="s">
        <v>321</v>
      </c>
      <c r="B300" t="s">
        <v>58</v>
      </c>
      <c r="C300" t="s">
        <v>17</v>
      </c>
      <c r="D300" s="1">
        <v>45108</v>
      </c>
      <c r="E300">
        <v>211725</v>
      </c>
      <c r="F300">
        <v>49004</v>
      </c>
      <c r="G300">
        <v>682</v>
      </c>
      <c r="H300">
        <v>3897</v>
      </c>
      <c r="I300">
        <v>844</v>
      </c>
      <c r="J300">
        <v>3973.63</v>
      </c>
      <c r="K300">
        <v>4607.9399999999996</v>
      </c>
    </row>
    <row r="301" spans="1:11" x14ac:dyDescent="0.25">
      <c r="A301" t="s">
        <v>322</v>
      </c>
      <c r="B301" t="s">
        <v>12</v>
      </c>
      <c r="C301" t="s">
        <v>15</v>
      </c>
      <c r="D301" s="1">
        <v>45428</v>
      </c>
      <c r="E301">
        <v>555283</v>
      </c>
      <c r="F301">
        <v>243598</v>
      </c>
      <c r="G301">
        <v>14221</v>
      </c>
      <c r="H301">
        <v>1334</v>
      </c>
      <c r="I301">
        <v>1814</v>
      </c>
      <c r="J301">
        <v>1364.56</v>
      </c>
      <c r="K301">
        <v>2218.36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339D0-0676-4FDB-9397-30CB62D12207}">
  <dimension ref="A1:S24"/>
  <sheetViews>
    <sheetView zoomScale="74" zoomScaleNormal="74" workbookViewId="0">
      <selection activeCell="L25" sqref="L25"/>
    </sheetView>
  </sheetViews>
  <sheetFormatPr defaultRowHeight="13.8" x14ac:dyDescent="0.25"/>
  <cols>
    <col min="1" max="1" width="12" bestFit="1" customWidth="1"/>
    <col min="2" max="2" width="14.296875" bestFit="1" customWidth="1"/>
    <col min="4" max="4" width="18.09765625" bestFit="1" customWidth="1"/>
    <col min="5" max="5" width="21.59765625" style="17" bestFit="1" customWidth="1"/>
    <col min="6" max="6" width="19.59765625" bestFit="1" customWidth="1"/>
    <col min="8" max="8" width="11.5" bestFit="1" customWidth="1"/>
    <col min="9" max="9" width="25.19921875" style="16" bestFit="1" customWidth="1"/>
    <col min="10" max="10" width="10.59765625" bestFit="1" customWidth="1"/>
    <col min="12" max="12" width="18.09765625" bestFit="1" customWidth="1"/>
    <col min="13" max="15" width="12.5" bestFit="1" customWidth="1"/>
    <col min="16" max="16" width="11.8984375" bestFit="1" customWidth="1"/>
    <col min="17" max="17" width="18.09765625" bestFit="1" customWidth="1"/>
    <col min="18" max="18" width="17.5" bestFit="1" customWidth="1"/>
    <col min="19" max="19" width="13.19921875" bestFit="1" customWidth="1"/>
  </cols>
  <sheetData>
    <row r="1" spans="1:19" x14ac:dyDescent="0.25">
      <c r="B1" s="16">
        <f>GETPIVOTDATA("Views",$A$3)</f>
        <v>715739</v>
      </c>
    </row>
    <row r="3" spans="1:19" x14ac:dyDescent="0.25">
      <c r="A3" s="2" t="s">
        <v>2</v>
      </c>
      <c r="B3" s="15" t="s">
        <v>323</v>
      </c>
      <c r="D3" s="2" t="s">
        <v>1</v>
      </c>
      <c r="E3" s="17" t="s">
        <v>324</v>
      </c>
      <c r="H3" s="2" t="s">
        <v>4</v>
      </c>
      <c r="I3" t="s">
        <v>325</v>
      </c>
      <c r="L3" s="24" t="s">
        <v>326</v>
      </c>
      <c r="M3" s="24"/>
      <c r="N3" s="24"/>
      <c r="O3" s="24"/>
      <c r="P3" s="24"/>
      <c r="Q3" s="24"/>
      <c r="R3" s="24"/>
      <c r="S3" s="24"/>
    </row>
    <row r="4" spans="1:19" ht="14.4" thickBot="1" x14ac:dyDescent="0.3">
      <c r="A4" t="s">
        <v>17</v>
      </c>
      <c r="B4" s="15">
        <v>715739</v>
      </c>
      <c r="D4" t="s">
        <v>25</v>
      </c>
      <c r="E4" s="17">
        <v>3684.38</v>
      </c>
      <c r="H4">
        <v>715739</v>
      </c>
      <c r="I4" s="32">
        <v>4445.74</v>
      </c>
      <c r="L4" s="25"/>
      <c r="M4" s="25"/>
      <c r="N4" s="25"/>
      <c r="O4" s="25"/>
      <c r="P4" s="25"/>
      <c r="Q4" s="25"/>
      <c r="R4" s="25"/>
      <c r="S4" s="25"/>
    </row>
    <row r="5" spans="1:19" x14ac:dyDescent="0.25">
      <c r="A5" t="s">
        <v>327</v>
      </c>
      <c r="B5" s="15">
        <v>715739</v>
      </c>
      <c r="D5" t="s">
        <v>327</v>
      </c>
      <c r="E5" s="17">
        <v>3684.38</v>
      </c>
      <c r="H5" t="s">
        <v>327</v>
      </c>
      <c r="I5" s="32">
        <v>4445.74</v>
      </c>
      <c r="L5" s="4"/>
      <c r="M5" s="5" t="s">
        <v>4</v>
      </c>
      <c r="N5" s="5" t="s">
        <v>5</v>
      </c>
      <c r="O5" s="5" t="s">
        <v>6</v>
      </c>
      <c r="P5" s="5" t="s">
        <v>7</v>
      </c>
      <c r="Q5" s="5" t="s">
        <v>8</v>
      </c>
      <c r="R5" s="5" t="s">
        <v>9</v>
      </c>
      <c r="S5" s="6" t="s">
        <v>10</v>
      </c>
    </row>
    <row r="6" spans="1:19" x14ac:dyDescent="0.25">
      <c r="E6"/>
      <c r="I6"/>
      <c r="L6" s="7" t="s">
        <v>4</v>
      </c>
      <c r="M6" s="8">
        <v>1</v>
      </c>
      <c r="N6" s="8"/>
      <c r="O6" s="8"/>
      <c r="P6" s="8"/>
      <c r="Q6" s="8"/>
      <c r="R6" s="8"/>
      <c r="S6" s="9"/>
    </row>
    <row r="7" spans="1:19" x14ac:dyDescent="0.25">
      <c r="E7"/>
      <c r="I7"/>
      <c r="L7" s="7" t="s">
        <v>5</v>
      </c>
      <c r="M7" s="8">
        <v>0.65936600041983662</v>
      </c>
      <c r="N7" s="8">
        <v>1</v>
      </c>
      <c r="O7" s="8"/>
      <c r="P7" s="8"/>
      <c r="Q7" s="8"/>
      <c r="R7" s="8"/>
      <c r="S7" s="9"/>
    </row>
    <row r="8" spans="1:19" x14ac:dyDescent="0.25">
      <c r="E8"/>
      <c r="I8"/>
      <c r="L8" s="7" t="s">
        <v>6</v>
      </c>
      <c r="M8" s="8">
        <v>0.53513739387427628</v>
      </c>
      <c r="N8" s="8">
        <v>0.78139562324405043</v>
      </c>
      <c r="O8" s="8">
        <v>1</v>
      </c>
      <c r="P8" s="8"/>
      <c r="Q8" s="8"/>
      <c r="R8" s="8"/>
      <c r="S8" s="9"/>
    </row>
    <row r="9" spans="1:19" x14ac:dyDescent="0.25">
      <c r="E9"/>
      <c r="I9"/>
      <c r="L9" s="7" t="s">
        <v>7</v>
      </c>
      <c r="M9" s="8">
        <v>1.2054169965579764E-2</v>
      </c>
      <c r="N9" s="8">
        <v>-1.2086102734872312E-2</v>
      </c>
      <c r="O9" s="8">
        <v>-2.6620984203411059E-2</v>
      </c>
      <c r="P9" s="8">
        <v>1</v>
      </c>
      <c r="Q9" s="8"/>
      <c r="R9" s="8"/>
      <c r="S9" s="9"/>
    </row>
    <row r="10" spans="1:19" x14ac:dyDescent="0.25">
      <c r="E10"/>
      <c r="F10" s="17">
        <f>GETPIVOTDATA("Revenue_USD",$D$3)</f>
        <v>3684.38</v>
      </c>
      <c r="I10"/>
      <c r="L10" s="7" t="s">
        <v>8</v>
      </c>
      <c r="M10" s="8">
        <v>7.5481507880648308E-2</v>
      </c>
      <c r="N10" s="8">
        <v>6.3719259644069284E-2</v>
      </c>
      <c r="O10" s="8">
        <v>3.4185351527994338E-2</v>
      </c>
      <c r="P10" s="8">
        <v>3.7971048031672405E-3</v>
      </c>
      <c r="Q10" s="8">
        <v>1</v>
      </c>
      <c r="R10" s="8"/>
      <c r="S10" s="9"/>
    </row>
    <row r="11" spans="1:19" x14ac:dyDescent="0.25">
      <c r="I11"/>
      <c r="L11" s="7" t="s">
        <v>9</v>
      </c>
      <c r="M11" s="8">
        <v>8.6670438925690221E-2</v>
      </c>
      <c r="N11" s="8">
        <v>4.9072290497961364E-2</v>
      </c>
      <c r="O11" s="8">
        <v>0.1016365348879502</v>
      </c>
      <c r="P11" s="8">
        <v>0.10548778413178123</v>
      </c>
      <c r="Q11" s="8">
        <v>5.1658200944410024E-2</v>
      </c>
      <c r="R11" s="8">
        <v>1</v>
      </c>
      <c r="S11" s="9"/>
    </row>
    <row r="12" spans="1:19" ht="14.4" thickBot="1" x14ac:dyDescent="0.3">
      <c r="I12"/>
      <c r="L12" s="10" t="s">
        <v>10</v>
      </c>
      <c r="M12" s="11">
        <v>-2.3913568862804518E-2</v>
      </c>
      <c r="N12" s="11">
        <v>1.9774757539481266E-2</v>
      </c>
      <c r="O12" s="11">
        <v>-2.464339883885985E-2</v>
      </c>
      <c r="P12" s="11">
        <v>3.0098433317003046E-2</v>
      </c>
      <c r="Q12" s="11">
        <v>-7.2043541875066758E-2</v>
      </c>
      <c r="R12" s="11">
        <v>-7.5816205502854143E-3</v>
      </c>
      <c r="S12" s="12">
        <v>1</v>
      </c>
    </row>
    <row r="13" spans="1:19" x14ac:dyDescent="0.25">
      <c r="I13"/>
    </row>
    <row r="14" spans="1:19" x14ac:dyDescent="0.25">
      <c r="I14"/>
    </row>
    <row r="15" spans="1:19" x14ac:dyDescent="0.25">
      <c r="I15"/>
    </row>
    <row r="16" spans="1:19" x14ac:dyDescent="0.25">
      <c r="I16"/>
    </row>
    <row r="17" spans="2:10" x14ac:dyDescent="0.25">
      <c r="I17"/>
    </row>
    <row r="18" spans="2:10" x14ac:dyDescent="0.25">
      <c r="I18"/>
    </row>
    <row r="19" spans="2:10" x14ac:dyDescent="0.25">
      <c r="B19" t="s">
        <v>328</v>
      </c>
      <c r="I19"/>
    </row>
    <row r="20" spans="2:10" x14ac:dyDescent="0.25">
      <c r="I20"/>
    </row>
    <row r="21" spans="2:10" x14ac:dyDescent="0.25">
      <c r="I21"/>
    </row>
    <row r="22" spans="2:10" x14ac:dyDescent="0.25">
      <c r="I22"/>
    </row>
    <row r="23" spans="2:10" x14ac:dyDescent="0.25">
      <c r="I23"/>
      <c r="J23" s="16">
        <f>GETPIVOTDATA("Watch_Time_Hours",$H$3)</f>
        <v>4445.74</v>
      </c>
    </row>
    <row r="24" spans="2:10" x14ac:dyDescent="0.25">
      <c r="I24"/>
    </row>
  </sheetData>
  <mergeCells count="1">
    <mergeCell ref="L3:S4"/>
  </mergeCells>
  <conditionalFormatting sqref="L5:S12">
    <cfRule type="colorScale" priority="2">
      <colorScale>
        <cfvo type="min"/>
        <cfvo type="percentile" val="50"/>
        <cfvo type="max"/>
        <color rgb="FFF8696B"/>
        <color rgb="FFFCFCFF"/>
        <color rgb="FF5A8AC6"/>
      </colorScale>
    </cfRule>
  </conditionalFormatting>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2C34B-58E2-4168-B1E3-D35367AE8771}">
  <dimension ref="F19:X40"/>
  <sheetViews>
    <sheetView tabSelected="1" zoomScale="50" zoomScaleNormal="50" workbookViewId="0">
      <selection activeCell="R22" sqref="R22"/>
    </sheetView>
  </sheetViews>
  <sheetFormatPr defaultColWidth="8.69921875" defaultRowHeight="13.8" x14ac:dyDescent="0.25"/>
  <cols>
    <col min="1" max="5" width="8.69921875" style="3"/>
    <col min="6" max="6" width="8.69921875" style="13"/>
    <col min="7" max="14" width="8.69921875" style="3"/>
    <col min="15" max="15" width="8.69921875" style="3" customWidth="1"/>
    <col min="16" max="41" width="8.69921875" style="3"/>
    <col min="42" max="42" width="8.69921875" style="3" customWidth="1"/>
    <col min="43" max="16384" width="8.69921875" style="3"/>
  </cols>
  <sheetData>
    <row r="19" spans="8:22" ht="13.95" customHeight="1" thickBot="1" x14ac:dyDescent="0.3"/>
    <row r="20" spans="8:22" ht="13.95" customHeight="1" x14ac:dyDescent="0.25">
      <c r="O20" s="26" t="s">
        <v>326</v>
      </c>
      <c r="P20" s="27"/>
      <c r="Q20" s="27"/>
      <c r="R20" s="27"/>
      <c r="S20" s="27"/>
      <c r="T20" s="27"/>
      <c r="U20" s="27"/>
      <c r="V20" s="28"/>
    </row>
    <row r="21" spans="8:22" ht="13.95" customHeight="1" x14ac:dyDescent="0.25">
      <c r="O21" s="29"/>
      <c r="P21" s="30"/>
      <c r="Q21" s="30"/>
      <c r="R21" s="30"/>
      <c r="S21" s="30"/>
      <c r="T21" s="30"/>
      <c r="U21" s="30"/>
      <c r="V21" s="31"/>
    </row>
    <row r="22" spans="8:22" ht="13.95" customHeight="1" x14ac:dyDescent="0.25">
      <c r="O22" s="18"/>
      <c r="P22" s="19" t="s">
        <v>4</v>
      </c>
      <c r="Q22" s="19" t="s">
        <v>5</v>
      </c>
      <c r="R22" s="19" t="s">
        <v>6</v>
      </c>
      <c r="S22" s="19" t="s">
        <v>7</v>
      </c>
      <c r="T22" s="19" t="s">
        <v>8</v>
      </c>
      <c r="U22" s="19" t="s">
        <v>9</v>
      </c>
      <c r="V22" s="20" t="s">
        <v>329</v>
      </c>
    </row>
    <row r="23" spans="8:22" ht="13.95" customHeight="1" x14ac:dyDescent="0.25">
      <c r="O23" s="18" t="s">
        <v>4</v>
      </c>
      <c r="P23" s="19">
        <v>1</v>
      </c>
      <c r="Q23" s="19"/>
      <c r="R23" s="19"/>
      <c r="S23" s="19"/>
      <c r="T23" s="19"/>
      <c r="U23" s="19"/>
      <c r="V23" s="20"/>
    </row>
    <row r="24" spans="8:22" ht="13.95" customHeight="1" x14ac:dyDescent="0.25">
      <c r="O24" s="18" t="s">
        <v>5</v>
      </c>
      <c r="P24" s="19">
        <v>0.65936600041983662</v>
      </c>
      <c r="Q24" s="19">
        <v>1</v>
      </c>
      <c r="R24" s="19"/>
      <c r="S24" s="19"/>
      <c r="T24" s="19"/>
      <c r="U24" s="19"/>
      <c r="V24" s="20"/>
    </row>
    <row r="25" spans="8:22" ht="13.95" customHeight="1" x14ac:dyDescent="0.25">
      <c r="O25" s="18" t="s">
        <v>6</v>
      </c>
      <c r="P25" s="19">
        <v>0.53513739387427628</v>
      </c>
      <c r="Q25" s="19">
        <v>0.78139562324405043</v>
      </c>
      <c r="R25" s="19">
        <v>1</v>
      </c>
      <c r="S25" s="19"/>
      <c r="T25" s="19"/>
      <c r="U25" s="19"/>
      <c r="V25" s="20"/>
    </row>
    <row r="26" spans="8:22" ht="13.95" customHeight="1" x14ac:dyDescent="0.25">
      <c r="O26" s="18" t="s">
        <v>7</v>
      </c>
      <c r="P26" s="19">
        <v>1.2054169965579764E-2</v>
      </c>
      <c r="Q26" s="19">
        <v>-1.2086102734872312E-2</v>
      </c>
      <c r="R26" s="19">
        <v>-2.6620984203411059E-2</v>
      </c>
      <c r="S26" s="19">
        <v>1</v>
      </c>
      <c r="T26" s="19"/>
      <c r="U26" s="19"/>
      <c r="V26" s="20"/>
    </row>
    <row r="27" spans="8:22" ht="15" x14ac:dyDescent="0.25">
      <c r="O27" s="18" t="s">
        <v>8</v>
      </c>
      <c r="P27" s="19">
        <v>7.5481507880648308E-2</v>
      </c>
      <c r="Q27" s="19">
        <v>6.3719259644069284E-2</v>
      </c>
      <c r="R27" s="19">
        <v>3.4185351527994338E-2</v>
      </c>
      <c r="S27" s="19">
        <v>3.7971048031672405E-3</v>
      </c>
      <c r="T27" s="19">
        <v>1</v>
      </c>
      <c r="U27" s="19"/>
      <c r="V27" s="20"/>
    </row>
    <row r="28" spans="8:22" ht="15" x14ac:dyDescent="0.25">
      <c r="O28" s="18" t="s">
        <v>9</v>
      </c>
      <c r="P28" s="19">
        <v>8.6670438925690221E-2</v>
      </c>
      <c r="Q28" s="19">
        <v>4.9072290497961364E-2</v>
      </c>
      <c r="R28" s="19">
        <v>0.1016365348879502</v>
      </c>
      <c r="S28" s="19">
        <v>0.10548778413178123</v>
      </c>
      <c r="T28" s="19">
        <v>5.1658200944410024E-2</v>
      </c>
      <c r="U28" s="19">
        <v>1</v>
      </c>
      <c r="V28" s="20"/>
    </row>
    <row r="29" spans="8:22" ht="15.6" thickBot="1" x14ac:dyDescent="0.3">
      <c r="O29" s="21" t="s">
        <v>10</v>
      </c>
      <c r="P29" s="22">
        <v>-2.3913568862804518E-2</v>
      </c>
      <c r="Q29" s="22">
        <v>1.9774757539481266E-2</v>
      </c>
      <c r="R29" s="22">
        <v>-2.464339883885985E-2</v>
      </c>
      <c r="S29" s="22">
        <v>3.0098433317003046E-2</v>
      </c>
      <c r="T29" s="22">
        <v>-7.2043541875066758E-2</v>
      </c>
      <c r="U29" s="22">
        <v>-7.5816205502854143E-3</v>
      </c>
      <c r="V29" s="23">
        <v>1</v>
      </c>
    </row>
    <row r="31" spans="8:22" ht="15" x14ac:dyDescent="0.25">
      <c r="H31" s="14"/>
    </row>
    <row r="34" spans="16:24" x14ac:dyDescent="0.25">
      <c r="P34" s="3" t="s">
        <v>328</v>
      </c>
    </row>
    <row r="40" spans="16:24" x14ac:dyDescent="0.25">
      <c r="X40" s="3" t="s">
        <v>328</v>
      </c>
    </row>
  </sheetData>
  <mergeCells count="1">
    <mergeCell ref="O20:V21"/>
  </mergeCells>
  <conditionalFormatting sqref="O22:V29">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4 6 b 3 d 0 c - c 0 e 7 - 4 c a e - b 9 4 4 - a 8 4 a 3 6 a 7 9 f 2 7 "   x m l n s = " h t t p : / / s c h e m a s . m i c r o s o f t . c o m / D a t a M a s h u p " > A A A A A H 8 E A A B Q S w M E F A A C A A g A d X A 4 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1 c D 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X A 4 W 1 W 4 8 I d 3 A Q A A t A I A A B M A H A B G b 3 J t d W x h c y 9 T Z W N 0 a W 9 u M S 5 t I K I Y A C i g F A A A A A A A A A A A A A A A A A A A A A A A A A A A A G 2 R T U v D Q B C G 7 4 X + h y V e W l g C F f V g y U E S v 0 C K m l Y P V s I 2 G d v V 3 R 3 Z n a 2 G 0 v / u 9 o s W m 7 1 k 8 z 6 T d 9 6 Z O C h J o m H 5 5 t n r t 1 v t l p s J C x W r 0 Z O f Q F E J E i x h C q j d Y u H k 6 G 0 J Q U n d P M 6 w 9 B o M d W 6 k g j h F Q + H F d a L 0 c j x y Y N 3 4 s 0 a S 4 w x / j E J R u f G h a 1 y 6 e d T l b x k o q S W B T S I e c Z a i 8 t q 4 p N f j 7 N q U W E k z T X q n 5 6 e c P X k k y K l W k O y v 8 Q A N v H f 5 J t 5 J 9 G h R B 1 a x O x B V y B C F r E M x C Y V b s t U 7 m 0 k 4 e 9 v q V 0 r l p V D C u o S s P 7 R M Z 8 J M g + O w / o a 9 3 d A K 4 z 7 Q 6 k 3 i F X S d h v 5 8 s Y h e Z A V Y 3 G d h P g p 1 j O C X l p w t 1 t Y G V D E Q G o 6 h I J i i r Y / A 6 H u 1 z i I L f M f C R m H N X i T 8 h K b s 3 t D F W b x K t Z Y f 5 B c 0 y J l 0 q p m k q F e / t o H k f u J K K y d h u O J W S A P V c c 2 r o H J W D K W G 4 i 7 s 2 e 1 i G q / D d + u S Z 5 i D 8 V C M 8 u w f X X b b L W k a t 9 / / A 1 B L A Q I t A B Q A A g A I A H V w O F t 0 + S 1 G p g A A A P Y A A A A S A A A A A A A A A A A A A A A A A A A A A A B D b 2 5 m a W c v U G F j a 2 F n Z S 5 4 b W x Q S w E C L Q A U A A I A C A B 1 c D h b D 8 r p q 6 Q A A A D p A A A A E w A A A A A A A A A A A A A A A A D y A A A A W 0 N v b n R l b n R f V H l w Z X N d L n h t b F B L A Q I t A B Q A A g A I A H V w O F t V u P C H d w E A A L Q C A A A T A A A A A A A A A A A A A A A A A O M B A A B G b 3 J t d W x h c y 9 T Z W N 0 a W 9 u M S 5 t U E s F B g A A A A A D A A M A w g A A A K 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8 P A A A A A A A A L 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l v d X R 1 Y m V 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J l Y 2 M 3 Y T Y z L T I 5 O G Y t N D g z N S 0 5 O G Q 4 L W E 0 N T E w O T J j Z j I z Y y I g L z 4 8 R W 5 0 c n k g V H l w Z T 0 i Q n V m Z m V y T m V 4 d F J l Z n J l c 2 g i I F Z h b H V l P S J s M S I g L z 4 8 R W 5 0 c n k g V H l w Z T 0 i U m V z d W x 0 V H l w Z S I g V m F s d W U 9 I n N U Y W J s Z S I g L z 4 8 R W 5 0 c n k g V H l w Z T 0 i T m F t Z V V w Z G F 0 Z W R B Z n R l c k Z p b G w i I F Z h b H V l P S J s M C I g L z 4 8 R W 5 0 c n k g V H l w Z T 0 i R m l s b F R h c m d l d C I g V m F s d W U 9 I n N 5 b 3 V 0 d W J l X 2 R h d G E i I C 8 + P E V u d H J 5 I F R 5 c G U 9 I k Z p b G x l Z E N v b X B s Z X R l U m V z d W x 0 V G 9 X b 3 J r c 2 h l Z X Q i I F Z h b H V l P S J s M S I g L z 4 8 R W 5 0 c n k g V H l w Z T 0 i Q W R k Z W R U b 0 R h d G F N b 2 R l b C I g V m F s d W U 9 I m w w I i A v P j x F b n R y e S B U e X B l P S J G a W x s Q 2 9 1 b n Q i I F Z h b H V l P S J s M z A w I i A v P j x F b n R y e S B U e X B l P S J G a W x s R X J y b 3 J D b 2 R l I i B W Y W x 1 Z T 0 i c 1 V u a 2 5 v d 2 4 i I C 8 + P E V u d H J 5 I F R 5 c G U 9 I k Z p b G x F c n J v c k N v d W 5 0 I i B W Y W x 1 Z T 0 i b D A i I C 8 + P E V u d H J 5 I F R 5 c G U 9 I k Z p b G x M Y X N 0 V X B k Y X R l Z C I g V m F s d W U 9 I m Q y M D I 1 L T A 5 L T I 0 V D A 4 O j M z O j Q y L j U 0 M T Q 0 O D V a I i A v P j x F b n R y e S B U e X B l P S J G a W x s Q 2 9 s d W 1 u V H l w Z X M i I F Z h b H V l P S J z Q m d Z R 0 N R T U R B d 0 1 E Q l F V P S I g L z 4 8 R W 5 0 c n k g V H l w Z T 0 i R m l s b E N v b H V t b k 5 h b W V z I i B W Y W x 1 Z T 0 i c 1 s m c X V v d D t W a W R l b 1 9 J R C Z x d W 9 0 O y w m c X V v d D t D a G F u b m V s X 0 5 h b W U m c X V v d D s s J n F 1 b 3 Q 7 Q 2 F 0 Z W d v c n k m c X V v d D s s J n F 1 b 3 Q 7 V X B s b 2 F k X 0 R h d G U m c X V v d D s s J n F 1 b 3 Q 7 V m l l d 3 M m c X V v d D s s J n F 1 b 3 Q 7 T G l r Z X M m c X V v d D s s J n F 1 b 3 Q 7 R G l z b G l r Z X M m c X V v d D s s J n F 1 b 3 Q 7 Q 2 9 t b W V u d H M m c X V v d D s s J n F 1 b 3 Q 7 U 3 V i c 2 N y a W J l c n N f R 2 F p b m V k J n F 1 b 3 Q 7 L C Z x d W 9 0 O 1 d h d G N o X 1 R p b W V f S G 9 1 c n M m c X V v d D s s J n F 1 b 3 Q 7 U m V 2 Z W 5 1 Z V 9 V U 0 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e W 9 1 d H V i Z V 9 k Y X R h L 0 F 1 d G 9 S Z W 1 v d m V k Q 2 9 s d W 1 u c z E u e 1 Z p Z G V v X 0 l E L D B 9 J n F 1 b 3 Q 7 L C Z x d W 9 0 O 1 N l Y 3 R p b 2 4 x L 3 l v d X R 1 Y m V f Z G F 0 Y S 9 B d X R v U m V t b 3 Z l Z E N v b H V t b n M x L n t D a G F u b m V s X 0 5 h b W U s M X 0 m c X V v d D s s J n F 1 b 3 Q 7 U 2 V j d G l v b j E v e W 9 1 d H V i Z V 9 k Y X R h L 0 F 1 d G 9 S Z W 1 v d m V k Q 2 9 s d W 1 u c z E u e 0 N h d G V n b 3 J 5 L D J 9 J n F 1 b 3 Q 7 L C Z x d W 9 0 O 1 N l Y 3 R p b 2 4 x L 3 l v d X R 1 Y m V f Z G F 0 Y S 9 B d X R v U m V t b 3 Z l Z E N v b H V t b n M x L n t V c G x v Y W R f R G F 0 Z S w z f S Z x d W 9 0 O y w m c X V v d D t T Z W N 0 a W 9 u M S 9 5 b 3 V 0 d W J l X 2 R h d G E v Q X V 0 b 1 J l b W 9 2 Z W R D b 2 x 1 b W 5 z M S 5 7 V m l l d 3 M s N H 0 m c X V v d D s s J n F 1 b 3 Q 7 U 2 V j d G l v b j E v e W 9 1 d H V i Z V 9 k Y X R h L 0 F 1 d G 9 S Z W 1 v d m V k Q 2 9 s d W 1 u c z E u e 0 x p a 2 V z L D V 9 J n F 1 b 3 Q 7 L C Z x d W 9 0 O 1 N l Y 3 R p b 2 4 x L 3 l v d X R 1 Y m V f Z G F 0 Y S 9 B d X R v U m V t b 3 Z l Z E N v b H V t b n M x L n t E a X N s a W t l c y w 2 f S Z x d W 9 0 O y w m c X V v d D t T Z W N 0 a W 9 u M S 9 5 b 3 V 0 d W J l X 2 R h d G E v Q X V 0 b 1 J l b W 9 2 Z W R D b 2 x 1 b W 5 z M S 5 7 Q 2 9 t b W V u d H M s N 3 0 m c X V v d D s s J n F 1 b 3 Q 7 U 2 V j d G l v b j E v e W 9 1 d H V i Z V 9 k Y X R h L 0 F 1 d G 9 S Z W 1 v d m V k Q 2 9 s d W 1 u c z E u e 1 N 1 Y n N j c m l i Z X J z X 0 d h a W 5 l Z C w 4 f S Z x d W 9 0 O y w m c X V v d D t T Z W N 0 a W 9 u M S 9 5 b 3 V 0 d W J l X 2 R h d G E v Q X V 0 b 1 J l b W 9 2 Z W R D b 2 x 1 b W 5 z M S 5 7 V 2 F 0 Y 2 h f V G l t Z V 9 I b 3 V y c y w 5 f S Z x d W 9 0 O y w m c X V v d D t T Z W N 0 a W 9 u M S 9 5 b 3 V 0 d W J l X 2 R h d G E v Q X V 0 b 1 J l b W 9 2 Z W R D b 2 x 1 b W 5 z M S 5 7 U m V 2 Z W 5 1 Z V 9 V U 0 Q s M T B 9 J n F 1 b 3 Q 7 X S w m c X V v d D t D b 2 x 1 b W 5 D b 3 V u d C Z x d W 9 0 O z o x M S w m c X V v d D t L Z X l D b 2 x 1 b W 5 O Y W 1 l c y Z x d W 9 0 O z p b X S w m c X V v d D t D b 2 x 1 b W 5 J Z G V u d G l 0 a W V z J n F 1 b 3 Q 7 O l s m c X V v d D t T Z W N 0 a W 9 u M S 9 5 b 3 V 0 d W J l X 2 R h d G E v Q X V 0 b 1 J l b W 9 2 Z W R D b 2 x 1 b W 5 z M S 5 7 V m l k Z W 9 f S U Q s M H 0 m c X V v d D s s J n F 1 b 3 Q 7 U 2 V j d G l v b j E v e W 9 1 d H V i Z V 9 k Y X R h L 0 F 1 d G 9 S Z W 1 v d m V k Q 2 9 s d W 1 u c z E u e 0 N o Y W 5 u Z W x f T m F t Z S w x f S Z x d W 9 0 O y w m c X V v d D t T Z W N 0 a W 9 u M S 9 5 b 3 V 0 d W J l X 2 R h d G E v Q X V 0 b 1 J l b W 9 2 Z W R D b 2 x 1 b W 5 z M S 5 7 Q 2 F 0 Z W d v c n k s M n 0 m c X V v d D s s J n F 1 b 3 Q 7 U 2 V j d G l v b j E v e W 9 1 d H V i Z V 9 k Y X R h L 0 F 1 d G 9 S Z W 1 v d m V k Q 2 9 s d W 1 u c z E u e 1 V w b G 9 h Z F 9 E Y X R l L D N 9 J n F 1 b 3 Q 7 L C Z x d W 9 0 O 1 N l Y 3 R p b 2 4 x L 3 l v d X R 1 Y m V f Z G F 0 Y S 9 B d X R v U m V t b 3 Z l Z E N v b H V t b n M x L n t W a W V 3 c y w 0 f S Z x d W 9 0 O y w m c X V v d D t T Z W N 0 a W 9 u M S 9 5 b 3 V 0 d W J l X 2 R h d G E v Q X V 0 b 1 J l b W 9 2 Z W R D b 2 x 1 b W 5 z M S 5 7 T G l r Z X M s N X 0 m c X V v d D s s J n F 1 b 3 Q 7 U 2 V j d G l v b j E v e W 9 1 d H V i Z V 9 k Y X R h L 0 F 1 d G 9 S Z W 1 v d m V k Q 2 9 s d W 1 u c z E u e 0 R p c 2 x p a 2 V z L D Z 9 J n F 1 b 3 Q 7 L C Z x d W 9 0 O 1 N l Y 3 R p b 2 4 x L 3 l v d X R 1 Y m V f Z G F 0 Y S 9 B d X R v U m V t b 3 Z l Z E N v b H V t b n M x L n t D b 2 1 t Z W 5 0 c y w 3 f S Z x d W 9 0 O y w m c X V v d D t T Z W N 0 a W 9 u M S 9 5 b 3 V 0 d W J l X 2 R h d G E v Q X V 0 b 1 J l b W 9 2 Z W R D b 2 x 1 b W 5 z M S 5 7 U 3 V i c 2 N y a W J l c n N f R 2 F p b m V k L D h 9 J n F 1 b 3 Q 7 L C Z x d W 9 0 O 1 N l Y 3 R p b 2 4 x L 3 l v d X R 1 Y m V f Z G F 0 Y S 9 B d X R v U m V t b 3 Z l Z E N v b H V t b n M x L n t X Y X R j a F 9 U a W 1 l X 0 h v d X J z L D l 9 J n F 1 b 3 Q 7 L C Z x d W 9 0 O 1 N l Y 3 R p b 2 4 x L 3 l v d X R 1 Y m V f Z G F 0 Y S 9 B d X R v U m V t b 3 Z l Z E N v b H V t b n M x L n t S Z X Z l b n V l X 1 V T R C w x M H 0 m c X V v d D t d L C Z x d W 9 0 O 1 J l b G F 0 a W 9 u c 2 h p c E l u Z m 8 m c X V v d D s 6 W 1 1 9 I i A v P j w v U 3 R h Y m x l R W 5 0 c m l l c z 4 8 L 0 l 0 Z W 0 + P E l 0 Z W 0 + P E l 0 Z W 1 M b 2 N h d G l v b j 4 8 S X R l b V R 5 c G U + R m 9 y b X V s Y T w v S X R l b V R 5 c G U + P E l 0 Z W 1 Q Y X R o P l N l Y 3 R p b 2 4 x L 3 l v d X R 1 Y m V f Z G F 0 Y S 9 T b 3 V y Y 2 U 8 L 0 l 0 Z W 1 Q Y X R o P j w v S X R l b U x v Y 2 F 0 a W 9 u P j x T d G F i b G V F b n R y a W V z I C 8 + P C 9 J d G V t P j x J d G V t P j x J d G V t T G 9 j Y X R p b 2 4 + P E l 0 Z W 1 U e X B l P k Z v c m 1 1 b G E 8 L 0 l 0 Z W 1 U e X B l P j x J d G V t U G F 0 a D 5 T Z W N 0 a W 9 u M S 9 5 b 3 V 0 d W J l X 2 R h d G E v U H J v b W 9 0 Z W Q l M j B I Z W F k Z X J z P C 9 J d G V t U G F 0 a D 4 8 L 0 l 0 Z W 1 M b 2 N h d G l v b j 4 8 U 3 R h Y m x l R W 5 0 c m l l c y A v P j w v S X R l b T 4 8 S X R l b T 4 8 S X R l b U x v Y 2 F 0 a W 9 u P j x J d G V t V H l w Z T 5 G b 3 J t d W x h P C 9 J d G V t V H l w Z T 4 8 S X R l b V B h d G g + U 2 V j d G l v b j E v e W 9 1 d H V i Z V 9 k Y X R h L 0 N o Y W 5 n Z W Q l M j B U e X B l P C 9 J d G V t U G F 0 a D 4 8 L 0 l 0 Z W 1 M b 2 N h d G l v b j 4 8 U 3 R h Y m x l R W 5 0 c m l l c y A v P j w v S X R l b T 4 8 L 0 l 0 Z W 1 z P j w v T G 9 j Y W x Q Y W N r Y W d l T W V 0 Y W R h d G F G a W x l P h Y A A A B Q S w U G A A A A A A A A A A A A A A A A A A A A A A A A J g E A A A E A A A D Q j J 3 f A R X R E Y x 6 A M B P w p f r A Q A A A A k c 3 I O D w v h O m 6 f G o D / q h R s A A A A A A g A A A A A A E G Y A A A A B A A A g A A A A J u 1 w T C q L W h p z i t 2 i y J a z 3 U b 3 5 K 3 l Z a K E M o A x B i Y 5 U K s A A A A A D o A A A A A C A A A g A A A A F l E m N A w l Q w S i U 4 b r q C A f 2 L I / I s 8 m g r d v I 5 i h M P 8 d r A N Q A A A A b z w p E 0 Q 2 0 t v z 4 N 8 + k 7 O q j 3 E o K b j 8 L 8 N V I U M x K g y 0 e I q 7 U t C d b Z W 6 W m F + v 4 v 6 3 l M E v I I u D 1 i f 7 6 r 0 H I N L n W 6 M Q i 9 n L s Q d b Q i m x b 6 l S d Z F Z z t A A A A A d H 0 O P 3 G l 0 Q V d 6 Y O O 2 R / K O S O 8 p 6 R 0 h 5 C B q K + / z M P 6 y S D H r m A e i W h E t w g B Y C u M + t 2 3 s E j H q R R a e L V H v r i k e B 9 k d Q = = < / D a t a M a s h u p > 
</file>

<file path=customXml/itemProps1.xml><?xml version="1.0" encoding="utf-8"?>
<ds:datastoreItem xmlns:ds="http://schemas.openxmlformats.org/officeDocument/2006/customXml" ds:itemID="{F640359E-E1CB-41E4-8429-67E14B3E9A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youtube_data</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HIMANSHI MAHOUR</dc:creator>
  <cp:keywords/>
  <dc:description/>
  <cp:lastModifiedBy>jyoti mahour</cp:lastModifiedBy>
  <cp:revision/>
  <dcterms:created xsi:type="dcterms:W3CDTF">2025-09-23T14:51:50Z</dcterms:created>
  <dcterms:modified xsi:type="dcterms:W3CDTF">2025-09-25T17:06:50Z</dcterms:modified>
  <cp:category/>
  <cp:contentStatus/>
</cp:coreProperties>
</file>