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itzdu\Desktop\Database Project\Excel layouts\"/>
    </mc:Choice>
  </mc:AlternateContent>
  <xr:revisionPtr revIDLastSave="0" documentId="13_ncr:1_{F663C587-6C73-4942-859E-DDF9F87AE87F}" xr6:coauthVersionLast="47" xr6:coauthVersionMax="47" xr10:uidLastSave="{00000000-0000-0000-0000-000000000000}"/>
  <bookViews>
    <workbookView xWindow="-108" yWindow="492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3" i="1" s="1"/>
  <c r="L10" i="1"/>
  <c r="L9" i="1"/>
  <c r="L8" i="1"/>
  <c r="L7" i="1"/>
  <c r="L6" i="1"/>
  <c r="L5" i="1"/>
  <c r="L4" i="1"/>
  <c r="L3" i="1"/>
  <c r="L2" i="1"/>
  <c r="F12" i="1"/>
  <c r="F13" i="1" s="1"/>
  <c r="E10" i="1"/>
  <c r="E9" i="1"/>
  <c r="E8" i="1"/>
  <c r="E7" i="1"/>
  <c r="E6" i="1"/>
  <c r="E5" i="1"/>
  <c r="E4" i="1"/>
  <c r="E3" i="1"/>
  <c r="E2" i="1"/>
  <c r="T12" i="1"/>
  <c r="T13" i="1" s="1"/>
  <c r="S10" i="1"/>
  <c r="S9" i="1"/>
  <c r="S8" i="1"/>
  <c r="S7" i="1"/>
  <c r="S6" i="1"/>
  <c r="S5" i="1"/>
  <c r="S4" i="1"/>
  <c r="S3" i="1"/>
  <c r="S2" i="1"/>
  <c r="Z3" i="1"/>
  <c r="Z5" i="1"/>
  <c r="Z6" i="1"/>
  <c r="Z7" i="1"/>
  <c r="Z8" i="1"/>
  <c r="Z9" i="1"/>
  <c r="Z10" i="1"/>
  <c r="M2" i="1" l="1"/>
  <c r="F4" i="1"/>
  <c r="M4" i="1"/>
  <c r="F7" i="1"/>
  <c r="M7" i="1"/>
  <c r="F5" i="1"/>
  <c r="M5" i="1"/>
  <c r="M6" i="1"/>
  <c r="F8" i="1"/>
  <c r="M8" i="1"/>
  <c r="F6" i="1"/>
  <c r="M9" i="1"/>
  <c r="M10" i="1"/>
  <c r="M3" i="1"/>
  <c r="F9" i="1"/>
  <c r="F2" i="1"/>
  <c r="F10" i="1"/>
  <c r="F3" i="1"/>
  <c r="T7" i="1"/>
  <c r="T9" i="1"/>
  <c r="T10" i="1"/>
  <c r="T8" i="1"/>
  <c r="T4" i="1"/>
  <c r="T5" i="1"/>
  <c r="T2" i="1"/>
  <c r="T6" i="1"/>
  <c r="T3" i="1"/>
  <c r="AA12" i="1"/>
  <c r="AA8" i="1" s="1"/>
  <c r="AA4" i="1" l="1"/>
  <c r="AA2" i="1"/>
  <c r="AA6" i="1"/>
  <c r="AA9" i="1"/>
  <c r="AA3" i="1"/>
  <c r="AA13" i="1"/>
  <c r="AA7" i="1"/>
  <c r="AA5" i="1"/>
  <c r="AA10" i="1"/>
</calcChain>
</file>

<file path=xl/sharedStrings.xml><?xml version="1.0" encoding="utf-8"?>
<sst xmlns="http://schemas.openxmlformats.org/spreadsheetml/2006/main" count="95" uniqueCount="35">
  <si>
    <t>CASE</t>
  </si>
  <si>
    <t>PSU</t>
  </si>
  <si>
    <t>CPU</t>
  </si>
  <si>
    <t>GPU</t>
  </si>
  <si>
    <t>MOBO</t>
  </si>
  <si>
    <t>RAM</t>
  </si>
  <si>
    <t>SSD</t>
  </si>
  <si>
    <t>HDD</t>
  </si>
  <si>
    <t>Part Price ($)</t>
  </si>
  <si>
    <t>Ratio (%)</t>
  </si>
  <si>
    <t>Subtotal ($)</t>
  </si>
  <si>
    <t>Total ($)</t>
  </si>
  <si>
    <t>Tax Rate (%)</t>
  </si>
  <si>
    <t>Part</t>
  </si>
  <si>
    <t>High-Tier 1</t>
  </si>
  <si>
    <t>Mid-Tier 1</t>
  </si>
  <si>
    <t>Low-Tier 1</t>
  </si>
  <si>
    <t>Be Quiet SFX 600w Gold</t>
  </si>
  <si>
    <t>R5 5500GT</t>
  </si>
  <si>
    <t>Corsair VENGEANCE DDR4 2x8GB 3200MHz</t>
  </si>
  <si>
    <t>WD Red SN700 1TB NVME</t>
  </si>
  <si>
    <t>Qty</t>
  </si>
  <si>
    <t>JONSBO N1 ITX</t>
  </si>
  <si>
    <t>CM N400 ATX</t>
  </si>
  <si>
    <t>[P]HDD</t>
  </si>
  <si>
    <t>n/a</t>
  </si>
  <si>
    <t>R5 8600G</t>
  </si>
  <si>
    <t>Part(s) Total ($)</t>
  </si>
  <si>
    <t>Samsung 990 EVO 1TB</t>
  </si>
  <si>
    <t>MSI MPG B650I EDGE </t>
  </si>
  <si>
    <t>ASRock B550M-ITX/AC PCI 4.0</t>
  </si>
  <si>
    <t>MSI PRO B550M-VC WiFi mATX 8 SATA ports</t>
  </si>
  <si>
    <t>EVGA 600 GD, 80+ GOLD</t>
  </si>
  <si>
    <t>CM N400 mATX</t>
  </si>
  <si>
    <t>R5 5500GT (only supports PCIe 3.0)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</si>
</sst>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2" borderId="1" xfId="0" applyFill="1" applyBorder="1"/>
    <xf numFmtId="164" fontId="0" fillId="0" borderId="0" xfId="0" applyNumberFormat="1"/>
    <xf numFmtId="10" fontId="0" fillId="0" borderId="0" xfId="0" applyNumberFormat="1"/>
    <xf numFmtId="164" fontId="0" fillId="3" borderId="1" xfId="0" applyNumberFormat="1" applyFill="1" applyBorder="1"/>
    <xf numFmtId="0" fontId="0" fillId="3" borderId="1" xfId="0" applyFill="1" applyBorder="1"/>
    <xf numFmtId="164" fontId="0" fillId="6" borderId="0" xfId="0" applyNumberFormat="1" applyFill="1"/>
    <xf numFmtId="0" fontId="2" fillId="5" borderId="1" xfId="0" applyFont="1" applyFill="1" applyBorder="1"/>
    <xf numFmtId="0" fontId="2" fillId="5" borderId="2" xfId="0" applyFont="1" applyFill="1" applyBorder="1"/>
    <xf numFmtId="164" fontId="2" fillId="5" borderId="1" xfId="0" applyNumberFormat="1" applyFont="1" applyFill="1" applyBorder="1"/>
    <xf numFmtId="44" fontId="0" fillId="0" borderId="0" xfId="1" applyFont="1"/>
    <xf numFmtId="44" fontId="0" fillId="4" borderId="0" xfId="1" applyFont="1" applyFill="1"/>
    <xf numFmtId="10" fontId="0" fillId="0" borderId="0" xfId="2" applyNumberFormat="1" applyFont="1"/>
    <xf numFmtId="10" fontId="0" fillId="4" borderId="0" xfId="1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"/>
  <sheetViews>
    <sheetView tabSelected="1" topLeftCell="J1" zoomScale="115" zoomScaleNormal="115" workbookViewId="0">
      <selection activeCell="AA4" sqref="AA4"/>
    </sheetView>
  </sheetViews>
  <sheetFormatPr defaultRowHeight="14.4" x14ac:dyDescent="0.3"/>
  <cols>
    <col min="1" max="1" width="7" style="3" bestFit="1" customWidth="1"/>
    <col min="2" max="2" width="9.6640625" bestFit="1" customWidth="1"/>
    <col min="3" max="3" width="4" bestFit="1" customWidth="1"/>
    <col min="4" max="4" width="11.77734375" bestFit="1" customWidth="1"/>
    <col min="5" max="5" width="14.109375" bestFit="1" customWidth="1"/>
    <col min="6" max="6" width="8.88671875" bestFit="1" customWidth="1"/>
    <col min="7" max="7" width="4.77734375" style="7" customWidth="1"/>
    <col min="8" max="8" width="7" style="3" bestFit="1" customWidth="1"/>
    <col min="9" max="9" width="37.33203125" bestFit="1" customWidth="1"/>
    <col min="10" max="10" width="11.77734375" bestFit="1" customWidth="1"/>
    <col min="11" max="11" width="4" bestFit="1" customWidth="1"/>
    <col min="12" max="12" width="14.109375" bestFit="1" customWidth="1"/>
    <col min="13" max="13" width="8.88671875" bestFit="1" customWidth="1"/>
    <col min="14" max="14" width="4.77734375" style="7" customWidth="1"/>
    <col min="15" max="15" width="7" style="3" bestFit="1" customWidth="1"/>
    <col min="16" max="16" width="38.44140625" bestFit="1" customWidth="1"/>
    <col min="17" max="17" width="11.77734375" bestFit="1" customWidth="1"/>
    <col min="18" max="18" width="4" bestFit="1" customWidth="1"/>
    <col min="19" max="19" width="14.109375" bestFit="1" customWidth="1"/>
    <col min="20" max="20" width="8.88671875" bestFit="1" customWidth="1"/>
    <col min="21" max="21" width="4.77734375" style="7" customWidth="1"/>
    <col min="22" max="22" width="7" style="3" bestFit="1" customWidth="1"/>
    <col min="23" max="23" width="23.109375" bestFit="1" customWidth="1"/>
    <col min="24" max="24" width="11.77734375" bestFit="1" customWidth="1"/>
    <col min="25" max="25" width="4" bestFit="1" customWidth="1"/>
    <col min="26" max="26" width="14.109375" bestFit="1" customWidth="1"/>
    <col min="27" max="27" width="8.88671875" bestFit="1" customWidth="1"/>
    <col min="28" max="28" width="4.77734375" style="7" customWidth="1"/>
  </cols>
  <sheetData>
    <row r="1" spans="1:28" s="8" customFormat="1" x14ac:dyDescent="0.3">
      <c r="A1" s="8" t="s">
        <v>13</v>
      </c>
      <c r="B1" s="9" t="s">
        <v>16</v>
      </c>
      <c r="C1" s="9" t="s">
        <v>21</v>
      </c>
      <c r="D1" s="10" t="s">
        <v>8</v>
      </c>
      <c r="E1" s="8" t="s">
        <v>27</v>
      </c>
      <c r="F1" s="8" t="s">
        <v>9</v>
      </c>
      <c r="G1" s="10"/>
      <c r="H1" s="8" t="s">
        <v>13</v>
      </c>
      <c r="I1" s="9" t="s">
        <v>16</v>
      </c>
      <c r="J1" s="10" t="s">
        <v>8</v>
      </c>
      <c r="K1" s="9" t="s">
        <v>21</v>
      </c>
      <c r="L1" s="8" t="s">
        <v>27</v>
      </c>
      <c r="M1" s="8" t="s">
        <v>9</v>
      </c>
      <c r="N1" s="10"/>
      <c r="O1" s="8" t="s">
        <v>13</v>
      </c>
      <c r="P1" s="9" t="s">
        <v>15</v>
      </c>
      <c r="Q1" s="10" t="s">
        <v>8</v>
      </c>
      <c r="R1" s="9" t="s">
        <v>21</v>
      </c>
      <c r="S1" s="8" t="s">
        <v>27</v>
      </c>
      <c r="T1" s="8" t="s">
        <v>9</v>
      </c>
      <c r="U1" s="10"/>
      <c r="V1" s="8" t="s">
        <v>13</v>
      </c>
      <c r="W1" s="9" t="s">
        <v>14</v>
      </c>
      <c r="X1" s="10" t="s">
        <v>8</v>
      </c>
      <c r="Y1" s="9" t="s">
        <v>21</v>
      </c>
      <c r="Z1" s="8" t="s">
        <v>27</v>
      </c>
      <c r="AA1" s="8" t="s">
        <v>9</v>
      </c>
      <c r="AB1" s="10"/>
    </row>
    <row r="2" spans="1:28" x14ac:dyDescent="0.3">
      <c r="A2" s="2" t="s">
        <v>0</v>
      </c>
      <c r="C2">
        <v>1</v>
      </c>
      <c r="D2" s="12">
        <v>80</v>
      </c>
      <c r="E2" s="11">
        <f>D2*C2</f>
        <v>80</v>
      </c>
      <c r="F2" s="4">
        <f>D2/F12</f>
        <v>0.13333333333333333</v>
      </c>
      <c r="H2" s="2" t="s">
        <v>0</v>
      </c>
      <c r="I2" t="s">
        <v>23</v>
      </c>
      <c r="J2" s="12">
        <v>75</v>
      </c>
      <c r="K2">
        <v>1</v>
      </c>
      <c r="L2" s="11">
        <f t="shared" ref="L2:L10" si="0">J2*K2</f>
        <v>75</v>
      </c>
      <c r="M2" s="4">
        <f>J2/M12</f>
        <v>0.13686131386861314</v>
      </c>
      <c r="O2" s="2" t="s">
        <v>0</v>
      </c>
      <c r="P2" t="s">
        <v>33</v>
      </c>
      <c r="Q2" s="12">
        <v>75</v>
      </c>
      <c r="R2">
        <v>1</v>
      </c>
      <c r="S2" s="11">
        <f t="shared" ref="S2:S10" si="1">Q2*R2</f>
        <v>75</v>
      </c>
      <c r="T2" s="4">
        <f>Q2/T12</f>
        <v>0.1540041067761807</v>
      </c>
      <c r="V2" s="2" t="s">
        <v>0</v>
      </c>
      <c r="W2" t="s">
        <v>22</v>
      </c>
      <c r="X2" s="12">
        <v>130</v>
      </c>
      <c r="Y2">
        <v>1</v>
      </c>
      <c r="Z2" s="11">
        <v>134</v>
      </c>
      <c r="AA2" s="4">
        <f>X2/AA12</f>
        <v>0.17687074829931973</v>
      </c>
    </row>
    <row r="3" spans="1:28" x14ac:dyDescent="0.3">
      <c r="A3" s="2" t="s">
        <v>1</v>
      </c>
      <c r="C3">
        <v>1</v>
      </c>
      <c r="D3" s="12">
        <v>120</v>
      </c>
      <c r="E3" s="11">
        <f t="shared" ref="E3:E10" si="2">D3*C3</f>
        <v>120</v>
      </c>
      <c r="F3" s="4">
        <f>D3/F12</f>
        <v>0.2</v>
      </c>
      <c r="H3" s="2" t="s">
        <v>1</v>
      </c>
      <c r="I3" t="s">
        <v>17</v>
      </c>
      <c r="J3" s="12">
        <v>120</v>
      </c>
      <c r="K3">
        <v>1</v>
      </c>
      <c r="L3" s="11">
        <f t="shared" si="0"/>
        <v>120</v>
      </c>
      <c r="M3" s="4">
        <f>J3/M12</f>
        <v>0.21897810218978103</v>
      </c>
      <c r="O3" s="2" t="s">
        <v>1</v>
      </c>
      <c r="P3" t="s">
        <v>32</v>
      </c>
      <c r="Q3" s="12">
        <v>70</v>
      </c>
      <c r="R3">
        <v>1</v>
      </c>
      <c r="S3" s="11">
        <f t="shared" si="1"/>
        <v>70</v>
      </c>
      <c r="T3" s="4">
        <f>Q3/T12</f>
        <v>0.14373716632443531</v>
      </c>
      <c r="V3" s="2" t="s">
        <v>1</v>
      </c>
      <c r="W3" t="s">
        <v>17</v>
      </c>
      <c r="X3" s="12">
        <v>120</v>
      </c>
      <c r="Y3">
        <v>1</v>
      </c>
      <c r="Z3" s="11">
        <f>X3*Y3</f>
        <v>120</v>
      </c>
      <c r="AA3" s="4">
        <f>X3/AA12</f>
        <v>0.16326530612244897</v>
      </c>
    </row>
    <row r="4" spans="1:28" x14ac:dyDescent="0.3">
      <c r="A4" s="2" t="s">
        <v>4</v>
      </c>
      <c r="C4">
        <v>1</v>
      </c>
      <c r="D4" s="12">
        <v>140</v>
      </c>
      <c r="E4" s="11">
        <f t="shared" si="2"/>
        <v>140</v>
      </c>
      <c r="F4" s="4">
        <f>D3/F12</f>
        <v>0.2</v>
      </c>
      <c r="H4" s="2" t="s">
        <v>4</v>
      </c>
      <c r="I4" t="s">
        <v>30</v>
      </c>
      <c r="J4" s="12">
        <v>128</v>
      </c>
      <c r="K4">
        <v>1</v>
      </c>
      <c r="L4" s="11">
        <f t="shared" si="0"/>
        <v>128</v>
      </c>
      <c r="M4" s="4">
        <f>J3/M12</f>
        <v>0.21897810218978103</v>
      </c>
      <c r="O4" s="2" t="s">
        <v>4</v>
      </c>
      <c r="P4" t="s">
        <v>31</v>
      </c>
      <c r="Q4" s="12">
        <v>117</v>
      </c>
      <c r="R4">
        <v>1</v>
      </c>
      <c r="S4" s="11">
        <f t="shared" si="1"/>
        <v>117</v>
      </c>
      <c r="T4" s="4">
        <f>Q3/T12</f>
        <v>0.14373716632443531</v>
      </c>
      <c r="V4" s="2" t="s">
        <v>4</v>
      </c>
      <c r="W4" t="s">
        <v>29</v>
      </c>
      <c r="X4" s="12">
        <v>191</v>
      </c>
      <c r="Y4">
        <v>1</v>
      </c>
      <c r="Z4" s="11">
        <v>199</v>
      </c>
      <c r="AA4" s="4">
        <f>X3/AA12</f>
        <v>0.16326530612244897</v>
      </c>
    </row>
    <row r="5" spans="1:28" x14ac:dyDescent="0.3">
      <c r="A5" s="2" t="s">
        <v>2</v>
      </c>
      <c r="C5">
        <v>1</v>
      </c>
      <c r="D5" s="12">
        <v>140</v>
      </c>
      <c r="E5" s="11">
        <f t="shared" si="2"/>
        <v>140</v>
      </c>
      <c r="F5">
        <f>D3/F12</f>
        <v>0.2</v>
      </c>
      <c r="H5" s="2" t="s">
        <v>2</v>
      </c>
      <c r="I5" t="s">
        <v>18</v>
      </c>
      <c r="J5" s="12">
        <v>115</v>
      </c>
      <c r="K5">
        <v>1</v>
      </c>
      <c r="L5" s="11">
        <f t="shared" si="0"/>
        <v>115</v>
      </c>
      <c r="M5" s="13">
        <f>J3/M12</f>
        <v>0.21897810218978103</v>
      </c>
      <c r="O5" s="2" t="s">
        <v>2</v>
      </c>
      <c r="P5" t="s">
        <v>34</v>
      </c>
      <c r="Q5" s="12">
        <v>115</v>
      </c>
      <c r="R5">
        <v>1</v>
      </c>
      <c r="S5" s="11">
        <f t="shared" si="1"/>
        <v>115</v>
      </c>
      <c r="T5" s="13">
        <f>Q3/T12</f>
        <v>0.14373716632443531</v>
      </c>
      <c r="V5" s="2" t="s">
        <v>2</v>
      </c>
      <c r="W5" t="s">
        <v>26</v>
      </c>
      <c r="X5" s="12">
        <v>182</v>
      </c>
      <c r="Y5">
        <v>1</v>
      </c>
      <c r="Z5" s="11">
        <f t="shared" ref="Z5:Z10" si="3">X5*Y5</f>
        <v>182</v>
      </c>
      <c r="AA5" s="13">
        <f>X3/AA12</f>
        <v>0.16326530612244897</v>
      </c>
    </row>
    <row r="6" spans="1:28" x14ac:dyDescent="0.3">
      <c r="A6" s="2" t="s">
        <v>3</v>
      </c>
      <c r="B6" t="s">
        <v>25</v>
      </c>
      <c r="D6" s="12"/>
      <c r="E6" s="11">
        <f t="shared" si="2"/>
        <v>0</v>
      </c>
      <c r="F6" s="4">
        <f>D6/F12</f>
        <v>0</v>
      </c>
      <c r="H6" s="2" t="s">
        <v>3</v>
      </c>
      <c r="I6" t="s">
        <v>25</v>
      </c>
      <c r="J6" s="12">
        <v>0</v>
      </c>
      <c r="K6">
        <v>1</v>
      </c>
      <c r="L6" s="11">
        <f t="shared" si="0"/>
        <v>0</v>
      </c>
      <c r="M6" s="4">
        <f>J6/M12</f>
        <v>0</v>
      </c>
      <c r="O6" s="2" t="s">
        <v>3</v>
      </c>
      <c r="P6" t="s">
        <v>25</v>
      </c>
      <c r="Q6" s="12">
        <v>0</v>
      </c>
      <c r="R6">
        <v>1</v>
      </c>
      <c r="S6" s="11">
        <f t="shared" si="1"/>
        <v>0</v>
      </c>
      <c r="T6" s="4">
        <f>Q6/T12</f>
        <v>0</v>
      </c>
      <c r="V6" s="2" t="s">
        <v>3</v>
      </c>
      <c r="W6" t="s">
        <v>25</v>
      </c>
      <c r="X6" s="12">
        <v>0</v>
      </c>
      <c r="Z6" s="11">
        <f t="shared" si="3"/>
        <v>0</v>
      </c>
      <c r="AA6" s="4">
        <f>X6/AA12</f>
        <v>0</v>
      </c>
    </row>
    <row r="7" spans="1:28" x14ac:dyDescent="0.3">
      <c r="A7" s="2" t="s">
        <v>5</v>
      </c>
      <c r="B7" t="s">
        <v>25</v>
      </c>
      <c r="D7" s="12"/>
      <c r="E7" s="11">
        <f t="shared" si="2"/>
        <v>0</v>
      </c>
      <c r="F7" s="4">
        <f>D7/F12</f>
        <v>0</v>
      </c>
      <c r="H7" s="2" t="s">
        <v>5</v>
      </c>
      <c r="I7" t="s">
        <v>19</v>
      </c>
      <c r="J7" s="12">
        <v>40</v>
      </c>
      <c r="K7">
        <v>1</v>
      </c>
      <c r="L7" s="11">
        <f t="shared" si="0"/>
        <v>40</v>
      </c>
      <c r="M7" s="4">
        <f>J7/M12</f>
        <v>7.2992700729927001E-2</v>
      </c>
      <c r="O7" s="2" t="s">
        <v>5</v>
      </c>
      <c r="P7" t="s">
        <v>19</v>
      </c>
      <c r="Q7" s="12">
        <v>40</v>
      </c>
      <c r="R7">
        <v>1</v>
      </c>
      <c r="S7" s="11">
        <f t="shared" si="1"/>
        <v>40</v>
      </c>
      <c r="T7" s="4">
        <f>Q7/T12</f>
        <v>8.2135523613963035E-2</v>
      </c>
      <c r="V7" s="2" t="s">
        <v>5</v>
      </c>
      <c r="W7" t="s">
        <v>25</v>
      </c>
      <c r="X7" s="12">
        <v>0</v>
      </c>
      <c r="Z7" s="11">
        <f t="shared" si="3"/>
        <v>0</v>
      </c>
      <c r="AA7" s="4">
        <f>X7/AA12</f>
        <v>0</v>
      </c>
    </row>
    <row r="8" spans="1:28" x14ac:dyDescent="0.3">
      <c r="A8" s="2" t="s">
        <v>6</v>
      </c>
      <c r="C8">
        <v>1</v>
      </c>
      <c r="D8" s="12">
        <v>120</v>
      </c>
      <c r="E8" s="11">
        <f t="shared" si="2"/>
        <v>120</v>
      </c>
      <c r="F8" s="4">
        <f>D8/F12</f>
        <v>0.2</v>
      </c>
      <c r="H8" s="2" t="s">
        <v>6</v>
      </c>
      <c r="I8" t="s">
        <v>28</v>
      </c>
      <c r="J8" s="12">
        <v>70</v>
      </c>
      <c r="K8">
        <v>1</v>
      </c>
      <c r="L8" s="11">
        <f t="shared" si="0"/>
        <v>70</v>
      </c>
      <c r="M8" s="4">
        <f>J8/M12</f>
        <v>0.12773722627737227</v>
      </c>
      <c r="O8" s="2" t="s">
        <v>6</v>
      </c>
      <c r="P8" t="s">
        <v>28</v>
      </c>
      <c r="Q8" s="12">
        <v>70</v>
      </c>
      <c r="R8">
        <v>1</v>
      </c>
      <c r="S8" s="11">
        <f t="shared" si="1"/>
        <v>70</v>
      </c>
      <c r="T8" s="4">
        <f>Q8/T12</f>
        <v>0.14373716632443531</v>
      </c>
      <c r="V8" s="2" t="s">
        <v>6</v>
      </c>
      <c r="W8" t="s">
        <v>20</v>
      </c>
      <c r="X8" s="12">
        <v>112</v>
      </c>
      <c r="Y8">
        <v>1</v>
      </c>
      <c r="Z8" s="11">
        <f t="shared" si="3"/>
        <v>112</v>
      </c>
      <c r="AA8" s="4">
        <f>X8/AA12</f>
        <v>0.15238095238095239</v>
      </c>
    </row>
    <row r="9" spans="1:28" x14ac:dyDescent="0.3">
      <c r="A9" s="2" t="s">
        <v>7</v>
      </c>
      <c r="C9">
        <v>1</v>
      </c>
      <c r="D9" s="12"/>
      <c r="E9" s="11">
        <f t="shared" si="2"/>
        <v>0</v>
      </c>
      <c r="F9" s="4">
        <f>D9/F12</f>
        <v>0</v>
      </c>
      <c r="H9" s="2" t="s">
        <v>7</v>
      </c>
      <c r="J9" s="12">
        <v>0</v>
      </c>
      <c r="K9">
        <v>1</v>
      </c>
      <c r="L9" s="11">
        <f t="shared" si="0"/>
        <v>0</v>
      </c>
      <c r="M9" s="4">
        <f>J9/M12</f>
        <v>0</v>
      </c>
      <c r="O9" s="2" t="s">
        <v>7</v>
      </c>
      <c r="Q9" s="12">
        <v>0</v>
      </c>
      <c r="R9">
        <v>1</v>
      </c>
      <c r="S9" s="11">
        <f t="shared" si="1"/>
        <v>0</v>
      </c>
      <c r="T9" s="4">
        <f>Q9/T12</f>
        <v>0</v>
      </c>
      <c r="V9" s="2" t="s">
        <v>7</v>
      </c>
      <c r="X9" s="12">
        <v>0</v>
      </c>
      <c r="Y9">
        <v>1</v>
      </c>
      <c r="Z9" s="11">
        <f t="shared" si="3"/>
        <v>0</v>
      </c>
      <c r="AA9" s="4">
        <f>X9/AA12</f>
        <v>0</v>
      </c>
    </row>
    <row r="10" spans="1:28" x14ac:dyDescent="0.3">
      <c r="A10" s="2" t="s">
        <v>24</v>
      </c>
      <c r="C10">
        <v>1</v>
      </c>
      <c r="D10" s="12"/>
      <c r="E10" s="11">
        <f t="shared" si="2"/>
        <v>0</v>
      </c>
      <c r="F10" s="4">
        <f>D10/F12</f>
        <v>0</v>
      </c>
      <c r="H10" s="2" t="s">
        <v>24</v>
      </c>
      <c r="J10" s="12">
        <v>0</v>
      </c>
      <c r="K10">
        <v>1</v>
      </c>
      <c r="L10" s="11">
        <f t="shared" si="0"/>
        <v>0</v>
      </c>
      <c r="M10" s="4">
        <f>J10/M12</f>
        <v>0</v>
      </c>
      <c r="O10" s="2" t="s">
        <v>24</v>
      </c>
      <c r="Q10" s="12">
        <v>0</v>
      </c>
      <c r="R10">
        <v>1</v>
      </c>
      <c r="S10" s="11">
        <f t="shared" si="1"/>
        <v>0</v>
      </c>
      <c r="T10" s="4">
        <f>Q10/T12</f>
        <v>0</v>
      </c>
      <c r="V10" s="2" t="s">
        <v>24</v>
      </c>
      <c r="X10" s="12">
        <v>0</v>
      </c>
      <c r="Y10">
        <v>1</v>
      </c>
      <c r="Z10" s="11">
        <f t="shared" si="3"/>
        <v>0</v>
      </c>
      <c r="AA10" s="4">
        <f>X10/AA12</f>
        <v>0</v>
      </c>
    </row>
    <row r="11" spans="1:28" x14ac:dyDescent="0.3">
      <c r="A11" s="1"/>
      <c r="E11" s="5" t="s">
        <v>12</v>
      </c>
      <c r="F11" s="14">
        <v>8.7499999999999994E-2</v>
      </c>
      <c r="H11" s="1"/>
      <c r="L11" s="5" t="s">
        <v>12</v>
      </c>
      <c r="M11" s="14">
        <v>8.7499999999999994E-2</v>
      </c>
      <c r="O11" s="1"/>
      <c r="S11" s="5" t="s">
        <v>12</v>
      </c>
      <c r="T11" s="14">
        <v>8.7499999999999994E-2</v>
      </c>
      <c r="V11" s="1"/>
      <c r="Z11" s="5" t="s">
        <v>12</v>
      </c>
      <c r="AA11" s="14">
        <v>8.7499999999999994E-2</v>
      </c>
    </row>
    <row r="12" spans="1:28" x14ac:dyDescent="0.3">
      <c r="A12" s="1"/>
      <c r="E12" s="6" t="s">
        <v>10</v>
      </c>
      <c r="F12" s="12">
        <f>SUM(D2:D9)</f>
        <v>600</v>
      </c>
      <c r="H12" s="1"/>
      <c r="L12" s="6" t="s">
        <v>10</v>
      </c>
      <c r="M12" s="12">
        <f>SUM(J2:J9)</f>
        <v>548</v>
      </c>
      <c r="O12" s="1"/>
      <c r="S12" s="6" t="s">
        <v>10</v>
      </c>
      <c r="T12" s="12">
        <f>SUM(Q2:Q9)</f>
        <v>487</v>
      </c>
      <c r="V12" s="1"/>
      <c r="Z12" s="6" t="s">
        <v>10</v>
      </c>
      <c r="AA12" s="12">
        <f>SUM(X2:X9)</f>
        <v>735</v>
      </c>
    </row>
    <row r="13" spans="1:28" x14ac:dyDescent="0.3">
      <c r="A13" s="1"/>
      <c r="E13" s="6" t="s">
        <v>11</v>
      </c>
      <c r="F13" s="12">
        <f>F12+(F12*F11)</f>
        <v>652.5</v>
      </c>
      <c r="H13" s="1"/>
      <c r="L13" s="6" t="s">
        <v>11</v>
      </c>
      <c r="M13" s="12">
        <f>M12+(M12*M11)</f>
        <v>595.95000000000005</v>
      </c>
      <c r="O13" s="1"/>
      <c r="S13" s="6" t="s">
        <v>11</v>
      </c>
      <c r="T13" s="12">
        <f>T12+(T12*T11)</f>
        <v>529.61249999999995</v>
      </c>
      <c r="V13" s="1"/>
      <c r="Z13" s="6" t="s">
        <v>11</v>
      </c>
      <c r="AA13" s="12">
        <f>AA12+(AA12*AA11)</f>
        <v>799.3125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B.</dc:creator>
  <cp:lastModifiedBy>John B.</cp:lastModifiedBy>
  <dcterms:created xsi:type="dcterms:W3CDTF">2015-06-05T18:17:20Z</dcterms:created>
  <dcterms:modified xsi:type="dcterms:W3CDTF">2024-09-06T04:42:52Z</dcterms:modified>
</cp:coreProperties>
</file>