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beenjo/VSCode/verilog/VLSI_experiment/2023_VLSI_Project02/"/>
    </mc:Choice>
  </mc:AlternateContent>
  <xr:revisionPtr revIDLastSave="0" documentId="13_ncr:1_{3A15497E-492D-AE43-9504-0695F2D7A838}" xr6:coauthVersionLast="47" xr6:coauthVersionMax="47" xr10:uidLastSave="{00000000-0000-0000-0000-000000000000}"/>
  <bookViews>
    <workbookView xWindow="600" yWindow="860" windowWidth="22800" windowHeight="19620" xr2:uid="{E69DA9CF-28B4-8E49-856E-0E83891C80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7" i="1" l="1"/>
  <c r="AE179" i="1"/>
  <c r="AO141" i="1"/>
  <c r="AD179" i="1"/>
  <c r="M232" i="1"/>
  <c r="K232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G228" i="1"/>
  <c r="H232" i="1"/>
  <c r="AD152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AO149" i="1"/>
  <c r="AO148" i="1"/>
  <c r="AO147" i="1"/>
  <c r="AO146" i="1"/>
  <c r="AO145" i="1"/>
  <c r="AO144" i="1"/>
  <c r="AO143" i="1"/>
  <c r="AO142" i="1"/>
  <c r="AO140" i="1"/>
  <c r="AO139" i="1"/>
  <c r="AO138" i="1"/>
  <c r="AO137" i="1"/>
  <c r="AO136" i="1"/>
  <c r="AO135" i="1"/>
  <c r="AO134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C125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X123" i="1"/>
  <c r="X125" i="1" s="1"/>
  <c r="Z125" i="1" s="1"/>
  <c r="AI103" i="1"/>
  <c r="AF103" i="1"/>
  <c r="AE83" i="1"/>
  <c r="W18" i="1"/>
  <c r="Y152" i="1" l="1"/>
  <c r="AA152" i="1" s="1"/>
</calcChain>
</file>

<file path=xl/sharedStrings.xml><?xml version="1.0" encoding="utf-8"?>
<sst xmlns="http://schemas.openxmlformats.org/spreadsheetml/2006/main" count="81" uniqueCount="50">
  <si>
    <t>image 1</t>
    <phoneticPr fontId="1" type="noConversion"/>
  </si>
  <si>
    <t>image 2</t>
    <phoneticPr fontId="1" type="noConversion"/>
  </si>
  <si>
    <t>Max_Block_DCT</t>
  </si>
  <si>
    <t>모든 2D DCT 최대값</t>
    <phoneticPr fontId="1" type="noConversion"/>
  </si>
  <si>
    <t>8bit = -128 ~ 127</t>
    <phoneticPr fontId="1" type="noConversion"/>
  </si>
  <si>
    <t>7bit = -64 ~ 63</t>
    <phoneticPr fontId="1" type="noConversion"/>
  </si>
  <si>
    <t>6bit = -32 ~ 31</t>
    <phoneticPr fontId="1" type="noConversion"/>
  </si>
  <si>
    <t>5bit = -16 ~ 15</t>
    <phoneticPr fontId="1" type="noConversion"/>
  </si>
  <si>
    <t>9bit = -256 ~ 255</t>
    <phoneticPr fontId="1" type="noConversion"/>
  </si>
  <si>
    <t>10bit = -512 ~ 511</t>
    <phoneticPr fontId="1" type="noConversion"/>
  </si>
  <si>
    <t xml:space="preserve">12*16 = 192 -&gt; </t>
    <phoneticPr fontId="1" type="noConversion"/>
  </si>
  <si>
    <t>12*4 + 10*3 + 9 * 4 + 8*5 = 154</t>
    <phoneticPr fontId="1" type="noConversion"/>
  </si>
  <si>
    <t>6-*0.8</t>
    <phoneticPr fontId="1" type="noConversion"/>
  </si>
  <si>
    <t>array0</t>
    <phoneticPr fontId="1" type="noConversion"/>
  </si>
  <si>
    <t>array1</t>
    <phoneticPr fontId="1" type="noConversion"/>
  </si>
  <si>
    <t>array2</t>
  </si>
  <si>
    <t>array3</t>
  </si>
  <si>
    <t>array4</t>
  </si>
  <si>
    <t>array5</t>
  </si>
  <si>
    <t>array6</t>
  </si>
  <si>
    <t>array7</t>
  </si>
  <si>
    <t>array8</t>
  </si>
  <si>
    <t>array9</t>
  </si>
  <si>
    <t>array10</t>
  </si>
  <si>
    <t>array11</t>
  </si>
  <si>
    <t>array12</t>
  </si>
  <si>
    <t>array13</t>
  </si>
  <si>
    <t>array14</t>
  </si>
  <si>
    <t>array15</t>
  </si>
  <si>
    <t>Xk_0</t>
    <phoneticPr fontId="1" type="noConversion"/>
  </si>
  <si>
    <t>Xk_1</t>
    <phoneticPr fontId="1" type="noConversion"/>
  </si>
  <si>
    <t>Xk_2</t>
  </si>
  <si>
    <t>Xk_3</t>
  </si>
  <si>
    <t>Xk_4</t>
  </si>
  <si>
    <t>Xk_5</t>
  </si>
  <si>
    <t>Xk_6</t>
  </si>
  <si>
    <t>Xk_7</t>
  </si>
  <si>
    <t>Xk_8</t>
  </si>
  <si>
    <t>Xk_9</t>
  </si>
  <si>
    <t>Xk_10</t>
  </si>
  <si>
    <t>Xk_11</t>
  </si>
  <si>
    <t>Xk_12</t>
  </si>
  <si>
    <t>Xk_13</t>
  </si>
  <si>
    <t>Xk_14</t>
  </si>
  <si>
    <t>Xk_15</t>
  </si>
  <si>
    <t xml:space="preserve">8개 사진에 대한 </t>
    <phoneticPr fontId="1" type="noConversion"/>
  </si>
  <si>
    <t>Xk 1D 최대값</t>
    <phoneticPr fontId="1" type="noConversion"/>
  </si>
  <si>
    <t>11bit = -1024 ~ 1023</t>
    <phoneticPr fontId="1" type="noConversion"/>
  </si>
  <si>
    <t>11*16</t>
    <phoneticPr fontId="1" type="noConversion"/>
  </si>
  <si>
    <t>&lt;- 기존 면적 대비 74% 면적만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</si>
</sst>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8" xfId="0" applyNumberFormat="1" applyFill="1" applyBorder="1" applyAlignment="1">
      <alignment horizontal="center" vertical="center"/>
    </xf>
    <xf numFmtId="176" fontId="0" fillId="2" borderId="7" xfId="0" applyNumberFormat="1" applyFill="1" applyBorder="1" applyAlignment="1">
      <alignment horizontal="center" vertical="center"/>
    </xf>
    <xf numFmtId="0" fontId="0" fillId="4" borderId="0" xfId="0" applyFill="1">
      <alignment vertical="center"/>
    </xf>
    <xf numFmtId="176" fontId="0" fillId="4" borderId="2" xfId="0" applyNumberFormat="1" applyFill="1" applyBorder="1" applyAlignment="1">
      <alignment horizontal="center" vertical="center"/>
    </xf>
    <xf numFmtId="176" fontId="0" fillId="4" borderId="3" xfId="0" applyNumberFormat="1" applyFill="1" applyBorder="1" applyAlignment="1">
      <alignment horizontal="center" vertical="center"/>
    </xf>
    <xf numFmtId="176" fontId="0" fillId="4" borderId="0" xfId="0" applyNumberForma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6" fontId="0" fillId="6" borderId="0" xfId="0" applyNumberFormat="1" applyFill="1" applyBorder="1" applyAlignment="1">
      <alignment horizontal="center" vertical="center"/>
    </xf>
    <xf numFmtId="176" fontId="0" fillId="6" borderId="4" xfId="0" applyNumberForma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176" fontId="0" fillId="5" borderId="2" xfId="0" applyNumberFormat="1" applyFill="1" applyBorder="1" applyAlignment="1">
      <alignment horizontal="center" vertical="center"/>
    </xf>
    <xf numFmtId="176" fontId="0" fillId="5" borderId="0" xfId="0" applyNumberFormat="1" applyFill="1" applyBorder="1" applyAlignment="1">
      <alignment horizontal="center" vertical="center"/>
    </xf>
    <xf numFmtId="176" fontId="0" fillId="5" borderId="7" xfId="0" applyNumberFormat="1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6" borderId="7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3" borderId="7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</cellXfs>
  <cellStyles count="1">
    <cellStyle name="표준" xfId="0" builtinId="0"/>
  </cellStyles>
  <dxfs count="43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3D17-DE53-0949-9E95-9C5CF079B6BB}">
  <dimension ref="C4:BF232"/>
  <sheetViews>
    <sheetView tabSelected="1" topLeftCell="O5" zoomScale="114" zoomScaleNormal="177" workbookViewId="0">
      <selection activeCell="W141" sqref="A141:XFD141"/>
    </sheetView>
  </sheetViews>
  <sheetFormatPr baseColWidth="10" defaultRowHeight="17"/>
  <cols>
    <col min="7" max="38" width="6.83203125" customWidth="1"/>
  </cols>
  <sheetData>
    <row r="4" spans="3:25">
      <c r="C4" t="s">
        <v>0</v>
      </c>
    </row>
    <row r="6" spans="3:25">
      <c r="C6">
        <v>2144</v>
      </c>
      <c r="D6">
        <v>-4.5</v>
      </c>
      <c r="E6">
        <v>10</v>
      </c>
      <c r="F6">
        <v>15.5</v>
      </c>
      <c r="G6">
        <v>104.5</v>
      </c>
      <c r="H6">
        <v>92</v>
      </c>
      <c r="I6">
        <v>44</v>
      </c>
      <c r="J6">
        <v>-3</v>
      </c>
      <c r="K6">
        <v>-6.5</v>
      </c>
      <c r="L6">
        <v>5.5</v>
      </c>
      <c r="M6">
        <v>6.5</v>
      </c>
      <c r="N6">
        <v>29.5</v>
      </c>
      <c r="O6">
        <v>19</v>
      </c>
      <c r="P6">
        <v>-4</v>
      </c>
      <c r="Q6">
        <v>-2</v>
      </c>
      <c r="R6">
        <v>0.5</v>
      </c>
      <c r="Y6" t="s">
        <v>2</v>
      </c>
    </row>
    <row r="7" spans="3:25">
      <c r="C7">
        <v>-25</v>
      </c>
      <c r="D7">
        <v>35</v>
      </c>
      <c r="E7">
        <v>9</v>
      </c>
      <c r="F7">
        <v>-28.5</v>
      </c>
      <c r="G7">
        <v>-10</v>
      </c>
      <c r="H7">
        <v>-17.5</v>
      </c>
      <c r="I7">
        <v>3</v>
      </c>
      <c r="J7">
        <v>29</v>
      </c>
      <c r="K7">
        <v>12.5</v>
      </c>
      <c r="L7">
        <v>8</v>
      </c>
      <c r="M7">
        <v>7</v>
      </c>
      <c r="N7">
        <v>3.5</v>
      </c>
      <c r="O7">
        <v>0</v>
      </c>
      <c r="P7">
        <v>-1</v>
      </c>
      <c r="Q7">
        <v>0</v>
      </c>
      <c r="R7">
        <v>1</v>
      </c>
    </row>
    <row r="8" spans="3:25">
      <c r="C8">
        <v>86</v>
      </c>
      <c r="D8">
        <v>104</v>
      </c>
      <c r="E8">
        <v>115.5</v>
      </c>
      <c r="F8">
        <v>52</v>
      </c>
      <c r="G8">
        <v>42.5</v>
      </c>
      <c r="H8">
        <v>-2.5</v>
      </c>
      <c r="I8">
        <v>-8</v>
      </c>
      <c r="J8">
        <v>0.5</v>
      </c>
      <c r="K8">
        <v>-0.5</v>
      </c>
      <c r="L8">
        <v>-3.5</v>
      </c>
      <c r="M8">
        <v>11.5</v>
      </c>
      <c r="N8">
        <v>14.5</v>
      </c>
      <c r="O8">
        <v>1</v>
      </c>
      <c r="P8">
        <v>-2.5</v>
      </c>
      <c r="Q8">
        <v>-1</v>
      </c>
      <c r="R8">
        <v>1.5</v>
      </c>
    </row>
    <row r="9" spans="3:25">
      <c r="C9">
        <v>18.5</v>
      </c>
      <c r="D9">
        <v>-0.5</v>
      </c>
      <c r="E9">
        <v>18.5</v>
      </c>
      <c r="F9">
        <v>4.5</v>
      </c>
      <c r="G9">
        <v>-4.5</v>
      </c>
      <c r="H9">
        <v>6</v>
      </c>
      <c r="I9">
        <v>-7</v>
      </c>
      <c r="J9">
        <v>31.5</v>
      </c>
      <c r="K9">
        <v>12.5</v>
      </c>
      <c r="L9">
        <v>13</v>
      </c>
      <c r="M9">
        <v>-2</v>
      </c>
      <c r="N9">
        <v>0.5</v>
      </c>
      <c r="O9">
        <v>0</v>
      </c>
      <c r="P9">
        <v>16.5</v>
      </c>
      <c r="Q9">
        <v>18.5</v>
      </c>
      <c r="R9">
        <v>9</v>
      </c>
    </row>
    <row r="10" spans="3:25">
      <c r="C10">
        <v>36</v>
      </c>
      <c r="D10">
        <v>19.5</v>
      </c>
      <c r="E10">
        <v>-5</v>
      </c>
      <c r="F10">
        <v>30.5</v>
      </c>
      <c r="G10">
        <v>0</v>
      </c>
      <c r="H10">
        <v>-2</v>
      </c>
      <c r="I10">
        <v>-0.5</v>
      </c>
      <c r="J10">
        <v>12</v>
      </c>
      <c r="K10">
        <v>-0.5</v>
      </c>
      <c r="L10">
        <v>2.5</v>
      </c>
      <c r="M10">
        <v>-0.5</v>
      </c>
      <c r="N10">
        <v>1</v>
      </c>
      <c r="O10">
        <v>-0.5</v>
      </c>
      <c r="P10">
        <v>10</v>
      </c>
      <c r="Q10">
        <v>10.5</v>
      </c>
      <c r="R10">
        <v>5.5</v>
      </c>
    </row>
    <row r="11" spans="3:25">
      <c r="C11">
        <v>40.5</v>
      </c>
      <c r="D11">
        <v>-15.5</v>
      </c>
      <c r="E11">
        <v>19.5</v>
      </c>
      <c r="F11">
        <v>34</v>
      </c>
      <c r="G11">
        <v>-2.5</v>
      </c>
      <c r="H11">
        <v>-4.5</v>
      </c>
      <c r="I11">
        <v>-6</v>
      </c>
      <c r="J11">
        <v>12</v>
      </c>
      <c r="K11">
        <v>9.5</v>
      </c>
      <c r="L11">
        <v>5.5</v>
      </c>
      <c r="M11">
        <v>1</v>
      </c>
      <c r="N11">
        <v>0.5</v>
      </c>
      <c r="O11">
        <v>0</v>
      </c>
      <c r="P11">
        <v>2.5</v>
      </c>
      <c r="Q11">
        <v>1.5</v>
      </c>
      <c r="R11">
        <v>0.5</v>
      </c>
    </row>
    <row r="12" spans="3:25">
      <c r="C12">
        <v>24</v>
      </c>
      <c r="D12">
        <v>-21</v>
      </c>
      <c r="E12">
        <v>-11</v>
      </c>
      <c r="F12">
        <v>5.5</v>
      </c>
      <c r="G12">
        <v>-4.5</v>
      </c>
      <c r="H12">
        <v>0</v>
      </c>
      <c r="I12">
        <v>-0.5</v>
      </c>
      <c r="J12">
        <v>1.5</v>
      </c>
      <c r="K12">
        <v>-0.5</v>
      </c>
      <c r="L12">
        <v>3</v>
      </c>
      <c r="M12">
        <v>0.5</v>
      </c>
      <c r="N12">
        <v>1.5</v>
      </c>
      <c r="O12">
        <v>-0.5</v>
      </c>
      <c r="P12">
        <v>0.5</v>
      </c>
      <c r="Q12">
        <v>0.5</v>
      </c>
      <c r="R12">
        <v>1.5</v>
      </c>
    </row>
    <row r="13" spans="3:25">
      <c r="C13">
        <v>31</v>
      </c>
      <c r="D13">
        <v>26</v>
      </c>
      <c r="E13">
        <v>29.5</v>
      </c>
      <c r="F13">
        <v>19</v>
      </c>
      <c r="G13">
        <v>12.5</v>
      </c>
      <c r="H13">
        <v>6.5</v>
      </c>
      <c r="I13">
        <v>2.5</v>
      </c>
      <c r="J13">
        <v>-1.5</v>
      </c>
      <c r="K13">
        <v>-1</v>
      </c>
      <c r="L13">
        <v>2</v>
      </c>
      <c r="M13">
        <v>1</v>
      </c>
      <c r="N13">
        <v>1.5</v>
      </c>
      <c r="O13">
        <v>0</v>
      </c>
      <c r="P13">
        <v>1.5</v>
      </c>
      <c r="Q13">
        <v>0</v>
      </c>
      <c r="R13">
        <v>1</v>
      </c>
    </row>
    <row r="14" spans="3:25">
      <c r="C14">
        <v>21</v>
      </c>
      <c r="D14">
        <v>-4.5</v>
      </c>
      <c r="E14">
        <v>-0.5</v>
      </c>
      <c r="F14">
        <v>5</v>
      </c>
      <c r="G14">
        <v>8.5</v>
      </c>
      <c r="H14">
        <v>5</v>
      </c>
      <c r="I14">
        <v>0</v>
      </c>
      <c r="J14">
        <v>1.5</v>
      </c>
      <c r="K14">
        <v>0.5</v>
      </c>
      <c r="L14">
        <v>1.5</v>
      </c>
      <c r="M14">
        <v>0</v>
      </c>
      <c r="N14">
        <v>0.5</v>
      </c>
      <c r="O14">
        <v>0</v>
      </c>
      <c r="P14">
        <v>0.5</v>
      </c>
      <c r="Q14">
        <v>0.5</v>
      </c>
      <c r="R14">
        <v>0</v>
      </c>
    </row>
    <row r="15" spans="3:25">
      <c r="C15">
        <v>19.5</v>
      </c>
      <c r="D15">
        <v>46</v>
      </c>
      <c r="E15">
        <v>21.5</v>
      </c>
      <c r="F15">
        <v>17.5</v>
      </c>
      <c r="G15">
        <v>22</v>
      </c>
      <c r="H15">
        <v>7.5</v>
      </c>
      <c r="I15">
        <v>3.5</v>
      </c>
      <c r="J15">
        <v>5.5</v>
      </c>
      <c r="K15">
        <v>2</v>
      </c>
      <c r="L15">
        <v>1.5</v>
      </c>
      <c r="M15">
        <v>0.5</v>
      </c>
      <c r="N15">
        <v>2</v>
      </c>
      <c r="O15">
        <v>0</v>
      </c>
      <c r="P15">
        <v>1</v>
      </c>
      <c r="Q15">
        <v>0.5</v>
      </c>
      <c r="R15">
        <v>1</v>
      </c>
    </row>
    <row r="16" spans="3:25">
      <c r="C16">
        <v>11</v>
      </c>
      <c r="D16">
        <v>0</v>
      </c>
      <c r="E16">
        <v>13.5</v>
      </c>
      <c r="F16">
        <v>0</v>
      </c>
      <c r="G16">
        <v>-0.5</v>
      </c>
      <c r="H16">
        <v>0</v>
      </c>
      <c r="I16">
        <v>0</v>
      </c>
      <c r="J16">
        <v>0</v>
      </c>
      <c r="K16">
        <v>-0.5</v>
      </c>
      <c r="L16">
        <v>1.5</v>
      </c>
      <c r="M16">
        <v>-0.5</v>
      </c>
      <c r="N16">
        <v>0</v>
      </c>
      <c r="O16">
        <v>0.5</v>
      </c>
      <c r="P16">
        <v>-0.5</v>
      </c>
      <c r="Q16">
        <v>0.5</v>
      </c>
      <c r="R16">
        <v>0</v>
      </c>
      <c r="W16" t="s">
        <v>3</v>
      </c>
    </row>
    <row r="17" spans="3:38" ht="18" thickBot="1">
      <c r="C17">
        <v>6.5</v>
      </c>
      <c r="D17">
        <v>19</v>
      </c>
      <c r="E17">
        <v>6</v>
      </c>
      <c r="F17">
        <v>6</v>
      </c>
      <c r="G17">
        <v>2.5</v>
      </c>
      <c r="H17">
        <v>14</v>
      </c>
      <c r="I17">
        <v>14</v>
      </c>
      <c r="J17">
        <v>3.5</v>
      </c>
      <c r="K17">
        <v>-1</v>
      </c>
      <c r="L17">
        <v>-1</v>
      </c>
      <c r="M17">
        <v>0</v>
      </c>
      <c r="N17">
        <v>0.5</v>
      </c>
      <c r="O17">
        <v>0</v>
      </c>
      <c r="P17">
        <v>0.5</v>
      </c>
      <c r="Q17">
        <v>0</v>
      </c>
      <c r="R17">
        <v>1</v>
      </c>
    </row>
    <row r="18" spans="3:38">
      <c r="C18">
        <v>11</v>
      </c>
      <c r="D18">
        <v>17.5</v>
      </c>
      <c r="E18">
        <v>0</v>
      </c>
      <c r="F18">
        <v>3</v>
      </c>
      <c r="G18">
        <v>0</v>
      </c>
      <c r="H18">
        <v>4.5</v>
      </c>
      <c r="I18">
        <v>0</v>
      </c>
      <c r="J18">
        <v>1.5</v>
      </c>
      <c r="K18">
        <v>0.5</v>
      </c>
      <c r="L18">
        <v>2</v>
      </c>
      <c r="M18">
        <v>-0.5</v>
      </c>
      <c r="N18">
        <v>1</v>
      </c>
      <c r="O18">
        <v>0.5</v>
      </c>
      <c r="P18">
        <v>2.5</v>
      </c>
      <c r="Q18">
        <v>0</v>
      </c>
      <c r="R18">
        <v>1</v>
      </c>
      <c r="W18" s="2">
        <f>FLOOR(4080, 1)</f>
        <v>4080</v>
      </c>
      <c r="X18" s="3">
        <v>1406</v>
      </c>
      <c r="Y18" s="3">
        <v>628</v>
      </c>
      <c r="Z18" s="3">
        <v>594</v>
      </c>
      <c r="AA18" s="3">
        <v>474.5</v>
      </c>
      <c r="AB18" s="3">
        <v>325.5</v>
      </c>
      <c r="AC18" s="3">
        <v>291.5</v>
      </c>
      <c r="AD18" s="3">
        <v>194.5</v>
      </c>
      <c r="AE18" s="3">
        <v>178</v>
      </c>
      <c r="AF18" s="3">
        <v>144.5</v>
      </c>
      <c r="AG18" s="3">
        <v>157.5</v>
      </c>
      <c r="AH18" s="3">
        <v>113.5</v>
      </c>
      <c r="AI18" s="3">
        <v>116.5</v>
      </c>
      <c r="AJ18" s="3">
        <v>127.5</v>
      </c>
      <c r="AK18" s="3">
        <v>77</v>
      </c>
      <c r="AL18" s="4">
        <v>88</v>
      </c>
    </row>
    <row r="19" spans="3:38">
      <c r="C19">
        <v>-4</v>
      </c>
      <c r="D19">
        <v>29</v>
      </c>
      <c r="E19">
        <v>6</v>
      </c>
      <c r="F19">
        <v>1.5</v>
      </c>
      <c r="G19">
        <v>0</v>
      </c>
      <c r="H19">
        <v>10</v>
      </c>
      <c r="I19">
        <v>-1</v>
      </c>
      <c r="J19">
        <v>-2</v>
      </c>
      <c r="K19">
        <v>1.5</v>
      </c>
      <c r="L19">
        <v>4</v>
      </c>
      <c r="M19">
        <v>1.5</v>
      </c>
      <c r="N19">
        <v>-2.5</v>
      </c>
      <c r="O19">
        <v>0</v>
      </c>
      <c r="P19">
        <v>3</v>
      </c>
      <c r="Q19">
        <v>0</v>
      </c>
      <c r="R19">
        <v>-2.5</v>
      </c>
      <c r="W19" s="5">
        <v>1304.5</v>
      </c>
      <c r="X19" s="6">
        <v>646</v>
      </c>
      <c r="Y19" s="6">
        <v>530.5</v>
      </c>
      <c r="Z19" s="6">
        <v>288.5</v>
      </c>
      <c r="AA19" s="6">
        <v>321</v>
      </c>
      <c r="AB19" s="6">
        <v>211.5</v>
      </c>
      <c r="AC19" s="6">
        <v>193</v>
      </c>
      <c r="AD19" s="6">
        <v>147</v>
      </c>
      <c r="AE19" s="6">
        <v>177.5</v>
      </c>
      <c r="AF19" s="6">
        <v>113</v>
      </c>
      <c r="AG19" s="6">
        <v>119</v>
      </c>
      <c r="AH19" s="6">
        <v>99</v>
      </c>
      <c r="AI19" s="6">
        <v>92</v>
      </c>
      <c r="AJ19" s="6">
        <v>81</v>
      </c>
      <c r="AK19" s="6">
        <v>74.5</v>
      </c>
      <c r="AL19" s="7">
        <v>61.5</v>
      </c>
    </row>
    <row r="20" spans="3:38">
      <c r="C20">
        <v>-1.5</v>
      </c>
      <c r="D20">
        <v>0.5</v>
      </c>
      <c r="E20">
        <v>-0.5</v>
      </c>
      <c r="F20">
        <v>-0.5</v>
      </c>
      <c r="G20">
        <v>-1</v>
      </c>
      <c r="H20">
        <v>0.5</v>
      </c>
      <c r="I20">
        <v>0.5</v>
      </c>
      <c r="J20">
        <v>0</v>
      </c>
      <c r="K20">
        <v>0</v>
      </c>
      <c r="L20">
        <v>0</v>
      </c>
      <c r="M20">
        <v>0</v>
      </c>
      <c r="N20">
        <v>0.5</v>
      </c>
      <c r="O20">
        <v>0.5</v>
      </c>
      <c r="P20">
        <v>0</v>
      </c>
      <c r="Q20">
        <v>0</v>
      </c>
      <c r="R20">
        <v>0</v>
      </c>
      <c r="W20" s="5">
        <v>574.5</v>
      </c>
      <c r="X20" s="6">
        <v>424.5</v>
      </c>
      <c r="Y20" s="6">
        <v>407.5</v>
      </c>
      <c r="Z20" s="6">
        <v>335.5</v>
      </c>
      <c r="AA20" s="6">
        <v>212</v>
      </c>
      <c r="AB20" s="6">
        <v>152.5</v>
      </c>
      <c r="AC20" s="6">
        <v>168</v>
      </c>
      <c r="AD20" s="6">
        <v>104.5</v>
      </c>
      <c r="AE20" s="6">
        <v>110</v>
      </c>
      <c r="AF20" s="6">
        <v>94</v>
      </c>
      <c r="AG20" s="6">
        <v>77</v>
      </c>
      <c r="AH20" s="6">
        <v>90</v>
      </c>
      <c r="AI20" s="6">
        <v>73.5</v>
      </c>
      <c r="AJ20" s="6">
        <v>62</v>
      </c>
      <c r="AK20" s="6">
        <v>85</v>
      </c>
      <c r="AL20" s="7">
        <v>73</v>
      </c>
    </row>
    <row r="21" spans="3:38">
      <c r="C21">
        <v>9</v>
      </c>
      <c r="D21">
        <v>15</v>
      </c>
      <c r="E21">
        <v>0</v>
      </c>
      <c r="F21">
        <v>-1</v>
      </c>
      <c r="G21">
        <v>1</v>
      </c>
      <c r="H21">
        <v>5.5</v>
      </c>
      <c r="I21">
        <v>6.5</v>
      </c>
      <c r="J21">
        <v>2</v>
      </c>
      <c r="K21">
        <v>-1</v>
      </c>
      <c r="L21">
        <v>1</v>
      </c>
      <c r="M21">
        <v>0.5</v>
      </c>
      <c r="N21">
        <v>1</v>
      </c>
      <c r="O21">
        <v>0</v>
      </c>
      <c r="P21">
        <v>2</v>
      </c>
      <c r="Q21">
        <v>0.5</v>
      </c>
      <c r="R21">
        <v>2</v>
      </c>
      <c r="W21" s="5">
        <v>507</v>
      </c>
      <c r="X21" s="6">
        <v>285.5</v>
      </c>
      <c r="Y21" s="6">
        <v>277.5</v>
      </c>
      <c r="Z21" s="6">
        <v>249</v>
      </c>
      <c r="AA21" s="6">
        <v>336.5</v>
      </c>
      <c r="AB21" s="6">
        <v>211</v>
      </c>
      <c r="AC21" s="6">
        <v>162.5</v>
      </c>
      <c r="AD21" s="6">
        <v>118</v>
      </c>
      <c r="AE21" s="6">
        <v>92</v>
      </c>
      <c r="AF21" s="6">
        <v>109.5</v>
      </c>
      <c r="AG21" s="6">
        <v>107.5</v>
      </c>
      <c r="AH21" s="6">
        <v>95</v>
      </c>
      <c r="AI21" s="6">
        <v>83</v>
      </c>
      <c r="AJ21" s="6">
        <v>61.5</v>
      </c>
      <c r="AK21" s="6">
        <v>55.5</v>
      </c>
      <c r="AL21" s="7">
        <v>104</v>
      </c>
    </row>
    <row r="22" spans="3:38">
      <c r="W22" s="5">
        <v>333.5</v>
      </c>
      <c r="X22" s="6">
        <v>301</v>
      </c>
      <c r="Y22" s="6">
        <v>256</v>
      </c>
      <c r="Z22" s="6">
        <v>166</v>
      </c>
      <c r="AA22" s="6">
        <v>158</v>
      </c>
      <c r="AB22" s="6">
        <v>161</v>
      </c>
      <c r="AC22" s="6">
        <v>125.5</v>
      </c>
      <c r="AD22" s="6">
        <v>126.5</v>
      </c>
      <c r="AE22" s="6">
        <v>90.5</v>
      </c>
      <c r="AF22" s="6">
        <v>98</v>
      </c>
      <c r="AG22" s="6">
        <v>68.5</v>
      </c>
      <c r="AH22" s="6">
        <v>58</v>
      </c>
      <c r="AI22" s="6">
        <v>77.5</v>
      </c>
      <c r="AJ22" s="6">
        <v>49</v>
      </c>
      <c r="AK22" s="6">
        <v>67</v>
      </c>
      <c r="AL22" s="7">
        <v>54.5</v>
      </c>
    </row>
    <row r="23" spans="3:38">
      <c r="W23" s="5">
        <v>324.5</v>
      </c>
      <c r="X23" s="6">
        <v>213</v>
      </c>
      <c r="Y23" s="6">
        <v>239</v>
      </c>
      <c r="Z23" s="6">
        <v>167</v>
      </c>
      <c r="AA23" s="6">
        <v>131</v>
      </c>
      <c r="AB23" s="6">
        <v>147.5</v>
      </c>
      <c r="AC23" s="6">
        <v>112.5</v>
      </c>
      <c r="AD23" s="6">
        <v>84.5</v>
      </c>
      <c r="AE23" s="6">
        <v>93</v>
      </c>
      <c r="AF23" s="6">
        <v>77.5</v>
      </c>
      <c r="AG23" s="6">
        <v>97</v>
      </c>
      <c r="AH23" s="6">
        <v>57.5</v>
      </c>
      <c r="AI23" s="6">
        <v>44</v>
      </c>
      <c r="AJ23" s="6">
        <v>48.5</v>
      </c>
      <c r="AK23" s="6">
        <v>47</v>
      </c>
      <c r="AL23" s="7">
        <v>75.5</v>
      </c>
    </row>
    <row r="24" spans="3:38">
      <c r="C24" t="s">
        <v>1</v>
      </c>
      <c r="W24" s="5">
        <v>229.5</v>
      </c>
      <c r="X24" s="6">
        <v>333.5</v>
      </c>
      <c r="Y24" s="6">
        <v>187.5</v>
      </c>
      <c r="Z24" s="6">
        <v>212.5</v>
      </c>
      <c r="AA24" s="6">
        <v>145</v>
      </c>
      <c r="AB24" s="6">
        <v>105.5</v>
      </c>
      <c r="AC24" s="6">
        <v>115</v>
      </c>
      <c r="AD24" s="6">
        <v>91.5</v>
      </c>
      <c r="AE24" s="6">
        <v>83.5</v>
      </c>
      <c r="AF24" s="6">
        <v>74.5</v>
      </c>
      <c r="AG24" s="6">
        <v>63.5</v>
      </c>
      <c r="AH24" s="6">
        <v>52</v>
      </c>
      <c r="AI24" s="6">
        <v>51</v>
      </c>
      <c r="AJ24" s="6">
        <v>48</v>
      </c>
      <c r="AK24" s="6">
        <v>40</v>
      </c>
      <c r="AL24" s="7">
        <v>43.5</v>
      </c>
    </row>
    <row r="25" spans="3:38">
      <c r="W25" s="5">
        <v>552</v>
      </c>
      <c r="X25" s="6">
        <v>426</v>
      </c>
      <c r="Y25" s="6">
        <v>161</v>
      </c>
      <c r="Z25" s="6">
        <v>129.5</v>
      </c>
      <c r="AA25" s="6">
        <v>110</v>
      </c>
      <c r="AB25" s="6">
        <v>78</v>
      </c>
      <c r="AC25" s="6">
        <v>84.5</v>
      </c>
      <c r="AD25" s="6">
        <v>94</v>
      </c>
      <c r="AE25" s="6">
        <v>79</v>
      </c>
      <c r="AF25" s="6">
        <v>67.5</v>
      </c>
      <c r="AG25" s="6">
        <v>52.5</v>
      </c>
      <c r="AH25" s="6">
        <v>55</v>
      </c>
      <c r="AI25" s="6">
        <v>58</v>
      </c>
      <c r="AJ25" s="6">
        <v>50</v>
      </c>
      <c r="AK25" s="6">
        <v>32</v>
      </c>
      <c r="AL25" s="7">
        <v>29</v>
      </c>
    </row>
    <row r="26" spans="3:38">
      <c r="C26">
        <v>2414</v>
      </c>
      <c r="D26">
        <v>5.5</v>
      </c>
      <c r="E26">
        <v>6.5</v>
      </c>
      <c r="F26">
        <v>5</v>
      </c>
      <c r="G26">
        <v>-3.5</v>
      </c>
      <c r="H26">
        <v>5</v>
      </c>
      <c r="I26">
        <v>0</v>
      </c>
      <c r="J26">
        <v>5.5</v>
      </c>
      <c r="K26">
        <v>0.5</v>
      </c>
      <c r="L26">
        <v>0</v>
      </c>
      <c r="M26">
        <v>0</v>
      </c>
      <c r="N26">
        <v>-0.5</v>
      </c>
      <c r="O26">
        <v>-1.5</v>
      </c>
      <c r="P26">
        <v>-1</v>
      </c>
      <c r="Q26">
        <v>-1</v>
      </c>
      <c r="R26">
        <v>-0.5</v>
      </c>
      <c r="W26" s="5">
        <v>329</v>
      </c>
      <c r="X26" s="6">
        <v>240.5</v>
      </c>
      <c r="Y26" s="6">
        <v>140</v>
      </c>
      <c r="Z26" s="6">
        <v>108.5</v>
      </c>
      <c r="AA26" s="6">
        <v>91</v>
      </c>
      <c r="AB26" s="6">
        <v>95.5</v>
      </c>
      <c r="AC26" s="6">
        <v>77.5</v>
      </c>
      <c r="AD26" s="6">
        <v>76.5</v>
      </c>
      <c r="AE26" s="6">
        <v>92</v>
      </c>
      <c r="AF26" s="6">
        <v>65.5</v>
      </c>
      <c r="AG26" s="6">
        <v>60.5</v>
      </c>
      <c r="AH26" s="6">
        <v>57.5</v>
      </c>
      <c r="AI26" s="6">
        <v>45.5</v>
      </c>
      <c r="AJ26" s="6">
        <v>45.5</v>
      </c>
      <c r="AK26" s="6">
        <v>32</v>
      </c>
      <c r="AL26" s="7">
        <v>41.5</v>
      </c>
    </row>
    <row r="27" spans="3:38">
      <c r="C27">
        <v>-21.5</v>
      </c>
      <c r="D27">
        <v>1.5</v>
      </c>
      <c r="E27">
        <v>2</v>
      </c>
      <c r="F27">
        <v>3.5</v>
      </c>
      <c r="G27">
        <v>1</v>
      </c>
      <c r="H27">
        <v>3.5</v>
      </c>
      <c r="I27">
        <v>0</v>
      </c>
      <c r="J27">
        <v>4</v>
      </c>
      <c r="K27">
        <v>-2</v>
      </c>
      <c r="L27">
        <v>2</v>
      </c>
      <c r="M27">
        <v>1.5</v>
      </c>
      <c r="N27">
        <v>3</v>
      </c>
      <c r="O27">
        <v>1.5</v>
      </c>
      <c r="P27">
        <v>1</v>
      </c>
      <c r="Q27">
        <v>-0.5</v>
      </c>
      <c r="R27">
        <v>1.5</v>
      </c>
      <c r="W27" s="5">
        <v>179.5</v>
      </c>
      <c r="X27" s="6">
        <v>117.5</v>
      </c>
      <c r="Y27" s="6">
        <v>113.5</v>
      </c>
      <c r="Z27" s="6">
        <v>126</v>
      </c>
      <c r="AA27" s="6">
        <v>103.5</v>
      </c>
      <c r="AB27" s="6">
        <v>77</v>
      </c>
      <c r="AC27" s="6">
        <v>124.5</v>
      </c>
      <c r="AD27" s="6">
        <v>65</v>
      </c>
      <c r="AE27" s="6">
        <v>74</v>
      </c>
      <c r="AF27" s="6">
        <v>73</v>
      </c>
      <c r="AG27" s="6">
        <v>58.5</v>
      </c>
      <c r="AH27" s="6">
        <v>54.5</v>
      </c>
      <c r="AI27" s="6">
        <v>43</v>
      </c>
      <c r="AJ27" s="6">
        <v>33</v>
      </c>
      <c r="AK27" s="6">
        <v>30</v>
      </c>
      <c r="AL27" s="7">
        <v>39.5</v>
      </c>
    </row>
    <row r="28" spans="3:38">
      <c r="C28">
        <v>4</v>
      </c>
      <c r="D28">
        <v>-2</v>
      </c>
      <c r="E28">
        <v>0.5</v>
      </c>
      <c r="F28">
        <v>0</v>
      </c>
      <c r="G28">
        <v>3.5</v>
      </c>
      <c r="H28">
        <v>8.5</v>
      </c>
      <c r="I28">
        <v>-2.5</v>
      </c>
      <c r="J28">
        <v>2.5</v>
      </c>
      <c r="K28">
        <v>-1</v>
      </c>
      <c r="L28">
        <v>0.5</v>
      </c>
      <c r="M28">
        <v>2</v>
      </c>
      <c r="N28">
        <v>3</v>
      </c>
      <c r="O28">
        <v>1</v>
      </c>
      <c r="P28">
        <v>-0.5</v>
      </c>
      <c r="Q28">
        <v>1</v>
      </c>
      <c r="R28">
        <v>-0.5</v>
      </c>
      <c r="W28" s="5">
        <v>133</v>
      </c>
      <c r="X28" s="6">
        <v>104.5</v>
      </c>
      <c r="Y28" s="6">
        <v>118.5</v>
      </c>
      <c r="Z28" s="6">
        <v>141.5</v>
      </c>
      <c r="AA28" s="6">
        <v>92</v>
      </c>
      <c r="AB28" s="6">
        <v>91</v>
      </c>
      <c r="AC28" s="6">
        <v>77.5</v>
      </c>
      <c r="AD28" s="6">
        <v>55.5</v>
      </c>
      <c r="AE28" s="6">
        <v>48</v>
      </c>
      <c r="AF28" s="6">
        <v>58.5</v>
      </c>
      <c r="AG28" s="6">
        <v>42.5</v>
      </c>
      <c r="AH28" s="6">
        <v>41</v>
      </c>
      <c r="AI28" s="6">
        <v>46</v>
      </c>
      <c r="AJ28" s="6">
        <v>31.5</v>
      </c>
      <c r="AK28" s="6">
        <v>31.5</v>
      </c>
      <c r="AL28" s="7">
        <v>34</v>
      </c>
    </row>
    <row r="29" spans="3:38">
      <c r="C29">
        <v>8.5</v>
      </c>
      <c r="D29">
        <v>-6</v>
      </c>
      <c r="E29">
        <v>5</v>
      </c>
      <c r="F29">
        <v>0.5</v>
      </c>
      <c r="G29">
        <v>-4</v>
      </c>
      <c r="H29">
        <v>10</v>
      </c>
      <c r="I29">
        <v>-3</v>
      </c>
      <c r="J29">
        <v>4</v>
      </c>
      <c r="K29">
        <v>-0.5</v>
      </c>
      <c r="L29">
        <v>0</v>
      </c>
      <c r="M29">
        <v>-0.5</v>
      </c>
      <c r="N29">
        <v>1</v>
      </c>
      <c r="O29">
        <v>-1</v>
      </c>
      <c r="P29">
        <v>1.5</v>
      </c>
      <c r="Q29">
        <v>1</v>
      </c>
      <c r="R29">
        <v>-1</v>
      </c>
      <c r="W29" s="5">
        <v>144.5</v>
      </c>
      <c r="X29" s="6">
        <v>97.5</v>
      </c>
      <c r="Y29" s="6">
        <v>151.5</v>
      </c>
      <c r="Z29" s="6">
        <v>101.5</v>
      </c>
      <c r="AA29" s="6">
        <v>128</v>
      </c>
      <c r="AB29" s="6">
        <v>95</v>
      </c>
      <c r="AC29" s="6">
        <v>69.5</v>
      </c>
      <c r="AD29" s="6">
        <v>54</v>
      </c>
      <c r="AE29" s="6">
        <v>49</v>
      </c>
      <c r="AF29" s="6">
        <v>42</v>
      </c>
      <c r="AG29" s="6">
        <v>45</v>
      </c>
      <c r="AH29" s="6">
        <v>45.5</v>
      </c>
      <c r="AI29" s="6">
        <v>31</v>
      </c>
      <c r="AJ29" s="6">
        <v>27</v>
      </c>
      <c r="AK29" s="6">
        <v>29</v>
      </c>
      <c r="AL29" s="7">
        <v>31.5</v>
      </c>
    </row>
    <row r="30" spans="3:38">
      <c r="C30">
        <v>-1.5</v>
      </c>
      <c r="D30">
        <v>1</v>
      </c>
      <c r="E30">
        <v>10.5</v>
      </c>
      <c r="F30">
        <v>6.5</v>
      </c>
      <c r="G30">
        <v>4.5</v>
      </c>
      <c r="H30">
        <v>5</v>
      </c>
      <c r="I30">
        <v>4</v>
      </c>
      <c r="J30">
        <v>2.5</v>
      </c>
      <c r="K30">
        <v>-1</v>
      </c>
      <c r="L30">
        <v>1</v>
      </c>
      <c r="M30">
        <v>0</v>
      </c>
      <c r="N30">
        <v>0</v>
      </c>
      <c r="O30">
        <v>1</v>
      </c>
      <c r="P30">
        <v>-1</v>
      </c>
      <c r="Q30">
        <v>0.5</v>
      </c>
      <c r="R30">
        <v>0</v>
      </c>
      <c r="W30" s="5">
        <v>75.5</v>
      </c>
      <c r="X30" s="6">
        <v>94.5</v>
      </c>
      <c r="Y30" s="6">
        <v>93.5</v>
      </c>
      <c r="Z30" s="6">
        <v>93.5</v>
      </c>
      <c r="AA30" s="6">
        <v>61</v>
      </c>
      <c r="AB30" s="6">
        <v>64.5</v>
      </c>
      <c r="AC30" s="6">
        <v>53</v>
      </c>
      <c r="AD30" s="6">
        <v>49.5</v>
      </c>
      <c r="AE30" s="6">
        <v>45.5</v>
      </c>
      <c r="AF30" s="6">
        <v>45</v>
      </c>
      <c r="AG30" s="6">
        <v>32.5</v>
      </c>
      <c r="AH30" s="6">
        <v>33.5</v>
      </c>
      <c r="AI30" s="6">
        <v>33</v>
      </c>
      <c r="AJ30" s="6">
        <v>27.5</v>
      </c>
      <c r="AK30" s="6">
        <v>40.5</v>
      </c>
      <c r="AL30" s="7">
        <v>32.5</v>
      </c>
    </row>
    <row r="31" spans="3:38">
      <c r="C31">
        <v>4</v>
      </c>
      <c r="D31">
        <v>-1</v>
      </c>
      <c r="E31">
        <v>2.5</v>
      </c>
      <c r="F31">
        <v>3.5</v>
      </c>
      <c r="G31">
        <v>1.5</v>
      </c>
      <c r="H31">
        <v>2</v>
      </c>
      <c r="I31">
        <v>-1</v>
      </c>
      <c r="J31">
        <v>1</v>
      </c>
      <c r="K31">
        <v>1.5</v>
      </c>
      <c r="L31">
        <v>3</v>
      </c>
      <c r="M31">
        <v>0.5</v>
      </c>
      <c r="N31">
        <v>-0.5</v>
      </c>
      <c r="O31">
        <v>0</v>
      </c>
      <c r="P31">
        <v>-0.5</v>
      </c>
      <c r="Q31">
        <v>1</v>
      </c>
      <c r="R31">
        <v>0</v>
      </c>
      <c r="W31" s="5">
        <v>99.5</v>
      </c>
      <c r="X31" s="6">
        <v>78</v>
      </c>
      <c r="Y31" s="6">
        <v>110</v>
      </c>
      <c r="Z31" s="6">
        <v>64</v>
      </c>
      <c r="AA31" s="6">
        <v>80</v>
      </c>
      <c r="AB31" s="6">
        <v>58</v>
      </c>
      <c r="AC31" s="6">
        <v>70</v>
      </c>
      <c r="AD31" s="6">
        <v>52.5</v>
      </c>
      <c r="AE31" s="6">
        <v>41.5</v>
      </c>
      <c r="AF31" s="6">
        <v>66</v>
      </c>
      <c r="AG31" s="6">
        <v>54</v>
      </c>
      <c r="AH31" s="6">
        <v>38.5</v>
      </c>
      <c r="AI31" s="6">
        <v>30</v>
      </c>
      <c r="AJ31" s="6">
        <v>31</v>
      </c>
      <c r="AK31" s="6">
        <v>35</v>
      </c>
      <c r="AL31" s="7">
        <v>23</v>
      </c>
    </row>
    <row r="32" spans="3:38">
      <c r="C32">
        <v>1</v>
      </c>
      <c r="D32">
        <v>0.5</v>
      </c>
      <c r="E32">
        <v>3.5</v>
      </c>
      <c r="F32">
        <v>0</v>
      </c>
      <c r="G32">
        <v>2</v>
      </c>
      <c r="H32">
        <v>0.5</v>
      </c>
      <c r="I32">
        <v>5</v>
      </c>
      <c r="J32">
        <v>2</v>
      </c>
      <c r="K32">
        <v>0</v>
      </c>
      <c r="L32">
        <v>-0.5</v>
      </c>
      <c r="M32">
        <v>-1</v>
      </c>
      <c r="N32">
        <v>0</v>
      </c>
      <c r="O32">
        <v>0.5</v>
      </c>
      <c r="P32">
        <v>1</v>
      </c>
      <c r="Q32">
        <v>0.5</v>
      </c>
      <c r="R32">
        <v>0</v>
      </c>
      <c r="W32" s="5">
        <v>72.5</v>
      </c>
      <c r="X32" s="6">
        <v>63.5</v>
      </c>
      <c r="Y32" s="6">
        <v>74</v>
      </c>
      <c r="Z32" s="6">
        <v>68</v>
      </c>
      <c r="AA32" s="6">
        <v>53.5</v>
      </c>
      <c r="AB32" s="6">
        <v>50.5</v>
      </c>
      <c r="AC32" s="6">
        <v>58</v>
      </c>
      <c r="AD32" s="6">
        <v>51.5</v>
      </c>
      <c r="AE32" s="6">
        <v>39</v>
      </c>
      <c r="AF32" s="6">
        <v>41</v>
      </c>
      <c r="AG32" s="6">
        <v>29</v>
      </c>
      <c r="AH32" s="6">
        <v>33.5</v>
      </c>
      <c r="AI32" s="6">
        <v>26.5</v>
      </c>
      <c r="AJ32" s="6">
        <v>29</v>
      </c>
      <c r="AK32" s="6">
        <v>28</v>
      </c>
      <c r="AL32" s="7">
        <v>22</v>
      </c>
    </row>
    <row r="33" spans="3:40" ht="18" thickBot="1">
      <c r="C33">
        <v>5.5</v>
      </c>
      <c r="D33">
        <v>1.5</v>
      </c>
      <c r="E33">
        <v>0.5</v>
      </c>
      <c r="F33">
        <v>1</v>
      </c>
      <c r="G33">
        <v>6</v>
      </c>
      <c r="H33">
        <v>-3</v>
      </c>
      <c r="I33">
        <v>5.5</v>
      </c>
      <c r="J33">
        <v>1</v>
      </c>
      <c r="K33">
        <v>2</v>
      </c>
      <c r="L33">
        <v>0</v>
      </c>
      <c r="M33">
        <v>-1</v>
      </c>
      <c r="N33">
        <v>0</v>
      </c>
      <c r="O33">
        <v>-0.5</v>
      </c>
      <c r="P33">
        <v>0.5</v>
      </c>
      <c r="Q33">
        <v>0</v>
      </c>
      <c r="R33">
        <v>0.5</v>
      </c>
      <c r="W33" s="8">
        <v>89.5</v>
      </c>
      <c r="X33" s="9">
        <v>53.5</v>
      </c>
      <c r="Y33" s="9">
        <v>63</v>
      </c>
      <c r="Z33" s="9">
        <v>65.5</v>
      </c>
      <c r="AA33" s="9">
        <v>50</v>
      </c>
      <c r="AB33" s="9">
        <v>58.5</v>
      </c>
      <c r="AC33" s="9">
        <v>44.5</v>
      </c>
      <c r="AD33" s="9">
        <v>45.5</v>
      </c>
      <c r="AE33" s="9">
        <v>34.5</v>
      </c>
      <c r="AF33" s="9">
        <v>46</v>
      </c>
      <c r="AG33" s="9">
        <v>28</v>
      </c>
      <c r="AH33" s="9">
        <v>28.5</v>
      </c>
      <c r="AI33" s="9">
        <v>24</v>
      </c>
      <c r="AJ33" s="9">
        <v>26</v>
      </c>
      <c r="AK33" s="9">
        <v>27</v>
      </c>
      <c r="AL33" s="10">
        <v>20.5</v>
      </c>
    </row>
    <row r="34" spans="3:40">
      <c r="C34">
        <v>4</v>
      </c>
      <c r="D34">
        <v>1</v>
      </c>
      <c r="E34">
        <v>0</v>
      </c>
      <c r="F34">
        <v>1</v>
      </c>
      <c r="G34">
        <v>3.5</v>
      </c>
      <c r="H34">
        <v>6.5</v>
      </c>
      <c r="I34">
        <v>-2</v>
      </c>
      <c r="J34">
        <v>0.5</v>
      </c>
      <c r="K34">
        <v>0.5</v>
      </c>
      <c r="L34">
        <v>0.5</v>
      </c>
      <c r="M34">
        <v>0</v>
      </c>
      <c r="N34">
        <v>0</v>
      </c>
      <c r="O34">
        <v>0.5</v>
      </c>
      <c r="P34">
        <v>0</v>
      </c>
      <c r="Q34">
        <v>0.5</v>
      </c>
      <c r="R34">
        <v>0.5</v>
      </c>
    </row>
    <row r="35" spans="3:40">
      <c r="C35">
        <v>3</v>
      </c>
      <c r="D35">
        <v>2</v>
      </c>
      <c r="E35">
        <v>0.5</v>
      </c>
      <c r="F35">
        <v>-1</v>
      </c>
      <c r="G35">
        <v>3</v>
      </c>
      <c r="H35">
        <v>-1</v>
      </c>
      <c r="I35">
        <v>3</v>
      </c>
      <c r="J35">
        <v>-0.5</v>
      </c>
      <c r="K35">
        <v>2.5</v>
      </c>
      <c r="L35">
        <v>3</v>
      </c>
      <c r="M35">
        <v>-0.5</v>
      </c>
      <c r="N35">
        <v>0.5</v>
      </c>
      <c r="O35">
        <v>1.5</v>
      </c>
      <c r="P35">
        <v>-0.5</v>
      </c>
      <c r="Q35">
        <v>0.5</v>
      </c>
      <c r="R35">
        <v>0.5</v>
      </c>
    </row>
    <row r="36" spans="3:40">
      <c r="C36">
        <v>2.5</v>
      </c>
      <c r="D36">
        <v>1.5</v>
      </c>
      <c r="E36">
        <v>-0.5</v>
      </c>
      <c r="F36">
        <v>1</v>
      </c>
      <c r="G36">
        <v>2</v>
      </c>
      <c r="H36">
        <v>0</v>
      </c>
      <c r="I36">
        <v>1.5</v>
      </c>
      <c r="J36">
        <v>0</v>
      </c>
      <c r="K36">
        <v>1.5</v>
      </c>
      <c r="L36">
        <v>-1</v>
      </c>
      <c r="M36">
        <v>0.5</v>
      </c>
      <c r="N36">
        <v>0.5</v>
      </c>
      <c r="O36">
        <v>-0.5</v>
      </c>
      <c r="P36">
        <v>0</v>
      </c>
      <c r="Q36">
        <v>0.5</v>
      </c>
      <c r="R36">
        <v>0.5</v>
      </c>
    </row>
    <row r="37" spans="3:40">
      <c r="C37">
        <v>1</v>
      </c>
      <c r="D37">
        <v>0.5</v>
      </c>
      <c r="E37">
        <v>1</v>
      </c>
      <c r="F37">
        <v>1.5</v>
      </c>
      <c r="G37">
        <v>-1</v>
      </c>
      <c r="H37">
        <v>-1</v>
      </c>
      <c r="I37">
        <v>1.5</v>
      </c>
      <c r="J37">
        <v>-1.5</v>
      </c>
      <c r="K37">
        <v>1</v>
      </c>
      <c r="L37">
        <v>0.5</v>
      </c>
      <c r="M37">
        <v>0.5</v>
      </c>
      <c r="N37">
        <v>1</v>
      </c>
      <c r="O37">
        <v>-0.5</v>
      </c>
      <c r="P37">
        <v>-0.5</v>
      </c>
      <c r="Q37">
        <v>0</v>
      </c>
      <c r="R37">
        <v>-0.5</v>
      </c>
    </row>
    <row r="38" spans="3:40">
      <c r="C38">
        <v>2</v>
      </c>
      <c r="D38">
        <v>0.5</v>
      </c>
      <c r="E38">
        <v>1</v>
      </c>
      <c r="F38">
        <v>0.5</v>
      </c>
      <c r="G38">
        <v>-1.5</v>
      </c>
      <c r="H38">
        <v>0</v>
      </c>
      <c r="I38">
        <v>-0.5</v>
      </c>
      <c r="J38">
        <v>-1</v>
      </c>
      <c r="K38">
        <v>0</v>
      </c>
      <c r="L38">
        <v>1</v>
      </c>
      <c r="M38">
        <v>0</v>
      </c>
      <c r="N38">
        <v>-0.5</v>
      </c>
      <c r="O38">
        <v>0</v>
      </c>
      <c r="P38">
        <v>0.5</v>
      </c>
      <c r="Q38">
        <v>0</v>
      </c>
      <c r="R38">
        <v>0</v>
      </c>
      <c r="X38" t="s">
        <v>3</v>
      </c>
    </row>
    <row r="39" spans="3:40" ht="18" thickBot="1">
      <c r="C39">
        <v>-0.5</v>
      </c>
      <c r="D39">
        <v>0.5</v>
      </c>
      <c r="E39">
        <v>1</v>
      </c>
      <c r="F39">
        <v>0.5</v>
      </c>
      <c r="G39">
        <v>1</v>
      </c>
      <c r="H39">
        <v>0</v>
      </c>
      <c r="I39">
        <v>1</v>
      </c>
      <c r="J39">
        <v>0</v>
      </c>
      <c r="K39">
        <v>1</v>
      </c>
      <c r="L39">
        <v>-0.5</v>
      </c>
      <c r="M39">
        <v>1</v>
      </c>
      <c r="N39">
        <v>0.5</v>
      </c>
      <c r="O39">
        <v>0</v>
      </c>
      <c r="P39">
        <v>0</v>
      </c>
      <c r="Q39">
        <v>0</v>
      </c>
      <c r="R39">
        <v>0</v>
      </c>
    </row>
    <row r="40" spans="3:40">
      <c r="C40">
        <v>1</v>
      </c>
      <c r="D40">
        <v>0</v>
      </c>
      <c r="E40">
        <v>-0.5</v>
      </c>
      <c r="F40">
        <v>-1</v>
      </c>
      <c r="G40">
        <v>1.5</v>
      </c>
      <c r="H40">
        <v>-0.5</v>
      </c>
      <c r="I40">
        <v>0</v>
      </c>
      <c r="J40">
        <v>-0.5</v>
      </c>
      <c r="K40">
        <v>0.5</v>
      </c>
      <c r="L40">
        <v>-0.5</v>
      </c>
      <c r="M40">
        <v>0.5</v>
      </c>
      <c r="N40">
        <v>1.5</v>
      </c>
      <c r="O40">
        <v>0.5</v>
      </c>
      <c r="P40">
        <v>0</v>
      </c>
      <c r="Q40">
        <v>-1</v>
      </c>
      <c r="R40">
        <v>1</v>
      </c>
      <c r="X40" s="11">
        <v>12</v>
      </c>
      <c r="Y40" s="12">
        <v>12</v>
      </c>
      <c r="Z40" s="12">
        <v>12</v>
      </c>
      <c r="AA40" s="12">
        <v>12</v>
      </c>
      <c r="AB40" s="12">
        <v>10</v>
      </c>
      <c r="AC40" s="12">
        <v>10</v>
      </c>
      <c r="AD40" s="12">
        <v>10</v>
      </c>
      <c r="AE40" s="12">
        <v>9</v>
      </c>
      <c r="AF40" s="12">
        <v>9</v>
      </c>
      <c r="AG40" s="12">
        <v>9</v>
      </c>
      <c r="AH40" s="12">
        <v>8</v>
      </c>
      <c r="AI40" s="12">
        <v>8</v>
      </c>
      <c r="AJ40" s="12">
        <v>8</v>
      </c>
      <c r="AK40" s="12">
        <v>9</v>
      </c>
      <c r="AL40" s="12">
        <v>8</v>
      </c>
      <c r="AM40" s="13">
        <v>8</v>
      </c>
    </row>
    <row r="41" spans="3:40">
      <c r="C41">
        <v>1</v>
      </c>
      <c r="D41">
        <v>0</v>
      </c>
      <c r="E41">
        <v>-1</v>
      </c>
      <c r="F41">
        <v>-1</v>
      </c>
      <c r="G41">
        <v>0</v>
      </c>
      <c r="H41">
        <v>1.5</v>
      </c>
      <c r="I41">
        <v>0</v>
      </c>
      <c r="J41">
        <v>-1</v>
      </c>
      <c r="K41">
        <v>-0.5</v>
      </c>
      <c r="L41">
        <v>0.5</v>
      </c>
      <c r="M41">
        <v>0</v>
      </c>
      <c r="N41">
        <v>0.5</v>
      </c>
      <c r="O41">
        <v>0</v>
      </c>
      <c r="P41">
        <v>-0.5</v>
      </c>
      <c r="Q41">
        <v>-0.5</v>
      </c>
      <c r="R41">
        <v>0.5</v>
      </c>
      <c r="X41" s="14">
        <v>12</v>
      </c>
      <c r="Y41" s="15">
        <v>12</v>
      </c>
      <c r="Z41" s="15">
        <v>12</v>
      </c>
      <c r="AA41" s="15">
        <v>10</v>
      </c>
      <c r="AB41" s="15">
        <v>10</v>
      </c>
      <c r="AC41" s="15">
        <v>9</v>
      </c>
      <c r="AD41" s="15">
        <v>9</v>
      </c>
      <c r="AE41" s="15">
        <v>9</v>
      </c>
      <c r="AF41" s="15">
        <v>9</v>
      </c>
      <c r="AG41" s="15">
        <v>8</v>
      </c>
      <c r="AH41" s="15">
        <v>8</v>
      </c>
      <c r="AI41" s="15">
        <v>8</v>
      </c>
      <c r="AJ41" s="15">
        <v>8</v>
      </c>
      <c r="AK41" s="15">
        <v>8</v>
      </c>
      <c r="AL41" s="15">
        <v>8</v>
      </c>
      <c r="AM41" s="16">
        <v>7</v>
      </c>
    </row>
    <row r="42" spans="3:40">
      <c r="X42" s="14">
        <v>12</v>
      </c>
      <c r="Y42" s="15">
        <v>10</v>
      </c>
      <c r="Z42" s="15">
        <v>10</v>
      </c>
      <c r="AA42" s="15">
        <v>10</v>
      </c>
      <c r="AB42" s="15">
        <v>9</v>
      </c>
      <c r="AC42" s="15">
        <v>9</v>
      </c>
      <c r="AD42" s="15">
        <v>9</v>
      </c>
      <c r="AE42" s="15">
        <v>8</v>
      </c>
      <c r="AF42" s="15">
        <v>8</v>
      </c>
      <c r="AG42" s="15">
        <v>8</v>
      </c>
      <c r="AH42" s="15">
        <v>8</v>
      </c>
      <c r="AI42" s="15">
        <v>8</v>
      </c>
      <c r="AJ42" s="15">
        <v>8</v>
      </c>
      <c r="AK42" s="15">
        <v>8</v>
      </c>
      <c r="AL42" s="15">
        <v>8</v>
      </c>
      <c r="AM42" s="16">
        <v>8</v>
      </c>
    </row>
    <row r="43" spans="3:40">
      <c r="X43" s="14">
        <v>10</v>
      </c>
      <c r="Y43" s="15">
        <v>10</v>
      </c>
      <c r="Z43" s="15">
        <v>10</v>
      </c>
      <c r="AA43" s="15">
        <v>9</v>
      </c>
      <c r="AB43" s="15">
        <v>10</v>
      </c>
      <c r="AC43" s="15">
        <v>9</v>
      </c>
      <c r="AD43" s="15">
        <v>9</v>
      </c>
      <c r="AE43" s="15">
        <v>8</v>
      </c>
      <c r="AF43" s="15">
        <v>8</v>
      </c>
      <c r="AG43" s="15">
        <v>8</v>
      </c>
      <c r="AH43" s="15">
        <v>8</v>
      </c>
      <c r="AI43" s="15">
        <v>8</v>
      </c>
      <c r="AJ43" s="15">
        <v>8</v>
      </c>
      <c r="AK43" s="15">
        <v>7</v>
      </c>
      <c r="AL43" s="15">
        <v>7</v>
      </c>
      <c r="AM43" s="16">
        <v>8</v>
      </c>
      <c r="AN43" t="s">
        <v>9</v>
      </c>
    </row>
    <row r="44" spans="3:40">
      <c r="X44" s="14">
        <v>10</v>
      </c>
      <c r="Y44" s="15">
        <v>10</v>
      </c>
      <c r="Z44" s="15">
        <v>10</v>
      </c>
      <c r="AA44" s="15">
        <v>9</v>
      </c>
      <c r="AB44" s="15">
        <v>9</v>
      </c>
      <c r="AC44" s="15">
        <v>9</v>
      </c>
      <c r="AD44" s="15">
        <v>8</v>
      </c>
      <c r="AE44" s="15">
        <v>8</v>
      </c>
      <c r="AF44" s="15">
        <v>8</v>
      </c>
      <c r="AG44" s="15">
        <v>8</v>
      </c>
      <c r="AH44" s="15">
        <v>7</v>
      </c>
      <c r="AI44" s="15">
        <v>7</v>
      </c>
      <c r="AJ44" s="15">
        <v>8</v>
      </c>
      <c r="AK44" s="15">
        <v>7</v>
      </c>
      <c r="AL44" s="15">
        <v>8</v>
      </c>
      <c r="AM44" s="16">
        <v>7</v>
      </c>
    </row>
    <row r="45" spans="3:40">
      <c r="X45" s="14">
        <v>10</v>
      </c>
      <c r="Y45" s="15">
        <v>9</v>
      </c>
      <c r="Z45" s="15">
        <v>9</v>
      </c>
      <c r="AA45" s="15">
        <v>9</v>
      </c>
      <c r="AB45" s="15">
        <v>9</v>
      </c>
      <c r="AC45" s="15">
        <v>9</v>
      </c>
      <c r="AD45" s="15">
        <v>8</v>
      </c>
      <c r="AE45" s="15">
        <v>8</v>
      </c>
      <c r="AF45" s="15">
        <v>8</v>
      </c>
      <c r="AG45" s="15">
        <v>8</v>
      </c>
      <c r="AH45" s="15">
        <v>8</v>
      </c>
      <c r="AI45" s="15">
        <v>7</v>
      </c>
      <c r="AJ45" s="15">
        <v>7</v>
      </c>
      <c r="AK45" s="15">
        <v>7</v>
      </c>
      <c r="AL45" s="15">
        <v>7</v>
      </c>
      <c r="AM45" s="16">
        <v>8</v>
      </c>
      <c r="AN45" t="s">
        <v>8</v>
      </c>
    </row>
    <row r="46" spans="3:40">
      <c r="X46" s="14">
        <v>9</v>
      </c>
      <c r="Y46" s="15">
        <v>10</v>
      </c>
      <c r="Z46" s="15">
        <v>9</v>
      </c>
      <c r="AA46" s="15">
        <v>9</v>
      </c>
      <c r="AB46" s="15">
        <v>9</v>
      </c>
      <c r="AC46" s="15">
        <v>8</v>
      </c>
      <c r="AD46" s="15">
        <v>8</v>
      </c>
      <c r="AE46" s="15">
        <v>8</v>
      </c>
      <c r="AF46" s="15">
        <v>8</v>
      </c>
      <c r="AG46" s="15">
        <v>8</v>
      </c>
      <c r="AH46" s="15">
        <v>7</v>
      </c>
      <c r="AI46" s="15">
        <v>7</v>
      </c>
      <c r="AJ46" s="15">
        <v>7</v>
      </c>
      <c r="AK46" s="15">
        <v>7</v>
      </c>
      <c r="AL46" s="15">
        <v>7</v>
      </c>
      <c r="AM46" s="16">
        <v>7</v>
      </c>
    </row>
    <row r="47" spans="3:40">
      <c r="X47" s="14">
        <v>12</v>
      </c>
      <c r="Y47" s="15">
        <v>10</v>
      </c>
      <c r="Z47" s="15">
        <v>9</v>
      </c>
      <c r="AA47" s="15">
        <v>9</v>
      </c>
      <c r="AB47" s="15">
        <v>8</v>
      </c>
      <c r="AC47" s="15">
        <v>8</v>
      </c>
      <c r="AD47" s="15">
        <v>8</v>
      </c>
      <c r="AE47" s="15">
        <v>8</v>
      </c>
      <c r="AF47" s="15">
        <v>8</v>
      </c>
      <c r="AG47" s="15">
        <v>8</v>
      </c>
      <c r="AH47" s="15">
        <v>7</v>
      </c>
      <c r="AI47" s="15">
        <v>7</v>
      </c>
      <c r="AJ47" s="15">
        <v>7</v>
      </c>
      <c r="AK47" s="15">
        <v>7</v>
      </c>
      <c r="AL47" s="15">
        <v>7</v>
      </c>
      <c r="AM47" s="20">
        <v>6</v>
      </c>
      <c r="AN47" t="s">
        <v>4</v>
      </c>
    </row>
    <row r="48" spans="3:40">
      <c r="X48" s="14">
        <v>10</v>
      </c>
      <c r="Y48" s="15">
        <v>9</v>
      </c>
      <c r="Z48" s="15">
        <v>8</v>
      </c>
      <c r="AA48" s="15">
        <v>8</v>
      </c>
      <c r="AB48" s="15">
        <v>8</v>
      </c>
      <c r="AC48" s="15">
        <v>8</v>
      </c>
      <c r="AD48" s="15">
        <v>8</v>
      </c>
      <c r="AE48" s="15">
        <v>8</v>
      </c>
      <c r="AF48" s="15">
        <v>8</v>
      </c>
      <c r="AG48" s="15">
        <v>8</v>
      </c>
      <c r="AH48" s="15">
        <v>7</v>
      </c>
      <c r="AI48" s="15">
        <v>7</v>
      </c>
      <c r="AJ48" s="15">
        <v>7</v>
      </c>
      <c r="AK48" s="15">
        <v>7</v>
      </c>
      <c r="AL48" s="15">
        <v>7</v>
      </c>
      <c r="AM48" s="16">
        <v>7</v>
      </c>
    </row>
    <row r="49" spans="24:40">
      <c r="X49" s="14">
        <v>9</v>
      </c>
      <c r="Y49" s="15">
        <v>8</v>
      </c>
      <c r="Z49" s="15">
        <v>8</v>
      </c>
      <c r="AA49" s="15">
        <v>8</v>
      </c>
      <c r="AB49" s="15">
        <v>8</v>
      </c>
      <c r="AC49" s="15">
        <v>8</v>
      </c>
      <c r="AD49" s="15">
        <v>8</v>
      </c>
      <c r="AE49" s="15">
        <v>8</v>
      </c>
      <c r="AF49" s="15">
        <v>8</v>
      </c>
      <c r="AG49" s="15">
        <v>8</v>
      </c>
      <c r="AH49" s="15">
        <v>7</v>
      </c>
      <c r="AI49" s="15">
        <v>7</v>
      </c>
      <c r="AJ49" s="15">
        <v>7</v>
      </c>
      <c r="AK49" s="15">
        <v>7</v>
      </c>
      <c r="AL49" s="19">
        <v>6</v>
      </c>
      <c r="AM49" s="16">
        <v>7</v>
      </c>
      <c r="AN49" t="s">
        <v>5</v>
      </c>
    </row>
    <row r="50" spans="24:40">
      <c r="X50" s="14">
        <v>9</v>
      </c>
      <c r="Y50" s="15">
        <v>8</v>
      </c>
      <c r="Z50" s="15">
        <v>8</v>
      </c>
      <c r="AA50" s="15">
        <v>9</v>
      </c>
      <c r="AB50" s="15">
        <v>8</v>
      </c>
      <c r="AC50" s="15">
        <v>8</v>
      </c>
      <c r="AD50" s="15">
        <v>8</v>
      </c>
      <c r="AE50" s="15">
        <v>7</v>
      </c>
      <c r="AF50" s="15">
        <v>7</v>
      </c>
      <c r="AG50" s="15">
        <v>7</v>
      </c>
      <c r="AH50" s="15">
        <v>7</v>
      </c>
      <c r="AI50" s="15">
        <v>7</v>
      </c>
      <c r="AJ50" s="15">
        <v>7</v>
      </c>
      <c r="AK50" s="15">
        <v>7</v>
      </c>
      <c r="AL50" s="15">
        <v>7</v>
      </c>
      <c r="AM50" s="16">
        <v>7</v>
      </c>
    </row>
    <row r="51" spans="24:40">
      <c r="X51" s="14">
        <v>9</v>
      </c>
      <c r="Y51" s="15">
        <v>8</v>
      </c>
      <c r="Z51" s="15">
        <v>9</v>
      </c>
      <c r="AA51" s="15">
        <v>8</v>
      </c>
      <c r="AB51" s="15">
        <v>9</v>
      </c>
      <c r="AC51" s="15">
        <v>8</v>
      </c>
      <c r="AD51" s="15">
        <v>8</v>
      </c>
      <c r="AE51" s="15">
        <v>7</v>
      </c>
      <c r="AF51" s="15">
        <v>7</v>
      </c>
      <c r="AG51" s="15">
        <v>7</v>
      </c>
      <c r="AH51" s="15">
        <v>7</v>
      </c>
      <c r="AI51" s="15">
        <v>7</v>
      </c>
      <c r="AJ51" s="19">
        <v>6</v>
      </c>
      <c r="AK51" s="19">
        <v>6</v>
      </c>
      <c r="AL51" s="19">
        <v>6</v>
      </c>
      <c r="AM51" s="16">
        <v>7</v>
      </c>
      <c r="AN51" t="s">
        <v>6</v>
      </c>
    </row>
    <row r="52" spans="24:40">
      <c r="X52" s="14">
        <v>8</v>
      </c>
      <c r="Y52" s="15">
        <v>8</v>
      </c>
      <c r="Z52" s="15">
        <v>8</v>
      </c>
      <c r="AA52" s="15">
        <v>8</v>
      </c>
      <c r="AB52" s="15">
        <v>7</v>
      </c>
      <c r="AC52" s="15">
        <v>8</v>
      </c>
      <c r="AD52" s="15">
        <v>7</v>
      </c>
      <c r="AE52" s="15">
        <v>7</v>
      </c>
      <c r="AF52" s="15">
        <v>7</v>
      </c>
      <c r="AG52" s="15">
        <v>7</v>
      </c>
      <c r="AH52" s="15">
        <v>7</v>
      </c>
      <c r="AI52" s="15">
        <v>7</v>
      </c>
      <c r="AJ52" s="15">
        <v>7</v>
      </c>
      <c r="AK52" s="19">
        <v>6</v>
      </c>
      <c r="AL52" s="15">
        <v>7</v>
      </c>
      <c r="AM52" s="16">
        <v>7</v>
      </c>
    </row>
    <row r="53" spans="24:40">
      <c r="X53" s="14">
        <v>8</v>
      </c>
      <c r="Y53" s="15">
        <v>8</v>
      </c>
      <c r="Z53" s="15">
        <v>8</v>
      </c>
      <c r="AA53" s="15">
        <v>8</v>
      </c>
      <c r="AB53" s="15">
        <v>8</v>
      </c>
      <c r="AC53" s="15">
        <v>7</v>
      </c>
      <c r="AD53" s="15">
        <v>7</v>
      </c>
      <c r="AE53" s="15">
        <v>7</v>
      </c>
      <c r="AF53" s="15">
        <v>7</v>
      </c>
      <c r="AG53" s="15">
        <v>8</v>
      </c>
      <c r="AH53" s="15">
        <v>7</v>
      </c>
      <c r="AI53" s="15">
        <v>7</v>
      </c>
      <c r="AJ53" s="19">
        <v>6</v>
      </c>
      <c r="AK53" s="19">
        <v>6</v>
      </c>
      <c r="AL53" s="15">
        <v>7</v>
      </c>
      <c r="AM53" s="20">
        <v>6</v>
      </c>
      <c r="AN53" t="s">
        <v>7</v>
      </c>
    </row>
    <row r="54" spans="24:40">
      <c r="X54" s="14">
        <v>8</v>
      </c>
      <c r="Y54" s="15">
        <v>8</v>
      </c>
      <c r="Z54" s="15">
        <v>8</v>
      </c>
      <c r="AA54" s="15">
        <v>8</v>
      </c>
      <c r="AB54" s="15">
        <v>7</v>
      </c>
      <c r="AC54" s="15">
        <v>7</v>
      </c>
      <c r="AD54" s="15">
        <v>7</v>
      </c>
      <c r="AE54" s="15">
        <v>7</v>
      </c>
      <c r="AF54" s="15">
        <v>7</v>
      </c>
      <c r="AG54" s="15">
        <v>7</v>
      </c>
      <c r="AH54" s="19">
        <v>6</v>
      </c>
      <c r="AI54" s="15">
        <v>7</v>
      </c>
      <c r="AJ54" s="19">
        <v>6</v>
      </c>
      <c r="AK54" s="19">
        <v>6</v>
      </c>
      <c r="AL54" s="19">
        <v>6</v>
      </c>
      <c r="AM54" s="20">
        <v>6</v>
      </c>
    </row>
    <row r="55" spans="24:40" ht="18" thickBot="1">
      <c r="X55" s="17">
        <v>8</v>
      </c>
      <c r="Y55" s="22">
        <v>6</v>
      </c>
      <c r="Z55" s="18">
        <v>7</v>
      </c>
      <c r="AA55" s="18">
        <v>8</v>
      </c>
      <c r="AB55" s="18">
        <v>7</v>
      </c>
      <c r="AC55" s="18">
        <v>7</v>
      </c>
      <c r="AD55" s="18">
        <v>7</v>
      </c>
      <c r="AE55" s="18">
        <v>7</v>
      </c>
      <c r="AF55" s="18">
        <v>7</v>
      </c>
      <c r="AG55" s="18">
        <v>7</v>
      </c>
      <c r="AH55" s="22">
        <v>6</v>
      </c>
      <c r="AI55" s="22">
        <v>6</v>
      </c>
      <c r="AJ55" s="22">
        <v>6</v>
      </c>
      <c r="AK55" s="22">
        <v>6</v>
      </c>
      <c r="AL55" s="22">
        <v>6</v>
      </c>
      <c r="AM55" s="21">
        <v>6</v>
      </c>
    </row>
    <row r="57" spans="24:40">
      <c r="AM57" s="23"/>
    </row>
    <row r="61" spans="24:40">
      <c r="Y61" t="s">
        <v>3</v>
      </c>
    </row>
    <row r="62" spans="24:40" ht="18" thickBot="1"/>
    <row r="63" spans="24:40">
      <c r="Y63" s="11">
        <v>12</v>
      </c>
      <c r="Z63" s="12">
        <v>12</v>
      </c>
      <c r="AA63" s="12">
        <v>12</v>
      </c>
      <c r="AB63" s="12">
        <v>12</v>
      </c>
      <c r="AC63" s="12">
        <v>10</v>
      </c>
      <c r="AD63" s="12">
        <v>10</v>
      </c>
      <c r="AE63" s="12">
        <v>10</v>
      </c>
      <c r="AF63" s="12">
        <v>9</v>
      </c>
      <c r="AG63" s="12">
        <v>9</v>
      </c>
      <c r="AH63" s="12">
        <v>9</v>
      </c>
      <c r="AI63" s="12">
        <v>8</v>
      </c>
      <c r="AJ63" s="12">
        <v>8</v>
      </c>
      <c r="AK63" s="12">
        <v>8</v>
      </c>
      <c r="AL63" s="12">
        <v>9</v>
      </c>
      <c r="AM63" s="24">
        <v>8</v>
      </c>
      <c r="AN63" s="25">
        <v>8</v>
      </c>
    </row>
    <row r="64" spans="24:40">
      <c r="Y64" s="14">
        <v>12</v>
      </c>
      <c r="Z64" s="15">
        <v>12</v>
      </c>
      <c r="AA64" s="15">
        <v>12</v>
      </c>
      <c r="AB64" s="30">
        <v>10</v>
      </c>
      <c r="AC64" s="30">
        <v>10</v>
      </c>
      <c r="AD64" s="15">
        <v>9</v>
      </c>
      <c r="AE64" s="15">
        <v>9</v>
      </c>
      <c r="AF64" s="15">
        <v>9</v>
      </c>
      <c r="AG64" s="15">
        <v>9</v>
      </c>
      <c r="AH64" s="15">
        <v>8</v>
      </c>
      <c r="AI64" s="15">
        <v>8</v>
      </c>
      <c r="AJ64" s="15">
        <v>8</v>
      </c>
      <c r="AK64" s="15">
        <v>8</v>
      </c>
      <c r="AL64" s="15">
        <v>8</v>
      </c>
      <c r="AM64" s="26">
        <v>8</v>
      </c>
      <c r="AN64" s="27">
        <v>8</v>
      </c>
    </row>
    <row r="65" spans="25:41">
      <c r="Y65" s="14">
        <v>12</v>
      </c>
      <c r="Z65" s="15">
        <v>10</v>
      </c>
      <c r="AA65" s="15">
        <v>10</v>
      </c>
      <c r="AB65" s="30">
        <v>10</v>
      </c>
      <c r="AC65" s="30">
        <v>10</v>
      </c>
      <c r="AD65" s="15">
        <v>9</v>
      </c>
      <c r="AE65" s="15">
        <v>9</v>
      </c>
      <c r="AF65" s="15">
        <v>8</v>
      </c>
      <c r="AG65" s="15">
        <v>8</v>
      </c>
      <c r="AH65" s="15">
        <v>8</v>
      </c>
      <c r="AI65" s="15">
        <v>8</v>
      </c>
      <c r="AJ65" s="15">
        <v>8</v>
      </c>
      <c r="AK65" s="15">
        <v>8</v>
      </c>
      <c r="AL65" s="15">
        <v>8</v>
      </c>
      <c r="AM65" s="26">
        <v>8</v>
      </c>
      <c r="AN65" s="27">
        <v>8</v>
      </c>
    </row>
    <row r="66" spans="25:41">
      <c r="Y66" s="14">
        <v>10</v>
      </c>
      <c r="Z66" s="15">
        <v>10</v>
      </c>
      <c r="AA66" s="15">
        <v>10</v>
      </c>
      <c r="AB66" s="30">
        <v>10</v>
      </c>
      <c r="AC66" s="30">
        <v>10</v>
      </c>
      <c r="AD66" s="15">
        <v>9</v>
      </c>
      <c r="AE66" s="15">
        <v>9</v>
      </c>
      <c r="AF66" s="15">
        <v>8</v>
      </c>
      <c r="AG66" s="15">
        <v>8</v>
      </c>
      <c r="AH66" s="15">
        <v>8</v>
      </c>
      <c r="AI66" s="26">
        <v>8</v>
      </c>
      <c r="AJ66" s="26">
        <v>8</v>
      </c>
      <c r="AK66" s="26">
        <v>8</v>
      </c>
      <c r="AL66" s="26">
        <v>8</v>
      </c>
      <c r="AM66" s="26">
        <v>8</v>
      </c>
      <c r="AN66" s="27">
        <v>8</v>
      </c>
      <c r="AO66" t="s">
        <v>9</v>
      </c>
    </row>
    <row r="67" spans="25:41">
      <c r="Y67" s="14">
        <v>10</v>
      </c>
      <c r="Z67" s="15">
        <v>10</v>
      </c>
      <c r="AA67" s="15">
        <v>10</v>
      </c>
      <c r="AB67" s="15">
        <v>9</v>
      </c>
      <c r="AC67" s="15">
        <v>9</v>
      </c>
      <c r="AD67" s="15">
        <v>9</v>
      </c>
      <c r="AE67" s="15">
        <v>8</v>
      </c>
      <c r="AF67" s="15">
        <v>8</v>
      </c>
      <c r="AG67" s="15">
        <v>8</v>
      </c>
      <c r="AH67" s="15">
        <v>8</v>
      </c>
      <c r="AI67" s="26">
        <v>8</v>
      </c>
      <c r="AJ67" s="26">
        <v>8</v>
      </c>
      <c r="AK67" s="26">
        <v>8</v>
      </c>
      <c r="AL67" s="26">
        <v>8</v>
      </c>
      <c r="AM67" s="26">
        <v>8</v>
      </c>
      <c r="AN67" s="27">
        <v>8</v>
      </c>
    </row>
    <row r="68" spans="25:41">
      <c r="Y68" s="31">
        <v>10</v>
      </c>
      <c r="Z68" s="30">
        <v>10</v>
      </c>
      <c r="AA68" s="15">
        <v>9</v>
      </c>
      <c r="AB68" s="15">
        <v>9</v>
      </c>
      <c r="AC68" s="15">
        <v>9</v>
      </c>
      <c r="AD68" s="15">
        <v>9</v>
      </c>
      <c r="AE68" s="15">
        <v>8</v>
      </c>
      <c r="AF68" s="15">
        <v>8</v>
      </c>
      <c r="AG68" s="15">
        <v>8</v>
      </c>
      <c r="AH68" s="15">
        <v>8</v>
      </c>
      <c r="AI68" s="15">
        <v>8</v>
      </c>
      <c r="AJ68" s="15">
        <v>7</v>
      </c>
      <c r="AK68" s="15">
        <v>7</v>
      </c>
      <c r="AL68" s="15">
        <v>7</v>
      </c>
      <c r="AM68" s="26">
        <v>8</v>
      </c>
      <c r="AN68" s="27">
        <v>8</v>
      </c>
      <c r="AO68" t="s">
        <v>8</v>
      </c>
    </row>
    <row r="69" spans="25:41">
      <c r="Y69" s="31">
        <v>10</v>
      </c>
      <c r="Z69" s="30">
        <v>10</v>
      </c>
      <c r="AA69" s="15">
        <v>9</v>
      </c>
      <c r="AB69" s="15">
        <v>9</v>
      </c>
      <c r="AC69" s="15">
        <v>9</v>
      </c>
      <c r="AD69" s="15">
        <v>8</v>
      </c>
      <c r="AE69" s="15">
        <v>8</v>
      </c>
      <c r="AF69" s="15">
        <v>8</v>
      </c>
      <c r="AG69" s="15">
        <v>8</v>
      </c>
      <c r="AH69" s="15">
        <v>8</v>
      </c>
      <c r="AI69" s="15">
        <v>7</v>
      </c>
      <c r="AJ69" s="15">
        <v>7</v>
      </c>
      <c r="AK69" s="15">
        <v>7</v>
      </c>
      <c r="AL69" s="15">
        <v>7</v>
      </c>
      <c r="AM69" s="28">
        <v>7</v>
      </c>
      <c r="AN69" s="29">
        <v>7</v>
      </c>
    </row>
    <row r="70" spans="25:41">
      <c r="Y70" s="14">
        <v>12</v>
      </c>
      <c r="Z70" s="15">
        <v>10</v>
      </c>
      <c r="AA70" s="15">
        <v>9</v>
      </c>
      <c r="AB70" s="15">
        <v>9</v>
      </c>
      <c r="AC70" s="15">
        <v>8</v>
      </c>
      <c r="AD70" s="15">
        <v>8</v>
      </c>
      <c r="AE70" s="15">
        <v>8</v>
      </c>
      <c r="AF70" s="15">
        <v>8</v>
      </c>
      <c r="AG70" s="15">
        <v>8</v>
      </c>
      <c r="AH70" s="15">
        <v>8</v>
      </c>
      <c r="AI70" s="15">
        <v>7</v>
      </c>
      <c r="AJ70" s="15">
        <v>7</v>
      </c>
      <c r="AK70" s="15">
        <v>7</v>
      </c>
      <c r="AL70" s="15">
        <v>7</v>
      </c>
      <c r="AM70" s="28">
        <v>7</v>
      </c>
      <c r="AN70" s="29">
        <v>6</v>
      </c>
      <c r="AO70" t="s">
        <v>4</v>
      </c>
    </row>
    <row r="71" spans="25:41">
      <c r="Y71" s="14">
        <v>10</v>
      </c>
      <c r="Z71" s="15">
        <v>9</v>
      </c>
      <c r="AA71" s="15">
        <v>8</v>
      </c>
      <c r="AB71" s="15">
        <v>8</v>
      </c>
      <c r="AC71" s="15">
        <v>8</v>
      </c>
      <c r="AD71" s="15">
        <v>8</v>
      </c>
      <c r="AE71" s="15">
        <v>8</v>
      </c>
      <c r="AF71" s="15">
        <v>8</v>
      </c>
      <c r="AG71" s="15">
        <v>8</v>
      </c>
      <c r="AH71" s="15">
        <v>8</v>
      </c>
      <c r="AI71" s="15">
        <v>7</v>
      </c>
      <c r="AJ71" s="15">
        <v>7</v>
      </c>
      <c r="AK71" s="15">
        <v>7</v>
      </c>
      <c r="AL71" s="15">
        <v>7</v>
      </c>
      <c r="AM71" s="28">
        <v>7</v>
      </c>
      <c r="AN71" s="29">
        <v>7</v>
      </c>
    </row>
    <row r="72" spans="25:41">
      <c r="Y72" s="14">
        <v>9</v>
      </c>
      <c r="Z72" s="15">
        <v>8</v>
      </c>
      <c r="AA72" s="15">
        <v>8</v>
      </c>
      <c r="AB72" s="15">
        <v>8</v>
      </c>
      <c r="AC72" s="15">
        <v>8</v>
      </c>
      <c r="AD72" s="15">
        <v>8</v>
      </c>
      <c r="AE72" s="15">
        <v>8</v>
      </c>
      <c r="AF72" s="15">
        <v>8</v>
      </c>
      <c r="AG72" s="15">
        <v>8</v>
      </c>
      <c r="AH72" s="15">
        <v>8</v>
      </c>
      <c r="AI72" s="15">
        <v>7</v>
      </c>
      <c r="AJ72" s="15">
        <v>7</v>
      </c>
      <c r="AK72" s="15">
        <v>7</v>
      </c>
      <c r="AL72" s="15">
        <v>7</v>
      </c>
      <c r="AM72" s="28">
        <v>6</v>
      </c>
      <c r="AN72" s="29">
        <v>7</v>
      </c>
      <c r="AO72" t="s">
        <v>5</v>
      </c>
    </row>
    <row r="73" spans="25:41">
      <c r="Y73" s="14">
        <v>9</v>
      </c>
      <c r="Z73" s="15">
        <v>8</v>
      </c>
      <c r="AA73" s="15">
        <v>8</v>
      </c>
      <c r="AB73" s="15">
        <v>9</v>
      </c>
      <c r="AC73" s="15">
        <v>8</v>
      </c>
      <c r="AD73" s="15">
        <v>8</v>
      </c>
      <c r="AE73" s="15">
        <v>8</v>
      </c>
      <c r="AF73" s="15">
        <v>7</v>
      </c>
      <c r="AG73" s="15">
        <v>7</v>
      </c>
      <c r="AH73" s="15">
        <v>7</v>
      </c>
      <c r="AI73" s="15">
        <v>7</v>
      </c>
      <c r="AJ73" s="15">
        <v>7</v>
      </c>
      <c r="AK73" s="15">
        <v>7</v>
      </c>
      <c r="AL73" s="15">
        <v>7</v>
      </c>
      <c r="AM73" s="15">
        <v>7</v>
      </c>
      <c r="AN73" s="16">
        <v>7</v>
      </c>
    </row>
    <row r="74" spans="25:41">
      <c r="Y74" s="14">
        <v>9</v>
      </c>
      <c r="Z74" s="15">
        <v>8</v>
      </c>
      <c r="AA74" s="15">
        <v>9</v>
      </c>
      <c r="AB74" s="15">
        <v>8</v>
      </c>
      <c r="AC74" s="15">
        <v>9</v>
      </c>
      <c r="AD74" s="15">
        <v>8</v>
      </c>
      <c r="AE74" s="15">
        <v>8</v>
      </c>
      <c r="AF74" s="15">
        <v>7</v>
      </c>
      <c r="AG74" s="15">
        <v>7</v>
      </c>
      <c r="AH74" s="15">
        <v>7</v>
      </c>
      <c r="AI74" s="15">
        <v>7</v>
      </c>
      <c r="AJ74" s="15">
        <v>7</v>
      </c>
      <c r="AK74" s="19">
        <v>6</v>
      </c>
      <c r="AL74" s="19">
        <v>6</v>
      </c>
      <c r="AM74" s="19">
        <v>6</v>
      </c>
      <c r="AN74" s="16">
        <v>7</v>
      </c>
      <c r="AO74" t="s">
        <v>6</v>
      </c>
    </row>
    <row r="75" spans="25:41">
      <c r="Y75" s="14">
        <v>8</v>
      </c>
      <c r="Z75" s="15">
        <v>8</v>
      </c>
      <c r="AA75" s="15">
        <v>8</v>
      </c>
      <c r="AB75" s="15">
        <v>8</v>
      </c>
      <c r="AC75" s="26">
        <v>8</v>
      </c>
      <c r="AD75" s="15">
        <v>8</v>
      </c>
      <c r="AE75" s="15">
        <v>7</v>
      </c>
      <c r="AF75" s="15">
        <v>7</v>
      </c>
      <c r="AG75" s="15">
        <v>7</v>
      </c>
      <c r="AH75" s="15">
        <v>7</v>
      </c>
      <c r="AI75" s="15">
        <v>7</v>
      </c>
      <c r="AJ75" s="15">
        <v>7</v>
      </c>
      <c r="AK75" s="15">
        <v>7</v>
      </c>
      <c r="AL75" s="19">
        <v>6</v>
      </c>
      <c r="AM75" s="15">
        <v>7</v>
      </c>
      <c r="AN75" s="16">
        <v>7</v>
      </c>
    </row>
    <row r="76" spans="25:41">
      <c r="Y76" s="14">
        <v>8</v>
      </c>
      <c r="Z76" s="15">
        <v>8</v>
      </c>
      <c r="AA76" s="15">
        <v>8</v>
      </c>
      <c r="AB76" s="15">
        <v>8</v>
      </c>
      <c r="AC76" s="15">
        <v>8</v>
      </c>
      <c r="AD76" s="15">
        <v>7</v>
      </c>
      <c r="AE76" s="15">
        <v>7</v>
      </c>
      <c r="AF76" s="15">
        <v>7</v>
      </c>
      <c r="AG76" s="15">
        <v>7</v>
      </c>
      <c r="AH76" s="15">
        <v>8</v>
      </c>
      <c r="AI76" s="15">
        <v>7</v>
      </c>
      <c r="AJ76" s="15">
        <v>7</v>
      </c>
      <c r="AK76" s="19">
        <v>6</v>
      </c>
      <c r="AL76" s="19">
        <v>6</v>
      </c>
      <c r="AM76" s="15">
        <v>7</v>
      </c>
      <c r="AN76" s="20">
        <v>6</v>
      </c>
      <c r="AO76" t="s">
        <v>7</v>
      </c>
    </row>
    <row r="77" spans="25:41">
      <c r="Y77" s="14">
        <v>8</v>
      </c>
      <c r="Z77" s="26">
        <v>8</v>
      </c>
      <c r="AA77" s="26">
        <v>8</v>
      </c>
      <c r="AB77" s="26">
        <v>8</v>
      </c>
      <c r="AC77" s="15">
        <v>7</v>
      </c>
      <c r="AD77" s="15">
        <v>7</v>
      </c>
      <c r="AE77" s="15">
        <v>7</v>
      </c>
      <c r="AF77" s="15">
        <v>7</v>
      </c>
      <c r="AG77" s="15">
        <v>7</v>
      </c>
      <c r="AH77" s="15">
        <v>7</v>
      </c>
      <c r="AI77" s="19">
        <v>6</v>
      </c>
      <c r="AJ77" s="15">
        <v>7</v>
      </c>
      <c r="AK77" s="19">
        <v>6</v>
      </c>
      <c r="AL77" s="19">
        <v>6</v>
      </c>
      <c r="AM77" s="19">
        <v>6</v>
      </c>
      <c r="AN77" s="20">
        <v>6</v>
      </c>
    </row>
    <row r="78" spans="25:41" ht="18" thickBot="1">
      <c r="Y78" s="17">
        <v>8</v>
      </c>
      <c r="Z78" s="32">
        <v>8</v>
      </c>
      <c r="AA78" s="32">
        <v>8</v>
      </c>
      <c r="AB78" s="32">
        <v>8</v>
      </c>
      <c r="AC78" s="18">
        <v>7</v>
      </c>
      <c r="AD78" s="18">
        <v>7</v>
      </c>
      <c r="AE78" s="18">
        <v>7</v>
      </c>
      <c r="AF78" s="18">
        <v>7</v>
      </c>
      <c r="AG78" s="18">
        <v>7</v>
      </c>
      <c r="AH78" s="18">
        <v>7</v>
      </c>
      <c r="AI78" s="22">
        <v>6</v>
      </c>
      <c r="AJ78" s="22">
        <v>6</v>
      </c>
      <c r="AK78" s="22">
        <v>6</v>
      </c>
      <c r="AL78" s="22">
        <v>6</v>
      </c>
      <c r="AM78" s="22">
        <v>6</v>
      </c>
      <c r="AN78" s="21">
        <v>6</v>
      </c>
    </row>
    <row r="83" spans="24:40">
      <c r="X83" t="s">
        <v>3</v>
      </c>
      <c r="AE83">
        <f xml:space="preserve"> 12*4 + 10*3 + 9 * 4 + 8*5</f>
        <v>154</v>
      </c>
    </row>
    <row r="84" spans="24:40" ht="18" thickBot="1"/>
    <row r="85" spans="24:40">
      <c r="X85" s="11">
        <v>12</v>
      </c>
      <c r="Y85" s="12">
        <v>12</v>
      </c>
      <c r="Z85" s="12">
        <v>12</v>
      </c>
      <c r="AA85" s="39">
        <v>12</v>
      </c>
      <c r="AB85" s="37">
        <v>10</v>
      </c>
      <c r="AC85" s="37">
        <v>10</v>
      </c>
      <c r="AD85" s="37">
        <v>10</v>
      </c>
      <c r="AE85" s="34">
        <v>9</v>
      </c>
      <c r="AF85" s="34">
        <v>9</v>
      </c>
      <c r="AG85" s="34">
        <v>9</v>
      </c>
      <c r="AH85" s="24">
        <v>8</v>
      </c>
      <c r="AI85" s="24">
        <v>8</v>
      </c>
      <c r="AJ85" s="24">
        <v>8</v>
      </c>
      <c r="AK85" s="34">
        <v>9</v>
      </c>
      <c r="AL85" s="24">
        <v>8</v>
      </c>
      <c r="AM85" s="25">
        <v>8</v>
      </c>
    </row>
    <row r="86" spans="24:40">
      <c r="X86" s="14"/>
      <c r="Y86" s="15"/>
      <c r="Z86" s="15"/>
      <c r="AA86" s="40"/>
      <c r="AB86" s="30"/>
      <c r="AC86" s="30"/>
      <c r="AD86" s="30"/>
      <c r="AE86" s="35"/>
      <c r="AF86" s="35"/>
      <c r="AG86" s="35"/>
      <c r="AH86" s="26"/>
      <c r="AI86" s="26"/>
      <c r="AJ86" s="26"/>
      <c r="AK86" s="35"/>
      <c r="AL86" s="26"/>
      <c r="AM86" s="27"/>
    </row>
    <row r="87" spans="24:40">
      <c r="X87" s="14"/>
      <c r="Y87" s="15"/>
      <c r="Z87" s="15"/>
      <c r="AA87" s="40"/>
      <c r="AB87" s="30"/>
      <c r="AC87" s="30"/>
      <c r="AD87" s="30"/>
      <c r="AE87" s="35"/>
      <c r="AF87" s="35"/>
      <c r="AG87" s="35"/>
      <c r="AH87" s="26"/>
      <c r="AI87" s="26"/>
      <c r="AJ87" s="26"/>
      <c r="AK87" s="35"/>
      <c r="AL87" s="26"/>
      <c r="AM87" s="27"/>
    </row>
    <row r="88" spans="24:40">
      <c r="X88" s="14"/>
      <c r="Y88" s="15"/>
      <c r="Z88" s="15"/>
      <c r="AA88" s="40"/>
      <c r="AB88" s="30"/>
      <c r="AC88" s="30"/>
      <c r="AD88" s="30"/>
      <c r="AE88" s="35"/>
      <c r="AF88" s="35"/>
      <c r="AG88" s="35"/>
      <c r="AH88" s="26"/>
      <c r="AI88" s="26"/>
      <c r="AJ88" s="26"/>
      <c r="AK88" s="35"/>
      <c r="AL88" s="26"/>
      <c r="AM88" s="27"/>
      <c r="AN88" t="s">
        <v>9</v>
      </c>
    </row>
    <row r="89" spans="24:40">
      <c r="X89" s="14"/>
      <c r="Y89" s="15"/>
      <c r="Z89" s="15"/>
      <c r="AA89" s="40"/>
      <c r="AB89" s="30"/>
      <c r="AC89" s="30"/>
      <c r="AD89" s="30"/>
      <c r="AE89" s="35"/>
      <c r="AF89" s="35"/>
      <c r="AG89" s="35"/>
      <c r="AH89" s="26"/>
      <c r="AI89" s="26"/>
      <c r="AJ89" s="26"/>
      <c r="AK89" s="35"/>
      <c r="AL89" s="26"/>
      <c r="AM89" s="27"/>
    </row>
    <row r="90" spans="24:40">
      <c r="X90" s="14"/>
      <c r="Y90" s="15"/>
      <c r="Z90" s="15"/>
      <c r="AA90" s="40"/>
      <c r="AB90" s="30"/>
      <c r="AC90" s="30"/>
      <c r="AD90" s="30"/>
      <c r="AE90" s="35"/>
      <c r="AF90" s="35"/>
      <c r="AG90" s="35"/>
      <c r="AH90" s="26"/>
      <c r="AI90" s="26"/>
      <c r="AJ90" s="26"/>
      <c r="AK90" s="35"/>
      <c r="AL90" s="26"/>
      <c r="AM90" s="27"/>
      <c r="AN90" t="s">
        <v>8</v>
      </c>
    </row>
    <row r="91" spans="24:40">
      <c r="X91" s="14"/>
      <c r="Y91" s="15"/>
      <c r="Z91" s="15"/>
      <c r="AA91" s="40"/>
      <c r="AB91" s="30"/>
      <c r="AC91" s="30"/>
      <c r="AD91" s="30" t="s">
        <v>10</v>
      </c>
      <c r="AE91" s="35"/>
      <c r="AF91" s="35"/>
      <c r="AG91" s="35"/>
      <c r="AH91" s="26"/>
      <c r="AI91" s="26"/>
      <c r="AJ91" s="26"/>
      <c r="AK91" s="35"/>
      <c r="AL91" s="26"/>
      <c r="AM91" s="27"/>
    </row>
    <row r="92" spans="24:40">
      <c r="X92" s="14"/>
      <c r="Y92" s="15"/>
      <c r="Z92" s="15"/>
      <c r="AA92" s="40"/>
      <c r="AB92" s="30"/>
      <c r="AC92" s="30"/>
      <c r="AD92" s="30" t="s">
        <v>11</v>
      </c>
      <c r="AE92" s="35"/>
      <c r="AF92" s="35"/>
      <c r="AG92" s="35"/>
      <c r="AH92" s="26"/>
      <c r="AI92" s="26"/>
      <c r="AJ92" s="26"/>
      <c r="AK92" s="35"/>
      <c r="AL92" s="26"/>
      <c r="AM92" s="27"/>
      <c r="AN92" t="s">
        <v>4</v>
      </c>
    </row>
    <row r="93" spans="24:40">
      <c r="X93" s="14"/>
      <c r="Y93" s="15"/>
      <c r="Z93" s="15"/>
      <c r="AA93" s="40"/>
      <c r="AB93" s="30"/>
      <c r="AC93" s="30"/>
      <c r="AD93" s="30"/>
      <c r="AE93" s="35"/>
      <c r="AF93" s="35"/>
      <c r="AG93" s="35"/>
      <c r="AH93" s="26"/>
      <c r="AI93" s="26"/>
      <c r="AJ93" s="26"/>
      <c r="AK93" s="35"/>
      <c r="AL93" s="26"/>
      <c r="AM93" s="27"/>
    </row>
    <row r="94" spans="24:40">
      <c r="X94" s="14"/>
      <c r="Y94" s="15"/>
      <c r="Z94" s="15"/>
      <c r="AA94" s="40"/>
      <c r="AB94" s="30"/>
      <c r="AC94" s="30"/>
      <c r="AD94" s="30"/>
      <c r="AE94" s="35"/>
      <c r="AF94" s="35"/>
      <c r="AG94" s="35"/>
      <c r="AH94" s="26"/>
      <c r="AI94" s="26"/>
      <c r="AJ94" s="26"/>
      <c r="AK94" s="35"/>
      <c r="AL94" s="26"/>
      <c r="AM94" s="27"/>
      <c r="AN94" t="s">
        <v>5</v>
      </c>
    </row>
    <row r="95" spans="24:40">
      <c r="X95" s="14"/>
      <c r="Y95" s="15"/>
      <c r="Z95" s="15"/>
      <c r="AA95" s="40"/>
      <c r="AB95" s="30"/>
      <c r="AC95" s="30"/>
      <c r="AD95" s="30"/>
      <c r="AE95" s="35"/>
      <c r="AF95" s="35"/>
      <c r="AG95" s="35"/>
      <c r="AH95" s="26"/>
      <c r="AI95" s="26"/>
      <c r="AJ95" s="26"/>
      <c r="AK95" s="35"/>
      <c r="AL95" s="26"/>
      <c r="AM95" s="27"/>
    </row>
    <row r="96" spans="24:40">
      <c r="X96" s="14"/>
      <c r="Y96" s="15"/>
      <c r="Z96" s="15"/>
      <c r="AA96" s="40"/>
      <c r="AB96" s="30"/>
      <c r="AC96" s="30"/>
      <c r="AD96" s="30"/>
      <c r="AE96" s="35"/>
      <c r="AF96" s="35"/>
      <c r="AG96" s="35"/>
      <c r="AH96" s="26"/>
      <c r="AI96" s="26"/>
      <c r="AJ96" s="26"/>
      <c r="AK96" s="35"/>
      <c r="AL96" s="26"/>
      <c r="AM96" s="27"/>
      <c r="AN96" t="s">
        <v>6</v>
      </c>
    </row>
    <row r="97" spans="24:40">
      <c r="X97" s="14"/>
      <c r="Y97" s="15"/>
      <c r="Z97" s="15"/>
      <c r="AA97" s="40"/>
      <c r="AB97" s="30"/>
      <c r="AC97" s="30"/>
      <c r="AD97" s="30"/>
      <c r="AE97" s="35"/>
      <c r="AF97" s="35"/>
      <c r="AG97" s="35"/>
      <c r="AH97" s="26"/>
      <c r="AI97" s="26"/>
      <c r="AJ97" s="26"/>
      <c r="AK97" s="35"/>
      <c r="AL97" s="26"/>
      <c r="AM97" s="27"/>
    </row>
    <row r="98" spans="24:40">
      <c r="X98" s="14"/>
      <c r="Y98" s="15"/>
      <c r="Z98" s="15"/>
      <c r="AA98" s="40"/>
      <c r="AB98" s="30"/>
      <c r="AC98" s="30"/>
      <c r="AD98" s="30"/>
      <c r="AE98" s="35"/>
      <c r="AF98" s="35"/>
      <c r="AG98" s="35"/>
      <c r="AH98" s="26"/>
      <c r="AI98" s="26"/>
      <c r="AJ98" s="26"/>
      <c r="AK98" s="35"/>
      <c r="AL98" s="26"/>
      <c r="AM98" s="27"/>
      <c r="AN98" t="s">
        <v>7</v>
      </c>
    </row>
    <row r="99" spans="24:40">
      <c r="X99" s="14"/>
      <c r="Y99" s="15"/>
      <c r="Z99" s="15"/>
      <c r="AA99" s="40"/>
      <c r="AB99" s="30"/>
      <c r="AC99" s="30"/>
      <c r="AD99" s="30"/>
      <c r="AE99" s="35"/>
      <c r="AF99" s="35"/>
      <c r="AG99" s="35"/>
      <c r="AH99" s="26"/>
      <c r="AI99" s="26"/>
      <c r="AJ99" s="26"/>
      <c r="AK99" s="35"/>
      <c r="AL99" s="26"/>
      <c r="AM99" s="27"/>
    </row>
    <row r="100" spans="24:40" ht="18" thickBot="1">
      <c r="X100" s="17"/>
      <c r="Y100" s="41"/>
      <c r="Z100" s="41"/>
      <c r="AA100" s="41"/>
      <c r="AB100" s="38"/>
      <c r="AC100" s="38"/>
      <c r="AD100" s="38"/>
      <c r="AE100" s="36"/>
      <c r="AF100" s="36"/>
      <c r="AG100" s="36"/>
      <c r="AH100" s="32"/>
      <c r="AI100" s="32"/>
      <c r="AJ100" s="32"/>
      <c r="AK100" s="36"/>
      <c r="AL100" s="32"/>
      <c r="AM100" s="33"/>
    </row>
    <row r="103" spans="24:40">
      <c r="AF103">
        <f>154/192*100</f>
        <v>80.208333333333343</v>
      </c>
      <c r="AG103" t="s">
        <v>12</v>
      </c>
      <c r="AI103">
        <f>250*0.8</f>
        <v>200</v>
      </c>
    </row>
    <row r="105" spans="24:40">
      <c r="X105" t="s">
        <v>3</v>
      </c>
    </row>
    <row r="106" spans="24:40" ht="18" thickBot="1"/>
    <row r="107" spans="24:40">
      <c r="X107" s="11">
        <v>12</v>
      </c>
      <c r="Y107" s="12">
        <v>12</v>
      </c>
      <c r="Z107" s="12">
        <v>12</v>
      </c>
      <c r="AA107" s="12">
        <v>12</v>
      </c>
      <c r="AB107" s="12">
        <v>10</v>
      </c>
      <c r="AC107" s="12">
        <v>10</v>
      </c>
      <c r="AD107" s="12">
        <v>10</v>
      </c>
      <c r="AE107" s="12">
        <v>9</v>
      </c>
      <c r="AF107" s="12">
        <v>9</v>
      </c>
      <c r="AG107" s="12">
        <v>9</v>
      </c>
      <c r="AH107" s="12">
        <v>8</v>
      </c>
      <c r="AI107" s="12">
        <v>8</v>
      </c>
      <c r="AJ107" s="12">
        <v>8</v>
      </c>
      <c r="AK107" s="12">
        <v>9</v>
      </c>
      <c r="AL107" s="24">
        <v>8</v>
      </c>
      <c r="AM107" s="25">
        <v>8</v>
      </c>
      <c r="AN107" s="42">
        <f>SUM(X107:AM107)</f>
        <v>154</v>
      </c>
    </row>
    <row r="108" spans="24:40">
      <c r="X108" s="14">
        <v>12</v>
      </c>
      <c r="Y108" s="15">
        <v>12</v>
      </c>
      <c r="Z108" s="15">
        <v>12</v>
      </c>
      <c r="AA108" s="30">
        <v>10</v>
      </c>
      <c r="AB108" s="30">
        <v>10</v>
      </c>
      <c r="AC108" s="15">
        <v>9</v>
      </c>
      <c r="AD108" s="15">
        <v>9</v>
      </c>
      <c r="AE108" s="15">
        <v>9</v>
      </c>
      <c r="AF108" s="15">
        <v>9</v>
      </c>
      <c r="AG108" s="15">
        <v>8</v>
      </c>
      <c r="AH108" s="15">
        <v>8</v>
      </c>
      <c r="AI108" s="15">
        <v>8</v>
      </c>
      <c r="AJ108" s="15">
        <v>8</v>
      </c>
      <c r="AK108" s="15">
        <v>8</v>
      </c>
      <c r="AL108" s="26">
        <v>8</v>
      </c>
      <c r="AM108" s="27">
        <v>8</v>
      </c>
      <c r="AN108" s="42">
        <f t="shared" ref="AN108:AN122" si="0">SUM(X108:AM108)</f>
        <v>148</v>
      </c>
    </row>
    <row r="109" spans="24:40">
      <c r="X109" s="14">
        <v>12</v>
      </c>
      <c r="Y109" s="15">
        <v>10</v>
      </c>
      <c r="Z109" s="15">
        <v>10</v>
      </c>
      <c r="AA109" s="30">
        <v>10</v>
      </c>
      <c r="AB109" s="30">
        <v>10</v>
      </c>
      <c r="AC109" s="15">
        <v>9</v>
      </c>
      <c r="AD109" s="15">
        <v>9</v>
      </c>
      <c r="AE109" s="15">
        <v>8</v>
      </c>
      <c r="AF109" s="15">
        <v>8</v>
      </c>
      <c r="AG109" s="15">
        <v>8</v>
      </c>
      <c r="AH109" s="15">
        <v>8</v>
      </c>
      <c r="AI109" s="15">
        <v>8</v>
      </c>
      <c r="AJ109" s="15">
        <v>8</v>
      </c>
      <c r="AK109" s="15">
        <v>8</v>
      </c>
      <c r="AL109" s="26">
        <v>8</v>
      </c>
      <c r="AM109" s="27">
        <v>8</v>
      </c>
      <c r="AN109" s="42">
        <f t="shared" si="0"/>
        <v>142</v>
      </c>
    </row>
    <row r="110" spans="24:40">
      <c r="X110" s="14">
        <v>10</v>
      </c>
      <c r="Y110" s="15">
        <v>10</v>
      </c>
      <c r="Z110" s="15">
        <v>10</v>
      </c>
      <c r="AA110" s="30">
        <v>10</v>
      </c>
      <c r="AB110" s="30">
        <v>10</v>
      </c>
      <c r="AC110" s="15">
        <v>9</v>
      </c>
      <c r="AD110" s="15">
        <v>9</v>
      </c>
      <c r="AE110" s="15">
        <v>8</v>
      </c>
      <c r="AF110" s="15">
        <v>8</v>
      </c>
      <c r="AG110" s="15">
        <v>8</v>
      </c>
      <c r="AH110" s="26">
        <v>8</v>
      </c>
      <c r="AI110" s="26">
        <v>8</v>
      </c>
      <c r="AJ110" s="26">
        <v>8</v>
      </c>
      <c r="AK110" s="26">
        <v>8</v>
      </c>
      <c r="AL110" s="26">
        <v>8</v>
      </c>
      <c r="AM110" s="27">
        <v>8</v>
      </c>
      <c r="AN110" s="42">
        <f t="shared" si="0"/>
        <v>140</v>
      </c>
    </row>
    <row r="111" spans="24:40">
      <c r="X111" s="14">
        <v>10</v>
      </c>
      <c r="Y111" s="15">
        <v>10</v>
      </c>
      <c r="Z111" s="15">
        <v>10</v>
      </c>
      <c r="AA111" s="15">
        <v>9</v>
      </c>
      <c r="AB111" s="15">
        <v>9</v>
      </c>
      <c r="AC111" s="15">
        <v>9</v>
      </c>
      <c r="AD111" s="15">
        <v>8</v>
      </c>
      <c r="AE111" s="15">
        <v>8</v>
      </c>
      <c r="AF111" s="15">
        <v>8</v>
      </c>
      <c r="AG111" s="15">
        <v>8</v>
      </c>
      <c r="AH111" s="26">
        <v>8</v>
      </c>
      <c r="AI111" s="26">
        <v>8</v>
      </c>
      <c r="AJ111" s="26">
        <v>8</v>
      </c>
      <c r="AK111" s="26">
        <v>8</v>
      </c>
      <c r="AL111" s="26">
        <v>8</v>
      </c>
      <c r="AM111" s="27">
        <v>8</v>
      </c>
      <c r="AN111" s="42">
        <f t="shared" si="0"/>
        <v>137</v>
      </c>
    </row>
    <row r="112" spans="24:40">
      <c r="X112" s="31">
        <v>10</v>
      </c>
      <c r="Y112" s="30">
        <v>10</v>
      </c>
      <c r="Z112" s="15">
        <v>9</v>
      </c>
      <c r="AA112" s="15">
        <v>9</v>
      </c>
      <c r="AB112" s="15">
        <v>9</v>
      </c>
      <c r="AC112" s="15">
        <v>9</v>
      </c>
      <c r="AD112" s="15">
        <v>8</v>
      </c>
      <c r="AE112" s="15">
        <v>8</v>
      </c>
      <c r="AF112" s="15">
        <v>8</v>
      </c>
      <c r="AG112" s="15">
        <v>8</v>
      </c>
      <c r="AH112" s="15">
        <v>8</v>
      </c>
      <c r="AI112" s="26">
        <v>7</v>
      </c>
      <c r="AJ112" s="26">
        <v>7</v>
      </c>
      <c r="AK112" s="26">
        <v>7</v>
      </c>
      <c r="AL112" s="26">
        <v>8</v>
      </c>
      <c r="AM112" s="27">
        <v>8</v>
      </c>
      <c r="AN112" s="42">
        <f t="shared" si="0"/>
        <v>133</v>
      </c>
    </row>
    <row r="113" spans="24:40">
      <c r="X113" s="31">
        <v>10</v>
      </c>
      <c r="Y113" s="30">
        <v>10</v>
      </c>
      <c r="Z113" s="15">
        <v>9</v>
      </c>
      <c r="AA113" s="15">
        <v>9</v>
      </c>
      <c r="AB113" s="15">
        <v>9</v>
      </c>
      <c r="AC113" s="15">
        <v>8</v>
      </c>
      <c r="AD113" s="15">
        <v>8</v>
      </c>
      <c r="AE113" s="15">
        <v>8</v>
      </c>
      <c r="AF113" s="15">
        <v>8</v>
      </c>
      <c r="AG113" s="15">
        <v>8</v>
      </c>
      <c r="AH113" s="15">
        <v>7</v>
      </c>
      <c r="AI113" s="15">
        <v>7</v>
      </c>
      <c r="AJ113" s="15">
        <v>7</v>
      </c>
      <c r="AK113" s="15">
        <v>7</v>
      </c>
      <c r="AL113" s="28">
        <v>7</v>
      </c>
      <c r="AM113" s="29">
        <v>7</v>
      </c>
      <c r="AN113" s="42">
        <f t="shared" si="0"/>
        <v>129</v>
      </c>
    </row>
    <row r="114" spans="24:40">
      <c r="X114" s="14">
        <v>12</v>
      </c>
      <c r="Y114" s="15">
        <v>10</v>
      </c>
      <c r="Z114" s="15">
        <v>9</v>
      </c>
      <c r="AA114" s="15">
        <v>9</v>
      </c>
      <c r="AB114" s="15">
        <v>8</v>
      </c>
      <c r="AC114" s="15">
        <v>8</v>
      </c>
      <c r="AD114" s="15">
        <v>8</v>
      </c>
      <c r="AE114" s="15">
        <v>8</v>
      </c>
      <c r="AF114" s="15">
        <v>8</v>
      </c>
      <c r="AG114" s="15">
        <v>8</v>
      </c>
      <c r="AH114" s="15">
        <v>7</v>
      </c>
      <c r="AI114" s="15">
        <v>7</v>
      </c>
      <c r="AJ114" s="15">
        <v>7</v>
      </c>
      <c r="AK114" s="15">
        <v>7</v>
      </c>
      <c r="AL114" s="28">
        <v>7</v>
      </c>
      <c r="AM114" s="29">
        <v>6</v>
      </c>
      <c r="AN114" s="42">
        <f t="shared" si="0"/>
        <v>129</v>
      </c>
    </row>
    <row r="115" spans="24:40">
      <c r="X115" s="14">
        <v>10</v>
      </c>
      <c r="Y115" s="15">
        <v>9</v>
      </c>
      <c r="Z115" s="15">
        <v>8</v>
      </c>
      <c r="AA115" s="15">
        <v>8</v>
      </c>
      <c r="AB115" s="15">
        <v>8</v>
      </c>
      <c r="AC115" s="15">
        <v>8</v>
      </c>
      <c r="AD115" s="15">
        <v>8</v>
      </c>
      <c r="AE115" s="15">
        <v>8</v>
      </c>
      <c r="AF115" s="15">
        <v>8</v>
      </c>
      <c r="AG115" s="15">
        <v>8</v>
      </c>
      <c r="AH115" s="15">
        <v>7</v>
      </c>
      <c r="AI115" s="15">
        <v>7</v>
      </c>
      <c r="AJ115" s="15">
        <v>7</v>
      </c>
      <c r="AK115" s="15">
        <v>7</v>
      </c>
      <c r="AL115" s="28">
        <v>7</v>
      </c>
      <c r="AM115" s="29">
        <v>7</v>
      </c>
      <c r="AN115" s="42">
        <f t="shared" si="0"/>
        <v>125</v>
      </c>
    </row>
    <row r="116" spans="24:40">
      <c r="X116" s="14">
        <v>9</v>
      </c>
      <c r="Y116" s="15">
        <v>8</v>
      </c>
      <c r="Z116" s="15">
        <v>8</v>
      </c>
      <c r="AA116" s="15">
        <v>8</v>
      </c>
      <c r="AB116" s="15">
        <v>8</v>
      </c>
      <c r="AC116" s="15">
        <v>8</v>
      </c>
      <c r="AD116" s="15">
        <v>8</v>
      </c>
      <c r="AE116" s="15">
        <v>8</v>
      </c>
      <c r="AF116" s="15">
        <v>8</v>
      </c>
      <c r="AG116" s="15">
        <v>8</v>
      </c>
      <c r="AH116" s="15">
        <v>7</v>
      </c>
      <c r="AI116" s="15">
        <v>7</v>
      </c>
      <c r="AJ116" s="15">
        <v>7</v>
      </c>
      <c r="AK116" s="15">
        <v>7</v>
      </c>
      <c r="AL116" s="28">
        <v>6</v>
      </c>
      <c r="AM116" s="29">
        <v>7</v>
      </c>
      <c r="AN116" s="42">
        <f t="shared" si="0"/>
        <v>122</v>
      </c>
    </row>
    <row r="117" spans="24:40">
      <c r="X117" s="14">
        <v>9</v>
      </c>
      <c r="Y117" s="15">
        <v>8</v>
      </c>
      <c r="Z117" s="15">
        <v>8</v>
      </c>
      <c r="AA117" s="15">
        <v>9</v>
      </c>
      <c r="AB117" s="15">
        <v>8</v>
      </c>
      <c r="AC117" s="15">
        <v>8</v>
      </c>
      <c r="AD117" s="15">
        <v>8</v>
      </c>
      <c r="AE117" s="15">
        <v>7</v>
      </c>
      <c r="AF117" s="15">
        <v>7</v>
      </c>
      <c r="AG117" s="15">
        <v>7</v>
      </c>
      <c r="AH117" s="15">
        <v>7</v>
      </c>
      <c r="AI117" s="15">
        <v>7</v>
      </c>
      <c r="AJ117" s="15">
        <v>7</v>
      </c>
      <c r="AK117" s="15">
        <v>7</v>
      </c>
      <c r="AL117" s="15">
        <v>7</v>
      </c>
      <c r="AM117" s="16">
        <v>7</v>
      </c>
      <c r="AN117" s="42">
        <f t="shared" si="0"/>
        <v>121</v>
      </c>
    </row>
    <row r="118" spans="24:40">
      <c r="X118" s="14">
        <v>9</v>
      </c>
      <c r="Y118" s="15">
        <v>8</v>
      </c>
      <c r="Z118" s="15">
        <v>9</v>
      </c>
      <c r="AA118" s="15">
        <v>8</v>
      </c>
      <c r="AB118" s="15">
        <v>9</v>
      </c>
      <c r="AC118" s="15">
        <v>8</v>
      </c>
      <c r="AD118" s="15">
        <v>8</v>
      </c>
      <c r="AE118" s="15">
        <v>7</v>
      </c>
      <c r="AF118" s="15">
        <v>7</v>
      </c>
      <c r="AG118" s="15">
        <v>7</v>
      </c>
      <c r="AH118" s="15">
        <v>7</v>
      </c>
      <c r="AI118" s="15">
        <v>7</v>
      </c>
      <c r="AJ118" s="19">
        <v>6</v>
      </c>
      <c r="AK118" s="19">
        <v>6</v>
      </c>
      <c r="AL118" s="19">
        <v>6</v>
      </c>
      <c r="AM118" s="16">
        <v>7</v>
      </c>
      <c r="AN118" s="42">
        <f t="shared" si="0"/>
        <v>119</v>
      </c>
    </row>
    <row r="119" spans="24:40">
      <c r="X119" s="14">
        <v>8</v>
      </c>
      <c r="Y119" s="15">
        <v>8</v>
      </c>
      <c r="Z119" s="15">
        <v>8</v>
      </c>
      <c r="AA119" s="15">
        <v>8</v>
      </c>
      <c r="AB119" s="26">
        <v>8</v>
      </c>
      <c r="AC119" s="15">
        <v>8</v>
      </c>
      <c r="AD119" s="15">
        <v>7</v>
      </c>
      <c r="AE119" s="15">
        <v>7</v>
      </c>
      <c r="AF119" s="15">
        <v>7</v>
      </c>
      <c r="AG119" s="15">
        <v>7</v>
      </c>
      <c r="AH119" s="15">
        <v>7</v>
      </c>
      <c r="AI119" s="15">
        <v>7</v>
      </c>
      <c r="AJ119" s="15">
        <v>7</v>
      </c>
      <c r="AK119" s="19">
        <v>6</v>
      </c>
      <c r="AL119" s="15">
        <v>7</v>
      </c>
      <c r="AM119" s="16">
        <v>7</v>
      </c>
      <c r="AN119" s="42">
        <f t="shared" si="0"/>
        <v>117</v>
      </c>
    </row>
    <row r="120" spans="24:40">
      <c r="X120" s="14">
        <v>8</v>
      </c>
      <c r="Y120" s="15">
        <v>8</v>
      </c>
      <c r="Z120" s="15">
        <v>8</v>
      </c>
      <c r="AA120" s="15">
        <v>8</v>
      </c>
      <c r="AB120" s="15">
        <v>8</v>
      </c>
      <c r="AC120" s="15">
        <v>7</v>
      </c>
      <c r="AD120" s="15">
        <v>7</v>
      </c>
      <c r="AE120" s="15">
        <v>7</v>
      </c>
      <c r="AF120" s="15">
        <v>7</v>
      </c>
      <c r="AG120" s="15">
        <v>8</v>
      </c>
      <c r="AH120" s="15">
        <v>7</v>
      </c>
      <c r="AI120" s="15">
        <v>7</v>
      </c>
      <c r="AJ120" s="19">
        <v>6</v>
      </c>
      <c r="AK120" s="19">
        <v>6</v>
      </c>
      <c r="AL120" s="15">
        <v>7</v>
      </c>
      <c r="AM120" s="20">
        <v>6</v>
      </c>
      <c r="AN120" s="42">
        <f t="shared" si="0"/>
        <v>115</v>
      </c>
    </row>
    <row r="121" spans="24:40">
      <c r="X121" s="14">
        <v>8</v>
      </c>
      <c r="Y121" s="26">
        <v>8</v>
      </c>
      <c r="Z121" s="26">
        <v>8</v>
      </c>
      <c r="AA121" s="26">
        <v>8</v>
      </c>
      <c r="AB121" s="15">
        <v>7</v>
      </c>
      <c r="AC121" s="15">
        <v>7</v>
      </c>
      <c r="AD121" s="15">
        <v>7</v>
      </c>
      <c r="AE121" s="15">
        <v>7</v>
      </c>
      <c r="AF121" s="15">
        <v>7</v>
      </c>
      <c r="AG121" s="15">
        <v>7</v>
      </c>
      <c r="AH121" s="19">
        <v>6</v>
      </c>
      <c r="AI121" s="15">
        <v>7</v>
      </c>
      <c r="AJ121" s="19">
        <v>6</v>
      </c>
      <c r="AK121" s="19">
        <v>6</v>
      </c>
      <c r="AL121" s="19">
        <v>6</v>
      </c>
      <c r="AM121" s="20">
        <v>6</v>
      </c>
      <c r="AN121" s="42">
        <f t="shared" si="0"/>
        <v>111</v>
      </c>
    </row>
    <row r="122" spans="24:40" ht="18" thickBot="1">
      <c r="X122" s="17">
        <v>8</v>
      </c>
      <c r="Y122" s="32">
        <v>8</v>
      </c>
      <c r="Z122" s="32">
        <v>8</v>
      </c>
      <c r="AA122" s="32">
        <v>8</v>
      </c>
      <c r="AB122" s="18">
        <v>7</v>
      </c>
      <c r="AC122" s="18">
        <v>7</v>
      </c>
      <c r="AD122" s="18">
        <v>7</v>
      </c>
      <c r="AE122" s="18">
        <v>7</v>
      </c>
      <c r="AF122" s="18">
        <v>7</v>
      </c>
      <c r="AG122" s="18">
        <v>7</v>
      </c>
      <c r="AH122" s="22">
        <v>6</v>
      </c>
      <c r="AI122" s="22">
        <v>6</v>
      </c>
      <c r="AJ122" s="22">
        <v>6</v>
      </c>
      <c r="AK122" s="22">
        <v>6</v>
      </c>
      <c r="AL122" s="22">
        <v>6</v>
      </c>
      <c r="AM122" s="21">
        <v>6</v>
      </c>
      <c r="AN122" s="42">
        <f t="shared" si="0"/>
        <v>110</v>
      </c>
    </row>
    <row r="123" spans="24:40">
      <c r="X123" s="42">
        <f>SUM(X107:X122)</f>
        <v>157</v>
      </c>
      <c r="Y123" s="42">
        <f t="shared" ref="Y123:AM123" si="1">SUM(Y107:Y122)</f>
        <v>149</v>
      </c>
      <c r="Z123" s="42">
        <f t="shared" si="1"/>
        <v>146</v>
      </c>
      <c r="AA123" s="42">
        <f t="shared" si="1"/>
        <v>143</v>
      </c>
      <c r="AB123" s="42">
        <f t="shared" si="1"/>
        <v>138</v>
      </c>
      <c r="AC123" s="42">
        <f t="shared" si="1"/>
        <v>132</v>
      </c>
      <c r="AD123" s="42">
        <f t="shared" si="1"/>
        <v>129</v>
      </c>
      <c r="AE123" s="42">
        <f t="shared" si="1"/>
        <v>124</v>
      </c>
      <c r="AF123" s="42">
        <f t="shared" si="1"/>
        <v>124</v>
      </c>
      <c r="AG123" s="42">
        <f t="shared" si="1"/>
        <v>124</v>
      </c>
      <c r="AH123" s="42">
        <f t="shared" si="1"/>
        <v>116</v>
      </c>
      <c r="AI123" s="42">
        <f t="shared" si="1"/>
        <v>116</v>
      </c>
      <c r="AJ123" s="42">
        <f t="shared" si="1"/>
        <v>113</v>
      </c>
      <c r="AK123" s="42">
        <f t="shared" si="1"/>
        <v>113</v>
      </c>
      <c r="AL123" s="42">
        <f t="shared" si="1"/>
        <v>114</v>
      </c>
      <c r="AM123" s="42">
        <f t="shared" si="1"/>
        <v>114</v>
      </c>
    </row>
    <row r="125" spans="24:40">
      <c r="X125" s="42">
        <f>SUM(X123:AM123)</f>
        <v>2052</v>
      </c>
      <c r="Z125">
        <f>X125/16</f>
        <v>128.25</v>
      </c>
      <c r="AC125">
        <f>129/192*100</f>
        <v>67.1875</v>
      </c>
    </row>
    <row r="126" spans="24:40">
      <c r="Z126">
        <v>129</v>
      </c>
    </row>
    <row r="132" spans="23:41">
      <c r="Y132" t="s">
        <v>3</v>
      </c>
    </row>
    <row r="133" spans="23:41" ht="18" thickBot="1">
      <c r="Y133" t="s">
        <v>29</v>
      </c>
      <c r="Z133" t="s">
        <v>30</v>
      </c>
      <c r="AA133" t="s">
        <v>31</v>
      </c>
      <c r="AB133" t="s">
        <v>32</v>
      </c>
      <c r="AC133" t="s">
        <v>33</v>
      </c>
      <c r="AD133" t="s">
        <v>34</v>
      </c>
      <c r="AE133" t="s">
        <v>35</v>
      </c>
      <c r="AF133" t="s">
        <v>36</v>
      </c>
      <c r="AG133" t="s">
        <v>37</v>
      </c>
      <c r="AH133" t="s">
        <v>38</v>
      </c>
      <c r="AI133" t="s">
        <v>39</v>
      </c>
      <c r="AJ133" t="s">
        <v>40</v>
      </c>
      <c r="AK133" t="s">
        <v>41</v>
      </c>
      <c r="AL133" t="s">
        <v>42</v>
      </c>
      <c r="AM133" t="s">
        <v>43</v>
      </c>
      <c r="AN133" t="s">
        <v>44</v>
      </c>
    </row>
    <row r="134" spans="23:41">
      <c r="W134" t="s">
        <v>13</v>
      </c>
      <c r="Y134" s="11">
        <v>12</v>
      </c>
      <c r="Z134" s="12">
        <v>12</v>
      </c>
      <c r="AA134" s="12">
        <v>12</v>
      </c>
      <c r="AB134" s="12">
        <v>12</v>
      </c>
      <c r="AC134" s="12">
        <v>10</v>
      </c>
      <c r="AD134" s="12">
        <v>10</v>
      </c>
      <c r="AE134" s="12">
        <v>10</v>
      </c>
      <c r="AF134" s="12">
        <v>9</v>
      </c>
      <c r="AG134" s="12">
        <v>9</v>
      </c>
      <c r="AH134" s="12">
        <v>9</v>
      </c>
      <c r="AI134" s="12">
        <v>8</v>
      </c>
      <c r="AJ134" s="12">
        <v>8</v>
      </c>
      <c r="AK134" s="12">
        <v>8</v>
      </c>
      <c r="AL134" s="12">
        <v>9</v>
      </c>
      <c r="AM134" s="24">
        <v>8</v>
      </c>
      <c r="AN134" s="25">
        <v>8</v>
      </c>
      <c r="AO134" s="42">
        <f>SUM(Y134:AN134)</f>
        <v>154</v>
      </c>
    </row>
    <row r="135" spans="23:41">
      <c r="W135" t="s">
        <v>14</v>
      </c>
      <c r="Y135" s="14">
        <v>12</v>
      </c>
      <c r="Z135" s="15">
        <v>12</v>
      </c>
      <c r="AA135" s="15">
        <v>12</v>
      </c>
      <c r="AB135" s="30">
        <v>10</v>
      </c>
      <c r="AC135" s="30">
        <v>10</v>
      </c>
      <c r="AD135" s="15">
        <v>9</v>
      </c>
      <c r="AE135" s="15">
        <v>9</v>
      </c>
      <c r="AF135" s="15">
        <v>9</v>
      </c>
      <c r="AG135" s="15">
        <v>9</v>
      </c>
      <c r="AH135" s="15">
        <v>8</v>
      </c>
      <c r="AI135" s="15">
        <v>8</v>
      </c>
      <c r="AJ135" s="15">
        <v>8</v>
      </c>
      <c r="AK135" s="15">
        <v>8</v>
      </c>
      <c r="AL135" s="15">
        <v>8</v>
      </c>
      <c r="AM135" s="26">
        <v>8</v>
      </c>
      <c r="AN135" s="27">
        <v>8</v>
      </c>
      <c r="AO135" s="42">
        <f t="shared" ref="AO135:AO149" si="2">SUM(Y135:AN135)</f>
        <v>148</v>
      </c>
    </row>
    <row r="136" spans="23:41">
      <c r="W136" t="s">
        <v>15</v>
      </c>
      <c r="Y136" s="14">
        <v>12</v>
      </c>
      <c r="Z136" s="15">
        <v>10</v>
      </c>
      <c r="AA136" s="15">
        <v>10</v>
      </c>
      <c r="AB136" s="30">
        <v>10</v>
      </c>
      <c r="AC136" s="30">
        <v>10</v>
      </c>
      <c r="AD136" s="15">
        <v>9</v>
      </c>
      <c r="AE136" s="15">
        <v>9</v>
      </c>
      <c r="AF136" s="15">
        <v>8</v>
      </c>
      <c r="AG136" s="15">
        <v>8</v>
      </c>
      <c r="AH136" s="15">
        <v>8</v>
      </c>
      <c r="AI136" s="15">
        <v>8</v>
      </c>
      <c r="AJ136" s="15">
        <v>8</v>
      </c>
      <c r="AK136" s="15">
        <v>8</v>
      </c>
      <c r="AL136" s="15">
        <v>8</v>
      </c>
      <c r="AM136" s="26">
        <v>8</v>
      </c>
      <c r="AN136" s="27">
        <v>8</v>
      </c>
      <c r="AO136" s="42">
        <f t="shared" si="2"/>
        <v>142</v>
      </c>
    </row>
    <row r="137" spans="23:41">
      <c r="W137" t="s">
        <v>16</v>
      </c>
      <c r="Y137" s="14">
        <v>10</v>
      </c>
      <c r="Z137" s="15">
        <v>10</v>
      </c>
      <c r="AA137" s="15">
        <v>10</v>
      </c>
      <c r="AB137" s="30">
        <v>10</v>
      </c>
      <c r="AC137" s="30">
        <v>10</v>
      </c>
      <c r="AD137" s="15">
        <v>9</v>
      </c>
      <c r="AE137" s="15">
        <v>9</v>
      </c>
      <c r="AF137" s="15">
        <v>8</v>
      </c>
      <c r="AG137" s="15">
        <v>8</v>
      </c>
      <c r="AH137" s="15">
        <v>8</v>
      </c>
      <c r="AI137" s="26">
        <v>8</v>
      </c>
      <c r="AJ137" s="26">
        <v>8</v>
      </c>
      <c r="AK137" s="26">
        <v>8</v>
      </c>
      <c r="AL137" s="26">
        <v>8</v>
      </c>
      <c r="AM137" s="26">
        <v>8</v>
      </c>
      <c r="AN137" s="27">
        <v>8</v>
      </c>
      <c r="AO137" s="42">
        <f t="shared" si="2"/>
        <v>140</v>
      </c>
    </row>
    <row r="138" spans="23:41">
      <c r="W138" t="s">
        <v>17</v>
      </c>
      <c r="Y138" s="14">
        <v>10</v>
      </c>
      <c r="Z138" s="15">
        <v>10</v>
      </c>
      <c r="AA138" s="15">
        <v>10</v>
      </c>
      <c r="AB138" s="15">
        <v>9</v>
      </c>
      <c r="AC138" s="15">
        <v>9</v>
      </c>
      <c r="AD138" s="15">
        <v>9</v>
      </c>
      <c r="AE138" s="15">
        <v>8</v>
      </c>
      <c r="AF138" s="15">
        <v>8</v>
      </c>
      <c r="AG138" s="15">
        <v>8</v>
      </c>
      <c r="AH138" s="15">
        <v>8</v>
      </c>
      <c r="AI138" s="26">
        <v>8</v>
      </c>
      <c r="AJ138" s="26">
        <v>8</v>
      </c>
      <c r="AK138" s="26">
        <v>8</v>
      </c>
      <c r="AL138" s="26">
        <v>8</v>
      </c>
      <c r="AM138" s="26">
        <v>8</v>
      </c>
      <c r="AN138" s="27">
        <v>8</v>
      </c>
      <c r="AO138" s="42">
        <f t="shared" si="2"/>
        <v>137</v>
      </c>
    </row>
    <row r="139" spans="23:41">
      <c r="W139" t="s">
        <v>18</v>
      </c>
      <c r="Y139" s="31">
        <v>10</v>
      </c>
      <c r="Z139" s="30">
        <v>10</v>
      </c>
      <c r="AA139" s="15">
        <v>9</v>
      </c>
      <c r="AB139" s="15">
        <v>9</v>
      </c>
      <c r="AC139" s="15">
        <v>9</v>
      </c>
      <c r="AD139" s="15">
        <v>9</v>
      </c>
      <c r="AE139" s="15">
        <v>8</v>
      </c>
      <c r="AF139" s="15">
        <v>8</v>
      </c>
      <c r="AG139" s="15">
        <v>8</v>
      </c>
      <c r="AH139" s="15">
        <v>8</v>
      </c>
      <c r="AI139" s="15">
        <v>8</v>
      </c>
      <c r="AJ139" s="26">
        <v>8</v>
      </c>
      <c r="AK139" s="26">
        <v>8</v>
      </c>
      <c r="AL139" s="26">
        <v>8</v>
      </c>
      <c r="AM139" s="26">
        <v>8</v>
      </c>
      <c r="AN139" s="27">
        <v>8</v>
      </c>
      <c r="AO139" s="42">
        <f t="shared" si="2"/>
        <v>136</v>
      </c>
    </row>
    <row r="140" spans="23:41">
      <c r="W140" t="s">
        <v>19</v>
      </c>
      <c r="Y140" s="31">
        <v>10</v>
      </c>
      <c r="Z140" s="30">
        <v>10</v>
      </c>
      <c r="AA140" s="15">
        <v>9</v>
      </c>
      <c r="AB140" s="15">
        <v>9</v>
      </c>
      <c r="AC140" s="15">
        <v>9</v>
      </c>
      <c r="AD140" s="15">
        <v>8</v>
      </c>
      <c r="AE140" s="15">
        <v>8</v>
      </c>
      <c r="AF140" s="15">
        <v>8</v>
      </c>
      <c r="AG140" s="15">
        <v>8</v>
      </c>
      <c r="AH140" s="15">
        <v>8</v>
      </c>
      <c r="AI140" s="15">
        <v>7</v>
      </c>
      <c r="AJ140" s="15">
        <v>7</v>
      </c>
      <c r="AK140" s="15">
        <v>7</v>
      </c>
      <c r="AL140" s="15">
        <v>7</v>
      </c>
      <c r="AM140" s="28">
        <v>7</v>
      </c>
      <c r="AN140" s="29">
        <v>7</v>
      </c>
      <c r="AO140" s="42">
        <f t="shared" si="2"/>
        <v>129</v>
      </c>
    </row>
    <row r="141" spans="23:41">
      <c r="W141" t="s">
        <v>20</v>
      </c>
      <c r="Y141" s="14">
        <v>12</v>
      </c>
      <c r="Z141" s="15">
        <v>10</v>
      </c>
      <c r="AA141" s="15">
        <v>9</v>
      </c>
      <c r="AB141" s="15">
        <v>9</v>
      </c>
      <c r="AC141" s="15">
        <v>8</v>
      </c>
      <c r="AD141" s="15">
        <v>8</v>
      </c>
      <c r="AE141" s="15">
        <v>8</v>
      </c>
      <c r="AF141" s="15">
        <v>8</v>
      </c>
      <c r="AG141" s="15">
        <v>8</v>
      </c>
      <c r="AH141" s="15">
        <v>8</v>
      </c>
      <c r="AI141" s="15">
        <v>7</v>
      </c>
      <c r="AJ141" s="15">
        <v>7</v>
      </c>
      <c r="AK141" s="15">
        <v>7</v>
      </c>
      <c r="AL141" s="15">
        <v>7</v>
      </c>
      <c r="AM141" s="28">
        <v>7</v>
      </c>
      <c r="AN141" s="29">
        <v>7</v>
      </c>
      <c r="AO141" s="42">
        <f>SUM(Y141:AN141)</f>
        <v>130</v>
      </c>
    </row>
    <row r="142" spans="23:41">
      <c r="W142" t="s">
        <v>21</v>
      </c>
      <c r="Y142" s="14">
        <v>10</v>
      </c>
      <c r="Z142" s="15">
        <v>9</v>
      </c>
      <c r="AA142" s="15">
        <v>8</v>
      </c>
      <c r="AB142" s="15">
        <v>8</v>
      </c>
      <c r="AC142" s="15">
        <v>8</v>
      </c>
      <c r="AD142" s="15">
        <v>8</v>
      </c>
      <c r="AE142" s="15">
        <v>8</v>
      </c>
      <c r="AF142" s="15">
        <v>8</v>
      </c>
      <c r="AG142" s="15">
        <v>8</v>
      </c>
      <c r="AH142" s="15">
        <v>8</v>
      </c>
      <c r="AI142" s="15">
        <v>7</v>
      </c>
      <c r="AJ142" s="15">
        <v>7</v>
      </c>
      <c r="AK142" s="15">
        <v>7</v>
      </c>
      <c r="AL142" s="15">
        <v>7</v>
      </c>
      <c r="AM142" s="28">
        <v>7</v>
      </c>
      <c r="AN142" s="29">
        <v>7</v>
      </c>
      <c r="AO142" s="42">
        <f t="shared" si="2"/>
        <v>125</v>
      </c>
    </row>
    <row r="143" spans="23:41">
      <c r="W143" t="s">
        <v>22</v>
      </c>
      <c r="Y143" s="14">
        <v>9</v>
      </c>
      <c r="Z143" s="15">
        <v>8</v>
      </c>
      <c r="AA143" s="15">
        <v>8</v>
      </c>
      <c r="AB143" s="15">
        <v>8</v>
      </c>
      <c r="AC143" s="15">
        <v>8</v>
      </c>
      <c r="AD143" s="15">
        <v>8</v>
      </c>
      <c r="AE143" s="15">
        <v>8</v>
      </c>
      <c r="AF143" s="15">
        <v>8</v>
      </c>
      <c r="AG143" s="15">
        <v>8</v>
      </c>
      <c r="AH143" s="15">
        <v>8</v>
      </c>
      <c r="AI143" s="15">
        <v>7</v>
      </c>
      <c r="AJ143" s="15">
        <v>7</v>
      </c>
      <c r="AK143" s="15">
        <v>7</v>
      </c>
      <c r="AL143" s="15">
        <v>7</v>
      </c>
      <c r="AM143" s="28">
        <v>7</v>
      </c>
      <c r="AN143" s="29">
        <v>7</v>
      </c>
      <c r="AO143" s="42">
        <f t="shared" si="2"/>
        <v>123</v>
      </c>
    </row>
    <row r="144" spans="23:41">
      <c r="W144" t="s">
        <v>23</v>
      </c>
      <c r="Y144" s="14">
        <v>9</v>
      </c>
      <c r="Z144" s="15">
        <v>8</v>
      </c>
      <c r="AA144" s="15">
        <v>8</v>
      </c>
      <c r="AB144" s="15">
        <v>9</v>
      </c>
      <c r="AC144" s="15">
        <v>8</v>
      </c>
      <c r="AD144" s="15">
        <v>8</v>
      </c>
      <c r="AE144" s="15">
        <v>8</v>
      </c>
      <c r="AF144" s="15">
        <v>7</v>
      </c>
      <c r="AG144" s="15">
        <v>7</v>
      </c>
      <c r="AH144" s="15">
        <v>7</v>
      </c>
      <c r="AI144" s="28">
        <v>7</v>
      </c>
      <c r="AJ144" s="28">
        <v>7</v>
      </c>
      <c r="AK144" s="28">
        <v>7</v>
      </c>
      <c r="AL144" s="28">
        <v>7</v>
      </c>
      <c r="AM144" s="28">
        <v>7</v>
      </c>
      <c r="AN144" s="29">
        <v>7</v>
      </c>
      <c r="AO144" s="42">
        <f t="shared" si="2"/>
        <v>121</v>
      </c>
    </row>
    <row r="145" spans="23:58">
      <c r="W145" t="s">
        <v>24</v>
      </c>
      <c r="Y145" s="14">
        <v>9</v>
      </c>
      <c r="Z145" s="15">
        <v>8</v>
      </c>
      <c r="AA145" s="15">
        <v>9</v>
      </c>
      <c r="AB145" s="15">
        <v>8</v>
      </c>
      <c r="AC145" s="15">
        <v>9</v>
      </c>
      <c r="AD145" s="15">
        <v>8</v>
      </c>
      <c r="AE145" s="15">
        <v>8</v>
      </c>
      <c r="AF145" s="15">
        <v>7</v>
      </c>
      <c r="AG145" s="15">
        <v>7</v>
      </c>
      <c r="AH145" s="15">
        <v>7</v>
      </c>
      <c r="AI145" s="28">
        <v>7</v>
      </c>
      <c r="AJ145" s="28">
        <v>7</v>
      </c>
      <c r="AK145" s="28">
        <v>7</v>
      </c>
      <c r="AL145" s="28">
        <v>7</v>
      </c>
      <c r="AM145" s="28">
        <v>7</v>
      </c>
      <c r="AN145" s="29">
        <v>7</v>
      </c>
      <c r="AO145" s="42">
        <f t="shared" si="2"/>
        <v>122</v>
      </c>
    </row>
    <row r="146" spans="23:58">
      <c r="W146" t="s">
        <v>25</v>
      </c>
      <c r="Y146" s="14">
        <v>8</v>
      </c>
      <c r="Z146" s="15">
        <v>8</v>
      </c>
      <c r="AA146" s="15">
        <v>8</v>
      </c>
      <c r="AB146" s="15">
        <v>8</v>
      </c>
      <c r="AC146" s="26">
        <v>8</v>
      </c>
      <c r="AD146" s="26">
        <v>8</v>
      </c>
      <c r="AE146" s="26">
        <v>8</v>
      </c>
      <c r="AF146" s="15">
        <v>7</v>
      </c>
      <c r="AG146" s="15">
        <v>7</v>
      </c>
      <c r="AH146" s="15">
        <v>7</v>
      </c>
      <c r="AI146" s="28">
        <v>7</v>
      </c>
      <c r="AJ146" s="28">
        <v>7</v>
      </c>
      <c r="AK146" s="28">
        <v>7</v>
      </c>
      <c r="AL146" s="28">
        <v>7</v>
      </c>
      <c r="AM146" s="28">
        <v>7</v>
      </c>
      <c r="AN146" s="29">
        <v>7</v>
      </c>
      <c r="AO146" s="42">
        <f t="shared" si="2"/>
        <v>119</v>
      </c>
    </row>
    <row r="147" spans="23:58">
      <c r="W147" t="s">
        <v>26</v>
      </c>
      <c r="Y147" s="14">
        <v>8</v>
      </c>
      <c r="Z147" s="15">
        <v>8</v>
      </c>
      <c r="AA147" s="15">
        <v>8</v>
      </c>
      <c r="AB147" s="15">
        <v>8</v>
      </c>
      <c r="AC147" s="26">
        <v>8</v>
      </c>
      <c r="AD147" s="26">
        <v>8</v>
      </c>
      <c r="AE147" s="26">
        <v>8</v>
      </c>
      <c r="AF147" s="15">
        <v>7</v>
      </c>
      <c r="AG147" s="15">
        <v>7</v>
      </c>
      <c r="AH147" s="15">
        <v>8</v>
      </c>
      <c r="AI147" s="28">
        <v>7</v>
      </c>
      <c r="AJ147" s="28">
        <v>7</v>
      </c>
      <c r="AK147" s="28">
        <v>7</v>
      </c>
      <c r="AL147" s="28">
        <v>7</v>
      </c>
      <c r="AM147" s="28">
        <v>7</v>
      </c>
      <c r="AN147" s="29">
        <v>7</v>
      </c>
      <c r="AO147" s="42">
        <f t="shared" si="2"/>
        <v>120</v>
      </c>
    </row>
    <row r="148" spans="23:58">
      <c r="W148" t="s">
        <v>27</v>
      </c>
      <c r="Y148" s="14">
        <v>8</v>
      </c>
      <c r="Z148" s="26">
        <v>8</v>
      </c>
      <c r="AA148" s="26">
        <v>8</v>
      </c>
      <c r="AB148" s="26">
        <v>8</v>
      </c>
      <c r="AC148" s="15">
        <v>7</v>
      </c>
      <c r="AD148" s="15">
        <v>7</v>
      </c>
      <c r="AE148" s="15">
        <v>7</v>
      </c>
      <c r="AF148" s="15">
        <v>7</v>
      </c>
      <c r="AG148" s="15">
        <v>7</v>
      </c>
      <c r="AH148" s="15">
        <v>7</v>
      </c>
      <c r="AI148" s="28">
        <v>7</v>
      </c>
      <c r="AJ148" s="28">
        <v>7</v>
      </c>
      <c r="AK148" s="28">
        <v>7</v>
      </c>
      <c r="AL148" s="28">
        <v>7</v>
      </c>
      <c r="AM148" s="28">
        <v>7</v>
      </c>
      <c r="AN148" s="29">
        <v>7</v>
      </c>
      <c r="AO148" s="42">
        <f t="shared" si="2"/>
        <v>116</v>
      </c>
    </row>
    <row r="149" spans="23:58" ht="18" thickBot="1">
      <c r="W149" t="s">
        <v>28</v>
      </c>
      <c r="Y149" s="17">
        <v>8</v>
      </c>
      <c r="Z149" s="32">
        <v>8</v>
      </c>
      <c r="AA149" s="32">
        <v>8</v>
      </c>
      <c r="AB149" s="32">
        <v>8</v>
      </c>
      <c r="AC149" s="18">
        <v>7</v>
      </c>
      <c r="AD149" s="18">
        <v>7</v>
      </c>
      <c r="AE149" s="18">
        <v>7</v>
      </c>
      <c r="AF149" s="18">
        <v>7</v>
      </c>
      <c r="AG149" s="18">
        <v>7</v>
      </c>
      <c r="AH149" s="18">
        <v>7</v>
      </c>
      <c r="AI149" s="43">
        <v>7</v>
      </c>
      <c r="AJ149" s="43">
        <v>7</v>
      </c>
      <c r="AK149" s="43">
        <v>7</v>
      </c>
      <c r="AL149" s="43">
        <v>7</v>
      </c>
      <c r="AM149" s="43">
        <v>7</v>
      </c>
      <c r="AN149" s="44">
        <v>7</v>
      </c>
      <c r="AO149" s="42">
        <f t="shared" si="2"/>
        <v>116</v>
      </c>
    </row>
    <row r="150" spans="23:58">
      <c r="Y150" s="42">
        <f>SUM(Y134:Y149)</f>
        <v>157</v>
      </c>
      <c r="Z150" s="42">
        <f t="shared" ref="Z150" si="3">SUM(Z134:Z149)</f>
        <v>149</v>
      </c>
      <c r="AA150" s="42">
        <f t="shared" ref="AA150" si="4">SUM(AA134:AA149)</f>
        <v>146</v>
      </c>
      <c r="AB150" s="42">
        <f t="shared" ref="AB150" si="5">SUM(AB134:AB149)</f>
        <v>143</v>
      </c>
      <c r="AC150" s="42">
        <f t="shared" ref="AC150" si="6">SUM(AC134:AC149)</f>
        <v>138</v>
      </c>
      <c r="AD150" s="42">
        <f t="shared" ref="AD150" si="7">SUM(AD134:AD149)</f>
        <v>133</v>
      </c>
      <c r="AE150" s="42">
        <f t="shared" ref="AE150" si="8">SUM(AE134:AE149)</f>
        <v>131</v>
      </c>
      <c r="AF150" s="42">
        <f t="shared" ref="AF150" si="9">SUM(AF134:AF149)</f>
        <v>124</v>
      </c>
      <c r="AG150" s="42">
        <f t="shared" ref="AG150" si="10">SUM(AG134:AG149)</f>
        <v>124</v>
      </c>
      <c r="AH150" s="42">
        <f t="shared" ref="AH150" si="11">SUM(AH134:AH149)</f>
        <v>124</v>
      </c>
      <c r="AI150" s="42">
        <f t="shared" ref="AI150" si="12">SUM(AI134:AI149)</f>
        <v>118</v>
      </c>
      <c r="AJ150" s="42">
        <f t="shared" ref="AJ150" si="13">SUM(AJ134:AJ149)</f>
        <v>118</v>
      </c>
      <c r="AK150" s="42">
        <f t="shared" ref="AK150" si="14">SUM(AK134:AK149)</f>
        <v>118</v>
      </c>
      <c r="AL150" s="42">
        <f t="shared" ref="AL150" si="15">SUM(AL134:AL149)</f>
        <v>119</v>
      </c>
      <c r="AM150" s="42">
        <f t="shared" ref="AM150" si="16">SUM(AM134:AM149)</f>
        <v>118</v>
      </c>
      <c r="AN150" s="42">
        <f t="shared" ref="AN150" si="17">SUM(AN134:AN149)</f>
        <v>118</v>
      </c>
    </row>
    <row r="152" spans="23:58">
      <c r="Y152" s="42">
        <f>SUM(Y150:AN150)</f>
        <v>2078</v>
      </c>
      <c r="AA152">
        <f>Y152/16</f>
        <v>129.875</v>
      </c>
      <c r="AD152">
        <f>129/192*100</f>
        <v>67.1875</v>
      </c>
    </row>
    <row r="153" spans="23:58">
      <c r="AA153">
        <v>129</v>
      </c>
    </row>
    <row r="155" spans="23:58"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</row>
    <row r="157" spans="23:58">
      <c r="AQ157">
        <v>154</v>
      </c>
      <c r="AR157">
        <v>148</v>
      </c>
      <c r="AS157">
        <v>142</v>
      </c>
      <c r="AT157">
        <v>140</v>
      </c>
      <c r="AU157">
        <v>137</v>
      </c>
      <c r="AV157">
        <v>136</v>
      </c>
      <c r="AW157">
        <v>129</v>
      </c>
      <c r="AX157">
        <v>130</v>
      </c>
      <c r="AY157">
        <v>125</v>
      </c>
      <c r="AZ157">
        <v>123</v>
      </c>
      <c r="BA157">
        <v>121</v>
      </c>
      <c r="BB157">
        <v>122</v>
      </c>
      <c r="BC157">
        <v>119</v>
      </c>
      <c r="BD157">
        <v>120</v>
      </c>
      <c r="BE157">
        <v>116</v>
      </c>
      <c r="BF157">
        <v>116</v>
      </c>
    </row>
    <row r="158" spans="23:58">
      <c r="AO158">
        <v>154</v>
      </c>
    </row>
    <row r="159" spans="23:58">
      <c r="AO159">
        <v>148</v>
      </c>
    </row>
    <row r="160" spans="23:58" ht="18" thickBot="1">
      <c r="X160">
        <v>154</v>
      </c>
      <c r="Y160">
        <v>148</v>
      </c>
      <c r="Z160">
        <v>142</v>
      </c>
      <c r="AA160">
        <v>140</v>
      </c>
      <c r="AB160">
        <v>137</v>
      </c>
      <c r="AC160">
        <v>136</v>
      </c>
      <c r="AD160">
        <v>129</v>
      </c>
      <c r="AE160">
        <v>130</v>
      </c>
      <c r="AF160">
        <v>125</v>
      </c>
      <c r="AG160">
        <v>123</v>
      </c>
      <c r="AH160">
        <v>121</v>
      </c>
      <c r="AI160">
        <v>122</v>
      </c>
      <c r="AJ160">
        <v>119</v>
      </c>
      <c r="AK160">
        <v>120</v>
      </c>
      <c r="AL160">
        <v>116</v>
      </c>
      <c r="AM160">
        <v>116</v>
      </c>
      <c r="AO160">
        <v>142</v>
      </c>
    </row>
    <row r="161" spans="24:41" ht="18" thickBot="1">
      <c r="X161" s="11">
        <v>12</v>
      </c>
      <c r="Y161" s="14">
        <v>12</v>
      </c>
      <c r="Z161" s="14">
        <v>12</v>
      </c>
      <c r="AA161" s="14">
        <v>10</v>
      </c>
      <c r="AB161" s="14">
        <v>10</v>
      </c>
      <c r="AC161" s="31">
        <v>10</v>
      </c>
      <c r="AD161" s="31">
        <v>10</v>
      </c>
      <c r="AE161" s="14">
        <v>12</v>
      </c>
      <c r="AF161" s="14">
        <v>10</v>
      </c>
      <c r="AG161" s="14">
        <v>9</v>
      </c>
      <c r="AH161" s="14">
        <v>9</v>
      </c>
      <c r="AI161" s="14">
        <v>9</v>
      </c>
      <c r="AJ161" s="14">
        <v>8</v>
      </c>
      <c r="AK161" s="14">
        <v>8</v>
      </c>
      <c r="AL161" s="14">
        <v>8</v>
      </c>
      <c r="AM161" s="17">
        <v>8</v>
      </c>
      <c r="AO161">
        <v>140</v>
      </c>
    </row>
    <row r="162" spans="24:41" ht="18" thickBot="1">
      <c r="X162" s="12">
        <v>12</v>
      </c>
      <c r="Y162" s="15">
        <v>12</v>
      </c>
      <c r="Z162" s="15">
        <v>10</v>
      </c>
      <c r="AA162" s="15">
        <v>10</v>
      </c>
      <c r="AB162" s="15">
        <v>10</v>
      </c>
      <c r="AC162" s="30">
        <v>10</v>
      </c>
      <c r="AD162" s="30">
        <v>10</v>
      </c>
      <c r="AE162" s="15">
        <v>10</v>
      </c>
      <c r="AF162" s="15">
        <v>9</v>
      </c>
      <c r="AG162" s="15">
        <v>8</v>
      </c>
      <c r="AH162" s="15">
        <v>8</v>
      </c>
      <c r="AI162" s="15">
        <v>8</v>
      </c>
      <c r="AJ162" s="15">
        <v>8</v>
      </c>
      <c r="AK162" s="15">
        <v>8</v>
      </c>
      <c r="AL162" s="26">
        <v>8</v>
      </c>
      <c r="AM162" s="32">
        <v>8</v>
      </c>
      <c r="AO162">
        <v>137</v>
      </c>
    </row>
    <row r="163" spans="24:41" ht="18" thickBot="1">
      <c r="X163" s="12">
        <v>12</v>
      </c>
      <c r="Y163" s="15">
        <v>12</v>
      </c>
      <c r="Z163" s="15">
        <v>10</v>
      </c>
      <c r="AA163" s="15">
        <v>10</v>
      </c>
      <c r="AB163" s="15">
        <v>10</v>
      </c>
      <c r="AC163" s="15">
        <v>9</v>
      </c>
      <c r="AD163" s="15">
        <v>9</v>
      </c>
      <c r="AE163" s="15">
        <v>9</v>
      </c>
      <c r="AF163" s="15">
        <v>8</v>
      </c>
      <c r="AG163" s="15">
        <v>8</v>
      </c>
      <c r="AH163" s="15">
        <v>8</v>
      </c>
      <c r="AI163" s="15">
        <v>9</v>
      </c>
      <c r="AJ163" s="15">
        <v>8</v>
      </c>
      <c r="AK163" s="15">
        <v>8</v>
      </c>
      <c r="AL163" s="26">
        <v>8</v>
      </c>
      <c r="AM163" s="32">
        <v>8</v>
      </c>
      <c r="AO163">
        <v>136</v>
      </c>
    </row>
    <row r="164" spans="24:41" ht="18" thickBot="1">
      <c r="X164" s="12">
        <v>12</v>
      </c>
      <c r="Y164" s="30">
        <v>10</v>
      </c>
      <c r="Z164" s="30">
        <v>10</v>
      </c>
      <c r="AA164" s="30">
        <v>10</v>
      </c>
      <c r="AB164" s="15">
        <v>9</v>
      </c>
      <c r="AC164" s="15">
        <v>9</v>
      </c>
      <c r="AD164" s="15">
        <v>9</v>
      </c>
      <c r="AE164" s="15">
        <v>9</v>
      </c>
      <c r="AF164" s="15">
        <v>8</v>
      </c>
      <c r="AG164" s="15">
        <v>8</v>
      </c>
      <c r="AH164" s="15">
        <v>9</v>
      </c>
      <c r="AI164" s="15">
        <v>8</v>
      </c>
      <c r="AJ164" s="15">
        <v>8</v>
      </c>
      <c r="AK164" s="15">
        <v>8</v>
      </c>
      <c r="AL164" s="26">
        <v>8</v>
      </c>
      <c r="AM164" s="32">
        <v>8</v>
      </c>
      <c r="AO164">
        <v>129</v>
      </c>
    </row>
    <row r="165" spans="24:41" ht="18" thickBot="1">
      <c r="X165" s="12">
        <v>10</v>
      </c>
      <c r="Y165" s="30">
        <v>10</v>
      </c>
      <c r="Z165" s="30">
        <v>10</v>
      </c>
      <c r="AA165" s="30">
        <v>10</v>
      </c>
      <c r="AB165" s="15">
        <v>9</v>
      </c>
      <c r="AC165" s="15">
        <v>9</v>
      </c>
      <c r="AD165" s="15">
        <v>9</v>
      </c>
      <c r="AE165" s="15">
        <v>8</v>
      </c>
      <c r="AF165" s="15">
        <v>8</v>
      </c>
      <c r="AG165" s="15">
        <v>8</v>
      </c>
      <c r="AH165" s="15">
        <v>8</v>
      </c>
      <c r="AI165" s="15">
        <v>9</v>
      </c>
      <c r="AJ165" s="26">
        <v>8</v>
      </c>
      <c r="AK165" s="26">
        <v>8</v>
      </c>
      <c r="AL165" s="15">
        <v>7</v>
      </c>
      <c r="AM165" s="18">
        <v>7</v>
      </c>
      <c r="AO165">
        <v>130</v>
      </c>
    </row>
    <row r="166" spans="24:41" ht="18" thickBot="1">
      <c r="X166" s="12">
        <v>10</v>
      </c>
      <c r="Y166" s="15">
        <v>9</v>
      </c>
      <c r="Z166" s="15">
        <v>9</v>
      </c>
      <c r="AA166" s="15">
        <v>9</v>
      </c>
      <c r="AB166" s="15">
        <v>9</v>
      </c>
      <c r="AC166" s="15">
        <v>9</v>
      </c>
      <c r="AD166" s="15">
        <v>8</v>
      </c>
      <c r="AE166" s="15">
        <v>8</v>
      </c>
      <c r="AF166" s="15">
        <v>8</v>
      </c>
      <c r="AG166" s="15">
        <v>8</v>
      </c>
      <c r="AH166" s="15">
        <v>8</v>
      </c>
      <c r="AI166" s="15">
        <v>8</v>
      </c>
      <c r="AJ166" s="26">
        <v>8</v>
      </c>
      <c r="AK166" s="26">
        <v>8</v>
      </c>
      <c r="AL166" s="15">
        <v>7</v>
      </c>
      <c r="AM166" s="18">
        <v>7</v>
      </c>
      <c r="AO166">
        <v>125</v>
      </c>
    </row>
    <row r="167" spans="24:41" ht="18" thickBot="1">
      <c r="X167" s="12">
        <v>10</v>
      </c>
      <c r="Y167" s="15">
        <v>9</v>
      </c>
      <c r="Z167" s="15">
        <v>9</v>
      </c>
      <c r="AA167" s="15">
        <v>9</v>
      </c>
      <c r="AB167" s="15">
        <v>8</v>
      </c>
      <c r="AC167" s="15">
        <v>8</v>
      </c>
      <c r="AD167" s="15">
        <v>8</v>
      </c>
      <c r="AE167" s="15">
        <v>8</v>
      </c>
      <c r="AF167" s="15">
        <v>8</v>
      </c>
      <c r="AG167" s="15">
        <v>8</v>
      </c>
      <c r="AH167" s="15">
        <v>8</v>
      </c>
      <c r="AI167" s="15">
        <v>8</v>
      </c>
      <c r="AJ167" s="26">
        <v>8</v>
      </c>
      <c r="AK167" s="26">
        <v>8</v>
      </c>
      <c r="AL167" s="15">
        <v>7</v>
      </c>
      <c r="AM167" s="18">
        <v>7</v>
      </c>
      <c r="AO167">
        <v>123</v>
      </c>
    </row>
    <row r="168" spans="24:41" ht="18" thickBot="1">
      <c r="X168" s="12">
        <v>9</v>
      </c>
      <c r="Y168" s="15">
        <v>9</v>
      </c>
      <c r="Z168" s="15">
        <v>8</v>
      </c>
      <c r="AA168" s="15">
        <v>8</v>
      </c>
      <c r="AB168" s="15">
        <v>8</v>
      </c>
      <c r="AC168" s="15">
        <v>8</v>
      </c>
      <c r="AD168" s="15">
        <v>8</v>
      </c>
      <c r="AE168" s="15">
        <v>8</v>
      </c>
      <c r="AF168" s="15">
        <v>8</v>
      </c>
      <c r="AG168" s="15">
        <v>8</v>
      </c>
      <c r="AH168" s="15">
        <v>7</v>
      </c>
      <c r="AI168" s="15">
        <v>7</v>
      </c>
      <c r="AJ168" s="15">
        <v>7</v>
      </c>
      <c r="AK168" s="15">
        <v>7</v>
      </c>
      <c r="AL168" s="15">
        <v>7</v>
      </c>
      <c r="AM168" s="18">
        <v>7</v>
      </c>
      <c r="AO168">
        <v>121</v>
      </c>
    </row>
    <row r="169" spans="24:41" ht="18" thickBot="1">
      <c r="AO169">
        <v>122</v>
      </c>
    </row>
    <row r="170" spans="24:41" ht="18" thickBot="1">
      <c r="X170" s="12">
        <v>9</v>
      </c>
      <c r="Y170" s="15">
        <v>9</v>
      </c>
      <c r="Z170" s="15">
        <v>8</v>
      </c>
      <c r="AA170" s="15">
        <v>8</v>
      </c>
      <c r="AB170" s="15">
        <v>8</v>
      </c>
      <c r="AC170" s="15">
        <v>8</v>
      </c>
      <c r="AD170" s="15">
        <v>8</v>
      </c>
      <c r="AE170" s="15">
        <v>8</v>
      </c>
      <c r="AF170" s="15">
        <v>8</v>
      </c>
      <c r="AG170" s="15">
        <v>8</v>
      </c>
      <c r="AH170" s="15">
        <v>7</v>
      </c>
      <c r="AI170" s="15">
        <v>7</v>
      </c>
      <c r="AJ170" s="15">
        <v>7</v>
      </c>
      <c r="AK170" s="15">
        <v>7</v>
      </c>
      <c r="AL170" s="15">
        <v>7</v>
      </c>
      <c r="AM170" s="18">
        <v>7</v>
      </c>
      <c r="AO170">
        <v>119</v>
      </c>
    </row>
    <row r="171" spans="24:41" ht="18" thickBot="1">
      <c r="X171" s="12">
        <v>9</v>
      </c>
      <c r="Y171" s="15">
        <v>8</v>
      </c>
      <c r="Z171" s="15">
        <v>8</v>
      </c>
      <c r="AA171" s="15">
        <v>8</v>
      </c>
      <c r="AB171" s="15">
        <v>8</v>
      </c>
      <c r="AC171" s="15">
        <v>8</v>
      </c>
      <c r="AD171" s="15">
        <v>8</v>
      </c>
      <c r="AE171" s="15">
        <v>8</v>
      </c>
      <c r="AF171" s="15">
        <v>8</v>
      </c>
      <c r="AG171" s="15">
        <v>8</v>
      </c>
      <c r="AH171" s="15">
        <v>7</v>
      </c>
      <c r="AI171" s="15">
        <v>7</v>
      </c>
      <c r="AJ171" s="15">
        <v>7</v>
      </c>
      <c r="AK171" s="15">
        <v>8</v>
      </c>
      <c r="AL171" s="15">
        <v>7</v>
      </c>
      <c r="AM171" s="18">
        <v>7</v>
      </c>
      <c r="AO171">
        <v>120</v>
      </c>
    </row>
    <row r="172" spans="24:41" ht="18" thickBot="1">
      <c r="X172" s="12">
        <v>8</v>
      </c>
      <c r="Y172" s="15">
        <v>8</v>
      </c>
      <c r="Z172" s="15">
        <v>8</v>
      </c>
      <c r="AA172" s="26">
        <v>8</v>
      </c>
      <c r="AB172" s="26">
        <v>8</v>
      </c>
      <c r="AC172" s="15">
        <v>8</v>
      </c>
      <c r="AD172" s="15">
        <v>7</v>
      </c>
      <c r="AE172" s="15">
        <v>7</v>
      </c>
      <c r="AF172" s="15">
        <v>7</v>
      </c>
      <c r="AG172" s="15">
        <v>7</v>
      </c>
      <c r="AH172" s="28">
        <v>7</v>
      </c>
      <c r="AI172" s="28">
        <v>7</v>
      </c>
      <c r="AJ172" s="28">
        <v>7</v>
      </c>
      <c r="AK172" s="28">
        <v>7</v>
      </c>
      <c r="AL172" s="28">
        <v>7</v>
      </c>
      <c r="AM172" s="43">
        <v>7</v>
      </c>
      <c r="AO172">
        <v>116</v>
      </c>
    </row>
    <row r="173" spans="24:41" ht="18" thickBot="1">
      <c r="X173" s="12">
        <v>8</v>
      </c>
      <c r="Y173" s="15">
        <v>8</v>
      </c>
      <c r="Z173" s="15">
        <v>8</v>
      </c>
      <c r="AA173" s="26">
        <v>8</v>
      </c>
      <c r="AB173" s="26">
        <v>8</v>
      </c>
      <c r="AC173" s="26">
        <v>8</v>
      </c>
      <c r="AD173" s="15">
        <v>7</v>
      </c>
      <c r="AE173" s="15">
        <v>7</v>
      </c>
      <c r="AF173" s="15">
        <v>7</v>
      </c>
      <c r="AG173" s="15">
        <v>7</v>
      </c>
      <c r="AH173" s="28">
        <v>7</v>
      </c>
      <c r="AI173" s="28">
        <v>7</v>
      </c>
      <c r="AJ173" s="28">
        <v>7</v>
      </c>
      <c r="AK173" s="28">
        <v>7</v>
      </c>
      <c r="AL173" s="28">
        <v>7</v>
      </c>
      <c r="AM173" s="43">
        <v>7</v>
      </c>
      <c r="AO173">
        <v>116</v>
      </c>
    </row>
    <row r="174" spans="24:41" ht="18" thickBot="1">
      <c r="X174" s="12">
        <v>8</v>
      </c>
      <c r="Y174" s="15">
        <v>8</v>
      </c>
      <c r="Z174" s="15">
        <v>8</v>
      </c>
      <c r="AA174" s="26">
        <v>8</v>
      </c>
      <c r="AB174" s="26">
        <v>8</v>
      </c>
      <c r="AC174" s="26">
        <v>8</v>
      </c>
      <c r="AD174" s="15">
        <v>7</v>
      </c>
      <c r="AE174" s="15">
        <v>7</v>
      </c>
      <c r="AF174" s="15">
        <v>7</v>
      </c>
      <c r="AG174" s="15">
        <v>7</v>
      </c>
      <c r="AH174" s="28">
        <v>7</v>
      </c>
      <c r="AI174" s="28">
        <v>7</v>
      </c>
      <c r="AJ174" s="28">
        <v>7</v>
      </c>
      <c r="AK174" s="28">
        <v>7</v>
      </c>
      <c r="AL174" s="28">
        <v>7</v>
      </c>
      <c r="AM174" s="43">
        <v>7</v>
      </c>
    </row>
    <row r="175" spans="24:41" ht="18" thickBot="1">
      <c r="X175" s="12">
        <v>9</v>
      </c>
      <c r="Y175" s="15">
        <v>8</v>
      </c>
      <c r="Z175" s="15">
        <v>8</v>
      </c>
      <c r="AA175" s="26">
        <v>8</v>
      </c>
      <c r="AB175" s="26">
        <v>8</v>
      </c>
      <c r="AC175" s="26">
        <v>8</v>
      </c>
      <c r="AD175" s="15">
        <v>7</v>
      </c>
      <c r="AE175" s="15">
        <v>7</v>
      </c>
      <c r="AF175" s="15">
        <v>7</v>
      </c>
      <c r="AG175" s="15">
        <v>7</v>
      </c>
      <c r="AH175" s="28">
        <v>7</v>
      </c>
      <c r="AI175" s="28">
        <v>7</v>
      </c>
      <c r="AJ175" s="28">
        <v>7</v>
      </c>
      <c r="AK175" s="28">
        <v>7</v>
      </c>
      <c r="AL175" s="28">
        <v>7</v>
      </c>
      <c r="AM175" s="43">
        <v>7</v>
      </c>
    </row>
    <row r="176" spans="24:41" ht="18" thickBot="1">
      <c r="X176" s="24">
        <v>8</v>
      </c>
      <c r="Y176" s="26">
        <v>8</v>
      </c>
      <c r="Z176" s="26">
        <v>8</v>
      </c>
      <c r="AA176" s="26">
        <v>8</v>
      </c>
      <c r="AB176" s="26">
        <v>8</v>
      </c>
      <c r="AC176" s="26">
        <v>8</v>
      </c>
      <c r="AD176" s="28">
        <v>7</v>
      </c>
      <c r="AE176" s="28">
        <v>7</v>
      </c>
      <c r="AF176" s="28">
        <v>7</v>
      </c>
      <c r="AG176" s="28">
        <v>7</v>
      </c>
      <c r="AH176" s="28">
        <v>7</v>
      </c>
      <c r="AI176" s="28">
        <v>7</v>
      </c>
      <c r="AJ176" s="28">
        <v>7</v>
      </c>
      <c r="AK176" s="28">
        <v>7</v>
      </c>
      <c r="AL176" s="28">
        <v>7</v>
      </c>
      <c r="AM176" s="43">
        <v>7</v>
      </c>
    </row>
    <row r="177" spans="7:39" ht="18" thickBot="1">
      <c r="X177" s="25">
        <v>8</v>
      </c>
      <c r="Y177" s="27">
        <v>8</v>
      </c>
      <c r="Z177" s="27">
        <v>8</v>
      </c>
      <c r="AA177" s="27">
        <v>8</v>
      </c>
      <c r="AB177" s="27">
        <v>8</v>
      </c>
      <c r="AC177" s="27">
        <v>8</v>
      </c>
      <c r="AD177" s="29">
        <v>7</v>
      </c>
      <c r="AE177" s="29">
        <v>7</v>
      </c>
      <c r="AF177" s="29">
        <v>7</v>
      </c>
      <c r="AG177" s="29">
        <v>7</v>
      </c>
      <c r="AH177" s="29">
        <v>7</v>
      </c>
      <c r="AI177" s="29">
        <v>7</v>
      </c>
      <c r="AJ177" s="29">
        <v>7</v>
      </c>
      <c r="AK177" s="29">
        <v>7</v>
      </c>
      <c r="AL177" s="29">
        <v>7</v>
      </c>
      <c r="AM177" s="44">
        <v>7</v>
      </c>
    </row>
    <row r="179" spans="7:39">
      <c r="AD179" s="42">
        <f>SUM(AD161:AD177)</f>
        <v>129</v>
      </c>
      <c r="AE179" s="42">
        <f>SUM(AE161:AE177)</f>
        <v>130</v>
      </c>
    </row>
    <row r="185" spans="7:39">
      <c r="G185" t="s">
        <v>45</v>
      </c>
    </row>
    <row r="186" spans="7:39">
      <c r="G186" t="s">
        <v>46</v>
      </c>
    </row>
    <row r="187" spans="7:39" ht="18" thickBot="1"/>
    <row r="188" spans="7:39">
      <c r="G188" s="2">
        <v>1020</v>
      </c>
      <c r="H188" s="3">
        <v>1020</v>
      </c>
      <c r="I188" s="3">
        <v>1020</v>
      </c>
      <c r="J188" s="3">
        <v>1020</v>
      </c>
      <c r="K188" s="3">
        <v>1020</v>
      </c>
      <c r="L188" s="3">
        <v>1020</v>
      </c>
      <c r="M188" s="3">
        <v>1020</v>
      </c>
      <c r="N188" s="3">
        <v>1020</v>
      </c>
      <c r="O188" s="3">
        <v>1020</v>
      </c>
      <c r="P188" s="3">
        <v>1020</v>
      </c>
      <c r="Q188" s="3">
        <v>1020</v>
      </c>
      <c r="R188" s="3">
        <v>1020</v>
      </c>
      <c r="S188" s="3">
        <v>1020</v>
      </c>
      <c r="T188" s="3">
        <v>1020</v>
      </c>
      <c r="U188" s="3">
        <v>1020</v>
      </c>
      <c r="V188" s="4">
        <v>1020</v>
      </c>
    </row>
    <row r="189" spans="7:39">
      <c r="G189" s="5">
        <v>393</v>
      </c>
      <c r="H189" s="6">
        <v>388</v>
      </c>
      <c r="I189" s="6">
        <v>373</v>
      </c>
      <c r="J189" s="6">
        <v>379</v>
      </c>
      <c r="K189" s="6">
        <v>386</v>
      </c>
      <c r="L189" s="6">
        <v>382</v>
      </c>
      <c r="M189" s="6">
        <v>386</v>
      </c>
      <c r="N189" s="6">
        <v>373</v>
      </c>
      <c r="O189" s="6">
        <v>386</v>
      </c>
      <c r="P189" s="6">
        <v>392</v>
      </c>
      <c r="Q189" s="6">
        <v>394</v>
      </c>
      <c r="R189" s="6">
        <v>397</v>
      </c>
      <c r="S189" s="6">
        <v>411</v>
      </c>
      <c r="T189" s="6">
        <v>403</v>
      </c>
      <c r="U189" s="6">
        <v>382</v>
      </c>
      <c r="V189" s="7">
        <v>379</v>
      </c>
    </row>
    <row r="190" spans="7:39">
      <c r="G190" s="5">
        <v>198</v>
      </c>
      <c r="H190" s="6">
        <v>195</v>
      </c>
      <c r="I190" s="6">
        <v>193</v>
      </c>
      <c r="J190" s="6">
        <v>213</v>
      </c>
      <c r="K190" s="6">
        <v>204</v>
      </c>
      <c r="L190" s="6">
        <v>196</v>
      </c>
      <c r="M190" s="6">
        <v>195</v>
      </c>
      <c r="N190" s="6">
        <v>194</v>
      </c>
      <c r="O190" s="6">
        <v>201</v>
      </c>
      <c r="P190" s="6">
        <v>200</v>
      </c>
      <c r="Q190" s="6">
        <v>208</v>
      </c>
      <c r="R190" s="6">
        <v>208</v>
      </c>
      <c r="S190" s="6">
        <v>206</v>
      </c>
      <c r="T190" s="6">
        <v>240</v>
      </c>
      <c r="U190" s="6">
        <v>221</v>
      </c>
      <c r="V190" s="7">
        <v>206</v>
      </c>
    </row>
    <row r="191" spans="7:39">
      <c r="G191" s="5">
        <v>169</v>
      </c>
      <c r="H191" s="6">
        <v>159</v>
      </c>
      <c r="I191" s="6">
        <v>175</v>
      </c>
      <c r="J191" s="6">
        <v>215</v>
      </c>
      <c r="K191" s="6">
        <v>160</v>
      </c>
      <c r="L191" s="6">
        <v>156</v>
      </c>
      <c r="M191" s="6">
        <v>168</v>
      </c>
      <c r="N191" s="6">
        <v>180</v>
      </c>
      <c r="O191" s="6">
        <v>198</v>
      </c>
      <c r="P191" s="6">
        <v>190</v>
      </c>
      <c r="Q191" s="6">
        <v>188</v>
      </c>
      <c r="R191" s="6">
        <v>188</v>
      </c>
      <c r="S191" s="6">
        <v>185</v>
      </c>
      <c r="T191" s="6">
        <v>173</v>
      </c>
      <c r="U191" s="6">
        <v>155</v>
      </c>
      <c r="V191" s="7">
        <v>161</v>
      </c>
      <c r="W191" t="s">
        <v>9</v>
      </c>
    </row>
    <row r="192" spans="7:39">
      <c r="G192" s="5">
        <v>139</v>
      </c>
      <c r="H192" s="6">
        <v>122</v>
      </c>
      <c r="I192" s="6">
        <v>121</v>
      </c>
      <c r="J192" s="6">
        <v>144</v>
      </c>
      <c r="K192" s="6">
        <v>125</v>
      </c>
      <c r="L192" s="6">
        <v>122</v>
      </c>
      <c r="M192" s="6">
        <v>123</v>
      </c>
      <c r="N192" s="6">
        <v>127</v>
      </c>
      <c r="O192" s="6">
        <v>139</v>
      </c>
      <c r="P192" s="6">
        <v>173</v>
      </c>
      <c r="Q192" s="6">
        <v>190</v>
      </c>
      <c r="R192" s="6">
        <v>166</v>
      </c>
      <c r="S192" s="6">
        <v>175</v>
      </c>
      <c r="T192" s="6">
        <v>126</v>
      </c>
      <c r="U192" s="6">
        <v>136</v>
      </c>
      <c r="V192" s="7">
        <v>160</v>
      </c>
    </row>
    <row r="193" spans="7:23">
      <c r="G193" s="5">
        <v>104</v>
      </c>
      <c r="H193" s="6">
        <v>125</v>
      </c>
      <c r="I193" s="6">
        <v>133</v>
      </c>
      <c r="J193" s="6">
        <v>126</v>
      </c>
      <c r="K193" s="6">
        <v>124</v>
      </c>
      <c r="L193" s="6">
        <v>114</v>
      </c>
      <c r="M193" s="6">
        <v>120</v>
      </c>
      <c r="N193" s="6">
        <v>114</v>
      </c>
      <c r="O193" s="6">
        <v>126</v>
      </c>
      <c r="P193" s="6">
        <v>89</v>
      </c>
      <c r="Q193" s="6">
        <v>107</v>
      </c>
      <c r="R193" s="6">
        <v>134</v>
      </c>
      <c r="S193" s="6">
        <v>112</v>
      </c>
      <c r="T193" s="6">
        <v>105</v>
      </c>
      <c r="U193" s="6">
        <v>119</v>
      </c>
      <c r="V193" s="7">
        <v>128</v>
      </c>
      <c r="W193" t="s">
        <v>8</v>
      </c>
    </row>
    <row r="194" spans="7:23">
      <c r="G194" s="5">
        <v>87</v>
      </c>
      <c r="H194" s="6">
        <v>93</v>
      </c>
      <c r="I194" s="6">
        <v>103</v>
      </c>
      <c r="J194" s="6">
        <v>86</v>
      </c>
      <c r="K194" s="6">
        <v>92</v>
      </c>
      <c r="L194" s="6">
        <v>90</v>
      </c>
      <c r="M194" s="6">
        <v>92</v>
      </c>
      <c r="N194" s="6">
        <v>83</v>
      </c>
      <c r="O194" s="6">
        <v>92</v>
      </c>
      <c r="P194" s="6">
        <v>107</v>
      </c>
      <c r="Q194" s="6">
        <v>102</v>
      </c>
      <c r="R194" s="6">
        <v>107</v>
      </c>
      <c r="S194" s="6">
        <v>89</v>
      </c>
      <c r="T194" s="6">
        <v>101</v>
      </c>
      <c r="U194" s="6">
        <v>107</v>
      </c>
      <c r="V194" s="7">
        <v>110</v>
      </c>
    </row>
    <row r="195" spans="7:23">
      <c r="G195" s="5">
        <v>84</v>
      </c>
      <c r="H195" s="6">
        <v>91</v>
      </c>
      <c r="I195" s="6">
        <v>89</v>
      </c>
      <c r="J195" s="6">
        <v>75</v>
      </c>
      <c r="K195" s="6">
        <v>112</v>
      </c>
      <c r="L195" s="6">
        <v>113</v>
      </c>
      <c r="M195" s="6">
        <v>83</v>
      </c>
      <c r="N195" s="6">
        <v>97</v>
      </c>
      <c r="O195" s="6">
        <v>101</v>
      </c>
      <c r="P195" s="6">
        <v>104</v>
      </c>
      <c r="Q195" s="6">
        <v>93</v>
      </c>
      <c r="R195" s="6">
        <v>75</v>
      </c>
      <c r="S195" s="6">
        <v>87</v>
      </c>
      <c r="T195" s="6">
        <v>99</v>
      </c>
      <c r="U195" s="6">
        <v>93</v>
      </c>
      <c r="V195" s="7">
        <v>87</v>
      </c>
      <c r="W195" t="s">
        <v>4</v>
      </c>
    </row>
    <row r="196" spans="7:23">
      <c r="G196" s="5">
        <v>72</v>
      </c>
      <c r="H196" s="6">
        <v>73</v>
      </c>
      <c r="I196" s="6">
        <v>76</v>
      </c>
      <c r="J196" s="6">
        <v>91</v>
      </c>
      <c r="K196" s="6">
        <v>72</v>
      </c>
      <c r="L196" s="6">
        <v>75</v>
      </c>
      <c r="M196" s="6">
        <v>82</v>
      </c>
      <c r="N196" s="6">
        <v>74</v>
      </c>
      <c r="O196" s="6">
        <v>73</v>
      </c>
      <c r="P196" s="6">
        <v>80</v>
      </c>
      <c r="Q196" s="6">
        <v>80</v>
      </c>
      <c r="R196" s="6">
        <v>97</v>
      </c>
      <c r="S196" s="6">
        <v>87</v>
      </c>
      <c r="T196" s="6">
        <v>68</v>
      </c>
      <c r="U196" s="6">
        <v>65</v>
      </c>
      <c r="V196" s="7">
        <v>86</v>
      </c>
    </row>
    <row r="197" spans="7:23">
      <c r="G197" s="5">
        <v>84</v>
      </c>
      <c r="H197" s="6">
        <v>65</v>
      </c>
      <c r="I197" s="6">
        <v>79</v>
      </c>
      <c r="J197" s="6">
        <v>66</v>
      </c>
      <c r="K197" s="6">
        <v>73</v>
      </c>
      <c r="L197" s="6">
        <v>62</v>
      </c>
      <c r="M197" s="6">
        <v>84</v>
      </c>
      <c r="N197" s="6">
        <v>63</v>
      </c>
      <c r="O197" s="6">
        <v>68</v>
      </c>
      <c r="P197" s="6">
        <v>57</v>
      </c>
      <c r="Q197" s="6">
        <v>67</v>
      </c>
      <c r="R197" s="6">
        <v>66</v>
      </c>
      <c r="S197" s="6">
        <v>64</v>
      </c>
      <c r="T197" s="6">
        <v>70</v>
      </c>
      <c r="U197" s="6">
        <v>69</v>
      </c>
      <c r="V197" s="7">
        <v>71</v>
      </c>
      <c r="W197" t="s">
        <v>5</v>
      </c>
    </row>
    <row r="198" spans="7:23">
      <c r="G198" s="5">
        <v>61</v>
      </c>
      <c r="H198" s="6">
        <v>74</v>
      </c>
      <c r="I198" s="6">
        <v>77</v>
      </c>
      <c r="J198" s="6">
        <v>71</v>
      </c>
      <c r="K198" s="6">
        <v>70</v>
      </c>
      <c r="L198" s="6">
        <v>57</v>
      </c>
      <c r="M198" s="6">
        <v>53</v>
      </c>
      <c r="N198" s="6">
        <v>49</v>
      </c>
      <c r="O198" s="6">
        <v>58</v>
      </c>
      <c r="P198" s="6">
        <v>56</v>
      </c>
      <c r="Q198" s="6">
        <v>75</v>
      </c>
      <c r="R198" s="6">
        <v>67</v>
      </c>
      <c r="S198" s="6">
        <v>54</v>
      </c>
      <c r="T198" s="6">
        <v>57</v>
      </c>
      <c r="U198" s="6">
        <v>54</v>
      </c>
      <c r="V198" s="7">
        <v>61</v>
      </c>
    </row>
    <row r="199" spans="7:23">
      <c r="G199" s="5">
        <v>51</v>
      </c>
      <c r="H199" s="6">
        <v>53</v>
      </c>
      <c r="I199" s="6">
        <v>54</v>
      </c>
      <c r="J199" s="6">
        <v>57</v>
      </c>
      <c r="K199" s="6">
        <v>58</v>
      </c>
      <c r="L199" s="6">
        <v>62</v>
      </c>
      <c r="M199" s="6">
        <v>53</v>
      </c>
      <c r="N199" s="6">
        <v>72</v>
      </c>
      <c r="O199" s="6">
        <v>59</v>
      </c>
      <c r="P199" s="6">
        <v>53</v>
      </c>
      <c r="Q199" s="6">
        <v>57</v>
      </c>
      <c r="R199" s="6">
        <v>67</v>
      </c>
      <c r="S199" s="6">
        <v>58</v>
      </c>
      <c r="T199" s="6">
        <v>53</v>
      </c>
      <c r="U199" s="6">
        <v>50</v>
      </c>
      <c r="V199" s="7">
        <v>59</v>
      </c>
      <c r="W199" t="s">
        <v>6</v>
      </c>
    </row>
    <row r="200" spans="7:23">
      <c r="G200" s="5">
        <v>58</v>
      </c>
      <c r="H200" s="6">
        <v>49</v>
      </c>
      <c r="I200" s="6">
        <v>64</v>
      </c>
      <c r="J200" s="6">
        <v>49</v>
      </c>
      <c r="K200" s="6">
        <v>54</v>
      </c>
      <c r="L200" s="6">
        <v>67</v>
      </c>
      <c r="M200" s="6">
        <v>63</v>
      </c>
      <c r="N200" s="6">
        <v>48</v>
      </c>
      <c r="O200" s="6">
        <v>52</v>
      </c>
      <c r="P200" s="6">
        <v>53</v>
      </c>
      <c r="Q200" s="6">
        <v>52</v>
      </c>
      <c r="R200" s="6">
        <v>54</v>
      </c>
      <c r="S200" s="6">
        <v>47</v>
      </c>
      <c r="T200" s="6">
        <v>58</v>
      </c>
      <c r="U200" s="6">
        <v>48</v>
      </c>
      <c r="V200" s="7">
        <v>68</v>
      </c>
    </row>
    <row r="201" spans="7:23">
      <c r="G201" s="5">
        <v>51</v>
      </c>
      <c r="H201" s="6">
        <v>42</v>
      </c>
      <c r="I201" s="6">
        <v>54</v>
      </c>
      <c r="J201" s="6">
        <v>42</v>
      </c>
      <c r="K201" s="6">
        <v>52</v>
      </c>
      <c r="L201" s="6">
        <v>45</v>
      </c>
      <c r="M201" s="6">
        <v>47</v>
      </c>
      <c r="N201" s="6">
        <v>48</v>
      </c>
      <c r="O201" s="6">
        <v>44</v>
      </c>
      <c r="P201" s="6">
        <v>42</v>
      </c>
      <c r="Q201" s="6">
        <v>46</v>
      </c>
      <c r="R201" s="6">
        <v>49</v>
      </c>
      <c r="S201" s="6">
        <v>57</v>
      </c>
      <c r="T201" s="6">
        <v>80</v>
      </c>
      <c r="U201" s="6">
        <v>53</v>
      </c>
      <c r="V201" s="7">
        <v>53</v>
      </c>
      <c r="W201" t="s">
        <v>7</v>
      </c>
    </row>
    <row r="202" spans="7:23">
      <c r="G202" s="5">
        <v>38</v>
      </c>
      <c r="H202" s="6">
        <v>45</v>
      </c>
      <c r="I202" s="6">
        <v>48</v>
      </c>
      <c r="J202" s="6">
        <v>55</v>
      </c>
      <c r="K202" s="6">
        <v>52</v>
      </c>
      <c r="L202" s="6">
        <v>49</v>
      </c>
      <c r="M202" s="6">
        <v>51</v>
      </c>
      <c r="N202" s="6">
        <v>38</v>
      </c>
      <c r="O202" s="6">
        <v>40</v>
      </c>
      <c r="P202" s="6">
        <v>32</v>
      </c>
      <c r="Q202" s="6">
        <v>46</v>
      </c>
      <c r="R202" s="6">
        <v>44</v>
      </c>
      <c r="S202" s="6">
        <v>47</v>
      </c>
      <c r="T202" s="6">
        <v>39</v>
      </c>
      <c r="U202" s="6">
        <v>39</v>
      </c>
      <c r="V202" s="7">
        <v>42</v>
      </c>
    </row>
    <row r="203" spans="7:23" ht="18" thickBot="1">
      <c r="G203" s="8">
        <v>70</v>
      </c>
      <c r="H203" s="9">
        <v>53</v>
      </c>
      <c r="I203" s="9">
        <v>47</v>
      </c>
      <c r="J203" s="9">
        <v>39</v>
      </c>
      <c r="K203" s="9">
        <v>45</v>
      </c>
      <c r="L203" s="9">
        <v>38</v>
      </c>
      <c r="M203" s="9">
        <v>38</v>
      </c>
      <c r="N203" s="9">
        <v>36</v>
      </c>
      <c r="O203" s="9">
        <v>46</v>
      </c>
      <c r="P203" s="9">
        <v>43</v>
      </c>
      <c r="Q203" s="9">
        <v>55</v>
      </c>
      <c r="R203" s="9">
        <v>33</v>
      </c>
      <c r="S203" s="9">
        <v>46</v>
      </c>
      <c r="T203" s="9">
        <v>42</v>
      </c>
      <c r="U203" s="9">
        <v>39</v>
      </c>
      <c r="V203" s="10">
        <v>35</v>
      </c>
    </row>
    <row r="209" spans="7:23">
      <c r="G209" t="s">
        <v>45</v>
      </c>
    </row>
    <row r="210" spans="7:23">
      <c r="G210" t="s">
        <v>46</v>
      </c>
    </row>
    <row r="211" spans="7:23" ht="18" thickBot="1"/>
    <row r="212" spans="7:23">
      <c r="G212" s="2">
        <v>11</v>
      </c>
      <c r="H212" s="3">
        <v>11</v>
      </c>
      <c r="I212" s="3">
        <v>11</v>
      </c>
      <c r="J212" s="3">
        <v>11</v>
      </c>
      <c r="K212" s="3">
        <v>11</v>
      </c>
      <c r="L212" s="3">
        <v>11</v>
      </c>
      <c r="M212" s="3">
        <v>11</v>
      </c>
      <c r="N212" s="3">
        <v>11</v>
      </c>
      <c r="O212" s="3">
        <v>11</v>
      </c>
      <c r="P212" s="3">
        <v>11</v>
      </c>
      <c r="Q212" s="3">
        <v>11</v>
      </c>
      <c r="R212" s="3">
        <v>11</v>
      </c>
      <c r="S212" s="3">
        <v>11</v>
      </c>
      <c r="T212" s="3">
        <v>11</v>
      </c>
      <c r="U212" s="3">
        <v>11</v>
      </c>
      <c r="V212" s="4">
        <v>11</v>
      </c>
    </row>
    <row r="213" spans="7:23">
      <c r="G213" s="5">
        <v>10</v>
      </c>
      <c r="H213" s="6">
        <v>10</v>
      </c>
      <c r="I213" s="6">
        <v>10</v>
      </c>
      <c r="J213" s="6">
        <v>10</v>
      </c>
      <c r="K213" s="6">
        <v>10</v>
      </c>
      <c r="L213" s="6">
        <v>10</v>
      </c>
      <c r="M213" s="6">
        <v>10</v>
      </c>
      <c r="N213" s="6">
        <v>10</v>
      </c>
      <c r="O213" s="6">
        <v>10</v>
      </c>
      <c r="P213" s="6">
        <v>10</v>
      </c>
      <c r="Q213" s="6">
        <v>10</v>
      </c>
      <c r="R213" s="6">
        <v>10</v>
      </c>
      <c r="S213" s="6">
        <v>10</v>
      </c>
      <c r="T213" s="6">
        <v>10</v>
      </c>
      <c r="U213" s="6">
        <v>10</v>
      </c>
      <c r="V213" s="6">
        <v>10</v>
      </c>
      <c r="W213" s="1" t="s">
        <v>47</v>
      </c>
    </row>
    <row r="214" spans="7:23">
      <c r="G214" s="5">
        <v>9</v>
      </c>
      <c r="H214" s="6">
        <v>9</v>
      </c>
      <c r="I214" s="6">
        <v>9</v>
      </c>
      <c r="J214" s="6">
        <v>9</v>
      </c>
      <c r="K214" s="6">
        <v>9</v>
      </c>
      <c r="L214" s="6">
        <v>9</v>
      </c>
      <c r="M214" s="6">
        <v>9</v>
      </c>
      <c r="N214" s="6">
        <v>9</v>
      </c>
      <c r="O214" s="6">
        <v>9</v>
      </c>
      <c r="P214" s="6">
        <v>9</v>
      </c>
      <c r="Q214" s="6">
        <v>9</v>
      </c>
      <c r="R214" s="6">
        <v>9</v>
      </c>
      <c r="S214" s="6">
        <v>9</v>
      </c>
      <c r="T214" s="6">
        <v>9</v>
      </c>
      <c r="U214" s="6">
        <v>9</v>
      </c>
      <c r="V214" s="7">
        <v>9</v>
      </c>
    </row>
    <row r="215" spans="7:23">
      <c r="G215" s="5">
        <v>9</v>
      </c>
      <c r="H215" s="6">
        <v>9</v>
      </c>
      <c r="I215" s="6">
        <v>9</v>
      </c>
      <c r="J215" s="6">
        <v>9</v>
      </c>
      <c r="K215" s="6">
        <v>9</v>
      </c>
      <c r="L215" s="6">
        <v>9</v>
      </c>
      <c r="M215" s="6">
        <v>9</v>
      </c>
      <c r="N215" s="6">
        <v>9</v>
      </c>
      <c r="O215" s="6">
        <v>9</v>
      </c>
      <c r="P215" s="6">
        <v>9</v>
      </c>
      <c r="Q215" s="6">
        <v>9</v>
      </c>
      <c r="R215" s="6">
        <v>9</v>
      </c>
      <c r="S215" s="6">
        <v>9</v>
      </c>
      <c r="T215" s="6">
        <v>9</v>
      </c>
      <c r="U215" s="6">
        <v>9</v>
      </c>
      <c r="V215" s="7">
        <v>9</v>
      </c>
      <c r="W215" t="s">
        <v>9</v>
      </c>
    </row>
    <row r="216" spans="7:23">
      <c r="G216" s="5">
        <v>9</v>
      </c>
      <c r="H216" s="6">
        <v>8</v>
      </c>
      <c r="I216" s="6">
        <v>8</v>
      </c>
      <c r="J216" s="6">
        <v>9</v>
      </c>
      <c r="K216" s="6">
        <v>8</v>
      </c>
      <c r="L216" s="6">
        <v>8</v>
      </c>
      <c r="M216" s="6">
        <v>8</v>
      </c>
      <c r="N216" s="6">
        <v>8</v>
      </c>
      <c r="O216" s="6">
        <v>9</v>
      </c>
      <c r="P216" s="6">
        <v>9</v>
      </c>
      <c r="Q216" s="6">
        <v>9</v>
      </c>
      <c r="R216" s="6">
        <v>9</v>
      </c>
      <c r="S216" s="6">
        <v>9</v>
      </c>
      <c r="T216" s="6">
        <v>8</v>
      </c>
      <c r="U216" s="6">
        <v>9</v>
      </c>
      <c r="V216" s="7">
        <v>9</v>
      </c>
    </row>
    <row r="217" spans="7:23">
      <c r="G217" s="5">
        <v>8</v>
      </c>
      <c r="H217" s="6">
        <v>8</v>
      </c>
      <c r="I217" s="6">
        <v>9</v>
      </c>
      <c r="J217" s="6">
        <v>8</v>
      </c>
      <c r="K217" s="6">
        <v>8</v>
      </c>
      <c r="L217" s="6">
        <v>8</v>
      </c>
      <c r="M217" s="6">
        <v>8</v>
      </c>
      <c r="N217" s="6">
        <v>8</v>
      </c>
      <c r="O217" s="6">
        <v>8</v>
      </c>
      <c r="P217" s="6">
        <v>8</v>
      </c>
      <c r="Q217" s="6">
        <v>8</v>
      </c>
      <c r="R217" s="6">
        <v>9</v>
      </c>
      <c r="S217" s="6">
        <v>8</v>
      </c>
      <c r="T217" s="6">
        <v>8</v>
      </c>
      <c r="U217" s="6">
        <v>8</v>
      </c>
      <c r="V217" s="7">
        <v>9</v>
      </c>
      <c r="W217" t="s">
        <v>8</v>
      </c>
    </row>
    <row r="218" spans="7:23">
      <c r="G218" s="5">
        <v>8</v>
      </c>
      <c r="H218" s="6">
        <v>8</v>
      </c>
      <c r="I218" s="6">
        <v>8</v>
      </c>
      <c r="J218" s="6">
        <v>8</v>
      </c>
      <c r="K218" s="6">
        <v>8</v>
      </c>
      <c r="L218" s="6">
        <v>8</v>
      </c>
      <c r="M218" s="6">
        <v>8</v>
      </c>
      <c r="N218" s="6">
        <v>8</v>
      </c>
      <c r="O218" s="6">
        <v>8</v>
      </c>
      <c r="P218" s="6">
        <v>8</v>
      </c>
      <c r="Q218" s="6">
        <v>8</v>
      </c>
      <c r="R218" s="6">
        <v>8</v>
      </c>
      <c r="S218" s="6">
        <v>8</v>
      </c>
      <c r="T218" s="6">
        <v>8</v>
      </c>
      <c r="U218" s="6">
        <v>8</v>
      </c>
      <c r="V218" s="7">
        <v>8</v>
      </c>
    </row>
    <row r="219" spans="7:23">
      <c r="G219" s="5">
        <v>8</v>
      </c>
      <c r="H219" s="6">
        <v>8</v>
      </c>
      <c r="I219" s="6">
        <v>8</v>
      </c>
      <c r="J219" s="6">
        <v>8</v>
      </c>
      <c r="K219" s="6">
        <v>8</v>
      </c>
      <c r="L219" s="6">
        <v>8</v>
      </c>
      <c r="M219" s="6">
        <v>8</v>
      </c>
      <c r="N219" s="6">
        <v>8</v>
      </c>
      <c r="O219" s="6">
        <v>8</v>
      </c>
      <c r="P219" s="6">
        <v>8</v>
      </c>
      <c r="Q219" s="6">
        <v>8</v>
      </c>
      <c r="R219" s="6">
        <v>8</v>
      </c>
      <c r="S219" s="6">
        <v>8</v>
      </c>
      <c r="T219" s="6">
        <v>8</v>
      </c>
      <c r="U219" s="6">
        <v>8</v>
      </c>
      <c r="V219" s="7">
        <v>8</v>
      </c>
      <c r="W219" t="s">
        <v>4</v>
      </c>
    </row>
    <row r="220" spans="7:23">
      <c r="G220" s="5">
        <v>8</v>
      </c>
      <c r="H220" s="6">
        <v>8</v>
      </c>
      <c r="I220" s="6">
        <v>8</v>
      </c>
      <c r="J220" s="6">
        <v>8</v>
      </c>
      <c r="K220" s="6">
        <v>8</v>
      </c>
      <c r="L220" s="6">
        <v>8</v>
      </c>
      <c r="M220" s="6">
        <v>8</v>
      </c>
      <c r="N220" s="6">
        <v>8</v>
      </c>
      <c r="O220" s="6">
        <v>8</v>
      </c>
      <c r="P220" s="6">
        <v>8</v>
      </c>
      <c r="Q220" s="6">
        <v>8</v>
      </c>
      <c r="R220" s="6">
        <v>8</v>
      </c>
      <c r="S220" s="6">
        <v>8</v>
      </c>
      <c r="T220" s="6">
        <v>8</v>
      </c>
      <c r="U220" s="6">
        <v>8</v>
      </c>
      <c r="V220" s="7">
        <v>8</v>
      </c>
    </row>
    <row r="221" spans="7:23">
      <c r="G221" s="5">
        <v>8</v>
      </c>
      <c r="H221" s="6">
        <v>8</v>
      </c>
      <c r="I221" s="6">
        <v>8</v>
      </c>
      <c r="J221" s="6">
        <v>8</v>
      </c>
      <c r="K221" s="6">
        <v>8</v>
      </c>
      <c r="L221" s="6">
        <v>7</v>
      </c>
      <c r="M221" s="6">
        <v>8</v>
      </c>
      <c r="N221" s="6">
        <v>7</v>
      </c>
      <c r="O221" s="6">
        <v>8</v>
      </c>
      <c r="P221" s="6">
        <v>7</v>
      </c>
      <c r="Q221" s="6">
        <v>8</v>
      </c>
      <c r="R221" s="6">
        <v>8</v>
      </c>
      <c r="S221" s="6">
        <v>8</v>
      </c>
      <c r="T221" s="6">
        <v>8</v>
      </c>
      <c r="U221" s="6">
        <v>8</v>
      </c>
      <c r="V221" s="7">
        <v>8</v>
      </c>
      <c r="W221" t="s">
        <v>5</v>
      </c>
    </row>
    <row r="222" spans="7:23">
      <c r="G222" s="5">
        <v>7</v>
      </c>
      <c r="H222" s="6">
        <v>8</v>
      </c>
      <c r="I222" s="6">
        <v>8</v>
      </c>
      <c r="J222" s="6">
        <v>8</v>
      </c>
      <c r="K222" s="6">
        <v>8</v>
      </c>
      <c r="L222" s="6">
        <v>7</v>
      </c>
      <c r="M222" s="6">
        <v>7</v>
      </c>
      <c r="N222" s="6">
        <v>7</v>
      </c>
      <c r="O222" s="6">
        <v>7</v>
      </c>
      <c r="P222" s="6">
        <v>7</v>
      </c>
      <c r="Q222" s="6">
        <v>8</v>
      </c>
      <c r="R222" s="6">
        <v>8</v>
      </c>
      <c r="S222" s="6">
        <v>7</v>
      </c>
      <c r="T222" s="6">
        <v>7</v>
      </c>
      <c r="U222" s="6">
        <v>7</v>
      </c>
      <c r="V222" s="7">
        <v>7</v>
      </c>
    </row>
    <row r="223" spans="7:23">
      <c r="G223" s="5">
        <v>7</v>
      </c>
      <c r="H223" s="6">
        <v>7</v>
      </c>
      <c r="I223" s="6">
        <v>7</v>
      </c>
      <c r="J223" s="6">
        <v>7</v>
      </c>
      <c r="K223" s="6">
        <v>7</v>
      </c>
      <c r="L223" s="6">
        <v>7</v>
      </c>
      <c r="M223" s="6">
        <v>7</v>
      </c>
      <c r="N223" s="6">
        <v>7</v>
      </c>
      <c r="O223" s="6">
        <v>7</v>
      </c>
      <c r="P223" s="6">
        <v>7</v>
      </c>
      <c r="Q223" s="6">
        <v>7</v>
      </c>
      <c r="R223" s="6">
        <v>8</v>
      </c>
      <c r="S223" s="6">
        <v>7</v>
      </c>
      <c r="T223" s="6">
        <v>7</v>
      </c>
      <c r="U223" s="6">
        <v>7</v>
      </c>
      <c r="V223" s="7">
        <v>7</v>
      </c>
      <c r="W223" t="s">
        <v>6</v>
      </c>
    </row>
    <row r="224" spans="7:23">
      <c r="G224" s="5">
        <v>7</v>
      </c>
      <c r="H224" s="6">
        <v>7</v>
      </c>
      <c r="I224" s="6">
        <v>8</v>
      </c>
      <c r="J224" s="6">
        <v>7</v>
      </c>
      <c r="K224" s="6">
        <v>7</v>
      </c>
      <c r="L224" s="6">
        <v>8</v>
      </c>
      <c r="M224" s="6">
        <v>7</v>
      </c>
      <c r="N224" s="6">
        <v>7</v>
      </c>
      <c r="O224" s="6">
        <v>7</v>
      </c>
      <c r="P224" s="6">
        <v>7</v>
      </c>
      <c r="Q224" s="6">
        <v>7</v>
      </c>
      <c r="R224" s="6">
        <v>7</v>
      </c>
      <c r="S224" s="6">
        <v>7</v>
      </c>
      <c r="T224" s="6">
        <v>7</v>
      </c>
      <c r="U224" s="6">
        <v>7</v>
      </c>
      <c r="V224" s="7">
        <v>8</v>
      </c>
    </row>
    <row r="225" spans="7:23">
      <c r="G225" s="5">
        <v>7</v>
      </c>
      <c r="H225" s="6">
        <v>7</v>
      </c>
      <c r="I225" s="6">
        <v>7</v>
      </c>
      <c r="J225" s="6">
        <v>7</v>
      </c>
      <c r="K225" s="6">
        <v>7</v>
      </c>
      <c r="L225" s="6">
        <v>7</v>
      </c>
      <c r="M225" s="6">
        <v>7</v>
      </c>
      <c r="N225" s="6">
        <v>7</v>
      </c>
      <c r="O225" s="6">
        <v>7</v>
      </c>
      <c r="P225" s="6">
        <v>7</v>
      </c>
      <c r="Q225" s="6">
        <v>7</v>
      </c>
      <c r="R225" s="6">
        <v>7</v>
      </c>
      <c r="S225" s="6">
        <v>7</v>
      </c>
      <c r="T225" s="6">
        <v>8</v>
      </c>
      <c r="U225" s="6">
        <v>7</v>
      </c>
      <c r="V225" s="7">
        <v>7</v>
      </c>
      <c r="W225" t="s">
        <v>7</v>
      </c>
    </row>
    <row r="226" spans="7:23">
      <c r="G226" s="5">
        <v>7</v>
      </c>
      <c r="H226" s="6">
        <v>7</v>
      </c>
      <c r="I226" s="6">
        <v>7</v>
      </c>
      <c r="J226" s="6">
        <v>7</v>
      </c>
      <c r="K226" s="6">
        <v>7</v>
      </c>
      <c r="L226" s="6">
        <v>7</v>
      </c>
      <c r="M226" s="6">
        <v>7</v>
      </c>
      <c r="N226" s="6">
        <v>7</v>
      </c>
      <c r="O226" s="6">
        <v>7</v>
      </c>
      <c r="P226" s="6">
        <v>7</v>
      </c>
      <c r="Q226" s="6">
        <v>7</v>
      </c>
      <c r="R226" s="6">
        <v>7</v>
      </c>
      <c r="S226" s="6">
        <v>7</v>
      </c>
      <c r="T226" s="6">
        <v>7</v>
      </c>
      <c r="U226" s="6">
        <v>7</v>
      </c>
      <c r="V226" s="7">
        <v>7</v>
      </c>
    </row>
    <row r="227" spans="7:23" ht="18" thickBot="1">
      <c r="G227" s="8">
        <v>7</v>
      </c>
      <c r="H227" s="9">
        <v>7</v>
      </c>
      <c r="I227" s="9">
        <v>7</v>
      </c>
      <c r="J227" s="9">
        <v>7</v>
      </c>
      <c r="K227" s="9">
        <v>7</v>
      </c>
      <c r="L227" s="9">
        <v>7</v>
      </c>
      <c r="M227" s="9">
        <v>7</v>
      </c>
      <c r="N227" s="9">
        <v>7</v>
      </c>
      <c r="O227" s="9">
        <v>7</v>
      </c>
      <c r="P227" s="9">
        <v>7</v>
      </c>
      <c r="Q227" s="9">
        <v>7</v>
      </c>
      <c r="R227" s="9">
        <v>7</v>
      </c>
      <c r="S227" s="9">
        <v>7</v>
      </c>
      <c r="T227" s="9">
        <v>7</v>
      </c>
      <c r="U227" s="9">
        <v>7</v>
      </c>
      <c r="V227" s="10">
        <v>7</v>
      </c>
    </row>
    <row r="228" spans="7:23">
      <c r="G228">
        <f>SUM(G212:G227)</f>
        <v>130</v>
      </c>
      <c r="H228">
        <f t="shared" ref="H228:V228" si="18">SUM(H212:H227)</f>
        <v>130</v>
      </c>
      <c r="I228">
        <f t="shared" si="18"/>
        <v>132</v>
      </c>
      <c r="J228">
        <f t="shared" si="18"/>
        <v>131</v>
      </c>
      <c r="K228">
        <f t="shared" si="18"/>
        <v>130</v>
      </c>
      <c r="L228">
        <f t="shared" si="18"/>
        <v>129</v>
      </c>
      <c r="M228">
        <f t="shared" si="18"/>
        <v>129</v>
      </c>
      <c r="N228">
        <f t="shared" si="18"/>
        <v>128</v>
      </c>
      <c r="O228">
        <f t="shared" si="18"/>
        <v>130</v>
      </c>
      <c r="P228">
        <f t="shared" si="18"/>
        <v>129</v>
      </c>
      <c r="Q228">
        <f t="shared" si="18"/>
        <v>131</v>
      </c>
      <c r="R228">
        <f t="shared" si="18"/>
        <v>133</v>
      </c>
      <c r="S228">
        <f t="shared" si="18"/>
        <v>130</v>
      </c>
      <c r="T228">
        <f t="shared" si="18"/>
        <v>130</v>
      </c>
      <c r="U228">
        <f t="shared" si="18"/>
        <v>130</v>
      </c>
      <c r="V228">
        <f t="shared" si="18"/>
        <v>132</v>
      </c>
    </row>
    <row r="232" spans="7:23">
      <c r="G232" t="s">
        <v>48</v>
      </c>
      <c r="H232">
        <f>11*16</f>
        <v>176</v>
      </c>
      <c r="K232">
        <f>SUM(G228:V228)/16</f>
        <v>130.25</v>
      </c>
      <c r="M232">
        <f>K232/H232*100</f>
        <v>74.005681818181827</v>
      </c>
      <c r="O232" t="s">
        <v>49</v>
      </c>
    </row>
  </sheetData>
  <phoneticPr fontId="1" type="noConversion"/>
  <conditionalFormatting sqref="W56:AN56 W39:AM55 AN44:AN55 AH170:AM177 X161:X168 X170:Z175 AB161:AB168 AA170:AB171 AE161:AI168 AD170:AG175 AL165:AM168 Y166:AA168 AC163:AD168 AC170:AC172 AJ168:AK168">
    <cfRule type="cellIs" dxfId="32" priority="33" operator="equal">
      <formula>8</formula>
    </cfRule>
    <cfRule type="cellIs" dxfId="31" priority="34" operator="equal">
      <formula>7</formula>
    </cfRule>
  </conditionalFormatting>
  <conditionalFormatting sqref="W39:AM56 AH170:AM177 X161:X168 X170:Z175 AB161:AB168 AA170:AB171 AE161:AI168 AD170:AG175 AL165:AM168 Y166:AA168 AC163:AD168 AC170:AC172 AJ168:AK168">
    <cfRule type="cellIs" dxfId="30" priority="30" operator="equal">
      <formula>10</formula>
    </cfRule>
    <cfRule type="cellIs" dxfId="29" priority="31" operator="equal">
      <formula>9</formula>
    </cfRule>
  </conditionalFormatting>
  <conditionalFormatting sqref="X79:AO79 X62:AN62 AO67:AO78 X73:AN74 X63:AL63 X67:AH67 X64:AA66 AD64:AL65 X70:AL72 X68:X69 AA68:AL69 X76:AN76 X75:AB75 AD75:AN75 X77:Y78 AC77:AN78 AD66:AH66">
    <cfRule type="cellIs" dxfId="28" priority="28" operator="equal">
      <formula>8</formula>
    </cfRule>
    <cfRule type="cellIs" dxfId="27" priority="29" operator="equal">
      <formula>7</formula>
    </cfRule>
  </conditionalFormatting>
  <conditionalFormatting sqref="X62:AN62 X73:AN74 X63:AL63 X67:AH67 X64:AA66 AD64:AL65 X70:AL72 X68:X69 AA68:AL69 X76:AN76 X75:AB75 AD75:AN75 X79:AN79 X77:Y78 AC77:AN78 AD66:AH66">
    <cfRule type="cellIs" dxfId="26" priority="26" operator="equal">
      <formula>10</formula>
    </cfRule>
    <cfRule type="cellIs" dxfId="25" priority="27" operator="equal">
      <formula>9</formula>
    </cfRule>
  </conditionalFormatting>
  <conditionalFormatting sqref="W101:AN101 W84:AM84 AN89:AN100 W85:W100">
    <cfRule type="cellIs" dxfId="24" priority="24" operator="equal">
      <formula>8</formula>
    </cfRule>
    <cfRule type="cellIs" dxfId="23" priority="25" operator="equal">
      <formula>7</formula>
    </cfRule>
  </conditionalFormatting>
  <conditionalFormatting sqref="W84:AM84 W101:AM101 W85:W100">
    <cfRule type="cellIs" dxfId="22" priority="22" operator="equal">
      <formula>10</formula>
    </cfRule>
    <cfRule type="cellIs" dxfId="21" priority="23" operator="equal">
      <formula>9</formula>
    </cfRule>
  </conditionalFormatting>
  <conditionalFormatting sqref="W106:AM106 W117:AM118 W107:AK107 W111:AG111 W108:Z110 AC108:AK109 W114:AK116 W112:W113 Z113:AK113 W120:AM120 W119:AA119 AC119:AM119 W121:X122 AB121:AM122 AC110:AG110 Z112:AH112 W123:AN123">
    <cfRule type="cellIs" dxfId="20" priority="20" operator="equal">
      <formula>8</formula>
    </cfRule>
    <cfRule type="cellIs" dxfId="19" priority="21" operator="equal">
      <formula>7</formula>
    </cfRule>
  </conditionalFormatting>
  <conditionalFormatting sqref="W106:AM106 W117:AM118 W107:AK107 W111:AG111 W108:Z110 AC108:AK109 W114:AK116 W112:W113 Z113:AK113 W120:AM120 W119:AA119 AC119:AM119 W121:X122 AB121:AM122 AC110:AG110 Z112:AH112 W123:AM123">
    <cfRule type="cellIs" dxfId="18" priority="18" operator="equal">
      <formula>10</formula>
    </cfRule>
    <cfRule type="cellIs" dxfId="17" priority="19" operator="equal">
      <formula>9</formula>
    </cfRule>
  </conditionalFormatting>
  <conditionalFormatting sqref="X144:AN145 X134:AL134 X138:AH138 X135:AA137 AD135:AL136 X141:AL143 X139:X140 AA140:AL140 X147:AC147 X146:AB146 X148:Y149 AC148:AN149 AD137:AH137 AA139:AI139 X150:AO150 AF146:AN147 X133:AN133">
    <cfRule type="cellIs" dxfId="16" priority="16" operator="equal">
      <formula>8</formula>
    </cfRule>
    <cfRule type="cellIs" dxfId="15" priority="17" operator="equal">
      <formula>7</formula>
    </cfRule>
  </conditionalFormatting>
  <conditionalFormatting sqref="X144:AN145 X134:AL134 X138:AH138 X135:AA137 AD135:AL136 X141:AL143 X139:X140 AA140:AL140 X147:AC147 X146:AB146 X148:Y149 AC148:AN149 AD137:AH137 AA139:AI139 X150:AN150 AF146:AN147 X133:AN133">
    <cfRule type="cellIs" dxfId="14" priority="14" operator="equal">
      <formula>10</formula>
    </cfRule>
    <cfRule type="cellIs" dxfId="13" priority="15" operator="equal">
      <formula>9</formula>
    </cfRule>
  </conditionalFormatting>
  <conditionalFormatting sqref="Y161:AA163 AK161:AK165 AJ161:AJ164 AL161:AM161">
    <cfRule type="cellIs" dxfId="12" priority="12" operator="equal">
      <formula>8</formula>
    </cfRule>
    <cfRule type="cellIs" dxfId="11" priority="13" operator="equal">
      <formula>7</formula>
    </cfRule>
  </conditionalFormatting>
  <conditionalFormatting sqref="Y161:AA163 AK161:AK165 AJ161:AJ164 AL161:AM161">
    <cfRule type="cellIs" dxfId="10" priority="10" operator="equal">
      <formula>10</formula>
    </cfRule>
    <cfRule type="cellIs" dxfId="9" priority="11" operator="equal">
      <formula>9</formula>
    </cfRule>
  </conditionalFormatting>
  <conditionalFormatting sqref="W192:W201">
    <cfRule type="cellIs" dxfId="8" priority="8" operator="equal">
      <formula>8</formula>
    </cfRule>
    <cfRule type="cellIs" dxfId="7" priority="9" operator="equal">
      <formula>7</formula>
    </cfRule>
  </conditionalFormatting>
  <conditionalFormatting sqref="W216:W225">
    <cfRule type="cellIs" dxfId="6" priority="6" operator="equal">
      <formula>8</formula>
    </cfRule>
    <cfRule type="cellIs" dxfId="5" priority="7" operator="equal">
      <formula>7</formula>
    </cfRule>
  </conditionalFormatting>
  <conditionalFormatting sqref="G212:V227">
    <cfRule type="cellIs" dxfId="4" priority="1" operator="equal">
      <formula>11</formula>
    </cfRule>
    <cfRule type="cellIs" dxfId="3" priority="2" operator="equal">
      <formula>10</formula>
    </cfRule>
    <cfRule type="cellIs" dxfId="2" priority="3" operator="equal">
      <formula>9</formula>
    </cfRule>
    <cfRule type="cellIs" dxfId="1" priority="4" operator="equal">
      <formula>8</formula>
    </cfRule>
    <cfRule type="cellIs" dxfId="0" priority="5" operator="equal">
      <formula>7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조유빈</dc:creator>
  <cp:lastModifiedBy>조유빈</cp:lastModifiedBy>
  <dcterms:created xsi:type="dcterms:W3CDTF">2023-06-15T15:45:40Z</dcterms:created>
  <dcterms:modified xsi:type="dcterms:W3CDTF">2023-06-16T04:15:37Z</dcterms:modified>
</cp:coreProperties>
</file>