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Ginger/Desktop/"/>
    </mc:Choice>
  </mc:AlternateContent>
  <bookViews>
    <workbookView xWindow="0" yWindow="460" windowWidth="25600" windowHeight="14080" tabRatio="500"/>
  </bookViews>
  <sheets>
    <sheet name="工作表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9" i="1" l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Y108" i="1"/>
  <c r="Y106" i="1"/>
  <c r="Y104" i="1"/>
  <c r="Y102" i="1"/>
  <c r="Y100" i="1"/>
  <c r="Y98" i="1"/>
  <c r="Y97" i="1"/>
  <c r="M79" i="1"/>
  <c r="Y96" i="1"/>
  <c r="X108" i="1"/>
  <c r="X106" i="1"/>
  <c r="X104" i="1"/>
  <c r="X102" i="1"/>
  <c r="X100" i="1"/>
  <c r="X98" i="1"/>
  <c r="X97" i="1"/>
  <c r="L79" i="1"/>
  <c r="X96" i="1"/>
  <c r="Y87" i="1"/>
  <c r="Y85" i="1"/>
  <c r="Y83" i="1"/>
  <c r="Y81" i="1"/>
  <c r="Y79" i="1"/>
  <c r="Y78" i="1"/>
  <c r="Y77" i="1"/>
  <c r="M60" i="1"/>
  <c r="Y76" i="1"/>
  <c r="X87" i="1"/>
  <c r="X85" i="1"/>
  <c r="X83" i="1"/>
  <c r="X81" i="1"/>
  <c r="X79" i="1"/>
  <c r="X78" i="1"/>
  <c r="X77" i="1"/>
  <c r="L60" i="1"/>
  <c r="X76" i="1"/>
  <c r="M55" i="1"/>
  <c r="Y62" i="1"/>
  <c r="M53" i="1"/>
  <c r="Y60" i="1"/>
  <c r="M51" i="1"/>
  <c r="Y59" i="1"/>
  <c r="M49" i="1"/>
  <c r="Y58" i="1"/>
  <c r="M47" i="1"/>
  <c r="Y57" i="1"/>
  <c r="M45" i="1"/>
  <c r="Y55" i="1"/>
  <c r="M43" i="1"/>
  <c r="Y53" i="1"/>
  <c r="L43" i="1"/>
  <c r="X53" i="1"/>
  <c r="L45" i="1"/>
  <c r="X55" i="1"/>
  <c r="L47" i="1"/>
  <c r="X57" i="1"/>
  <c r="L49" i="1"/>
  <c r="X58" i="1"/>
  <c r="L51" i="1"/>
  <c r="X59" i="1"/>
  <c r="L53" i="1"/>
  <c r="X60" i="1"/>
  <c r="L55" i="1"/>
  <c r="X62" i="1"/>
  <c r="M41" i="1"/>
  <c r="Y51" i="1"/>
  <c r="L41" i="1"/>
  <c r="X51" i="1"/>
  <c r="Y40" i="1"/>
  <c r="Y39" i="1"/>
  <c r="Y38" i="1"/>
  <c r="Y32" i="1"/>
  <c r="Y31" i="1"/>
  <c r="Y33" i="1"/>
  <c r="Y34" i="1"/>
  <c r="Y36" i="1"/>
  <c r="Y37" i="1"/>
  <c r="Y30" i="1"/>
  <c r="M22" i="1"/>
  <c r="Y28" i="1"/>
  <c r="X40" i="1"/>
  <c r="X39" i="1"/>
  <c r="X38" i="1"/>
  <c r="X32" i="1"/>
  <c r="X31" i="1"/>
  <c r="X33" i="1"/>
  <c r="X34" i="1"/>
  <c r="X36" i="1"/>
  <c r="X37" i="1"/>
  <c r="X30" i="1"/>
  <c r="L22" i="1"/>
  <c r="X28" i="1"/>
  <c r="Y4" i="1"/>
  <c r="Y5" i="1"/>
  <c r="Y6" i="1"/>
  <c r="Y7" i="1"/>
  <c r="Y8" i="1"/>
  <c r="Y9" i="1"/>
  <c r="Y10" i="1"/>
  <c r="Y11" i="1"/>
  <c r="Y12" i="1"/>
  <c r="Y13" i="1"/>
  <c r="Y14" i="1"/>
  <c r="Y15" i="1"/>
  <c r="Y3" i="1"/>
  <c r="M3" i="1"/>
  <c r="Y2" i="1"/>
  <c r="X14" i="1"/>
  <c r="X15" i="1"/>
  <c r="X4" i="1"/>
  <c r="X5" i="1"/>
  <c r="X6" i="1"/>
  <c r="X7" i="1"/>
  <c r="X8" i="1"/>
  <c r="X9" i="1"/>
  <c r="X10" i="1"/>
  <c r="X11" i="1"/>
  <c r="X12" i="1"/>
  <c r="X13" i="1"/>
  <c r="X3" i="1"/>
  <c r="L3" i="1"/>
  <c r="X2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M98" i="1"/>
  <c r="U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24" i="1"/>
  <c r="M42" i="1"/>
  <c r="R25" i="1"/>
  <c r="R26" i="1"/>
  <c r="M44" i="1"/>
  <c r="R27" i="1"/>
  <c r="R28" i="1"/>
  <c r="M46" i="1"/>
  <c r="R29" i="1"/>
  <c r="R30" i="1"/>
  <c r="M48" i="1"/>
  <c r="R31" i="1"/>
  <c r="R32" i="1"/>
  <c r="M50" i="1"/>
  <c r="R33" i="1"/>
  <c r="R34" i="1"/>
  <c r="M52" i="1"/>
  <c r="R35" i="1"/>
  <c r="R36" i="1"/>
  <c r="M54" i="1"/>
  <c r="R37" i="1"/>
  <c r="R38" i="1"/>
  <c r="R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24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L98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3" i="1"/>
  <c r="L75" i="1"/>
  <c r="T1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3" i="1"/>
  <c r="L42" i="1"/>
  <c r="R4" i="1"/>
  <c r="R5" i="1"/>
  <c r="L44" i="1"/>
  <c r="R6" i="1"/>
  <c r="R7" i="1"/>
  <c r="L46" i="1"/>
  <c r="R8" i="1"/>
  <c r="R9" i="1"/>
  <c r="L48" i="1"/>
  <c r="R10" i="1"/>
  <c r="R11" i="1"/>
  <c r="L50" i="1"/>
  <c r="R12" i="1"/>
  <c r="R13" i="1"/>
  <c r="L52" i="1"/>
  <c r="R14" i="1"/>
  <c r="R15" i="1"/>
  <c r="L54" i="1"/>
  <c r="R16" i="1"/>
  <c r="R17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3" i="1"/>
  <c r="M113" i="1"/>
  <c r="M75" i="1"/>
  <c r="M94" i="1"/>
  <c r="L94" i="1"/>
  <c r="M37" i="1"/>
  <c r="M56" i="1"/>
  <c r="L37" i="1"/>
  <c r="L56" i="1"/>
  <c r="M18" i="1"/>
  <c r="L18" i="1"/>
</calcChain>
</file>

<file path=xl/sharedStrings.xml><?xml version="1.0" encoding="utf-8"?>
<sst xmlns="http://schemas.openxmlformats.org/spreadsheetml/2006/main" count="146" uniqueCount="31">
  <si>
    <t>TS[3]</t>
    <phoneticPr fontId="1" type="noConversion"/>
  </si>
  <si>
    <t>random 42</t>
    <phoneticPr fontId="1" type="noConversion"/>
  </si>
  <si>
    <t>number of victim</t>
    <phoneticPr fontId="1" type="noConversion"/>
  </si>
  <si>
    <t>first non-victim</t>
    <phoneticPr fontId="1" type="noConversion"/>
  </si>
  <si>
    <t>random 44</t>
    <phoneticPr fontId="1" type="noConversion"/>
  </si>
  <si>
    <t>random 46</t>
    <phoneticPr fontId="1" type="noConversion"/>
  </si>
  <si>
    <t>dandom 48</t>
    <phoneticPr fontId="1" type="noConversion"/>
  </si>
  <si>
    <t>random 50</t>
    <phoneticPr fontId="1" type="noConversion"/>
  </si>
  <si>
    <t>TS[5]</t>
    <phoneticPr fontId="1" type="noConversion"/>
  </si>
  <si>
    <t>TS[8]</t>
    <phoneticPr fontId="1" type="noConversion"/>
  </si>
  <si>
    <t>PTS[3,5,8]</t>
    <phoneticPr fontId="1" type="noConversion"/>
  </si>
  <si>
    <t>CDPD[0.7]</t>
    <phoneticPr fontId="1" type="noConversion"/>
  </si>
  <si>
    <t>CDPD[0.9]</t>
    <phoneticPr fontId="1" type="noConversion"/>
  </si>
  <si>
    <t>average</t>
    <phoneticPr fontId="1" type="noConversion"/>
  </si>
  <si>
    <t>random 48</t>
  </si>
  <si>
    <t>number of victim</t>
  </si>
  <si>
    <t>first non-victim</t>
  </si>
  <si>
    <t>TS[3]</t>
    <phoneticPr fontId="1" type="noConversion"/>
  </si>
  <si>
    <t>TS[5]</t>
    <phoneticPr fontId="1" type="noConversion"/>
  </si>
  <si>
    <t>TS[8]</t>
    <phoneticPr fontId="1" type="noConversion"/>
  </si>
  <si>
    <t>CDPD[0.7]</t>
    <phoneticPr fontId="1" type="noConversion"/>
  </si>
  <si>
    <t>CDPD[0.9]</t>
    <phoneticPr fontId="1" type="noConversion"/>
  </si>
  <si>
    <t>number of victim</t>
    <phoneticPr fontId="1" type="noConversion"/>
  </si>
  <si>
    <t>TS[3]</t>
    <phoneticPr fontId="1" type="noConversion"/>
  </si>
  <si>
    <t>TS[5]</t>
  </si>
  <si>
    <t>TS[8]</t>
    <phoneticPr fontId="1" type="noConversion"/>
  </si>
  <si>
    <t>PTS[3,5,8]</t>
  </si>
  <si>
    <t>CDPD[0.7]</t>
    <phoneticPr fontId="1" type="noConversion"/>
  </si>
  <si>
    <t>CDPD[0.9]</t>
    <phoneticPr fontId="1" type="noConversion"/>
  </si>
  <si>
    <t>PTS[3,5,8]</t>
    <phoneticPr fontId="1" type="noConversion"/>
  </si>
  <si>
    <t>PTS[3,5,8]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</si>
</sst>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4" fillId="0" borderId="0" xfId="0" applyFont="1" applyFill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工作表1!$P$1:$P$2</c:f>
              <c:strCache>
                <c:ptCount val="2"/>
                <c:pt idx="0">
                  <c:v>number of victim</c:v>
                </c:pt>
                <c:pt idx="1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工作表1!$O$3:$O$17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工作表1!$P$3:$P$17</c:f>
              <c:numCache>
                <c:formatCode>General</c:formatCode>
                <c:ptCount val="8"/>
                <c:pt idx="0">
                  <c:v>74.2</c:v>
                </c:pt>
                <c:pt idx="1">
                  <c:v>52.4</c:v>
                </c:pt>
                <c:pt idx="2">
                  <c:v>23.0</c:v>
                </c:pt>
                <c:pt idx="3">
                  <c:v>19.4</c:v>
                </c:pt>
                <c:pt idx="4">
                  <c:v>19.6</c:v>
                </c:pt>
                <c:pt idx="5">
                  <c:v>21.4</c:v>
                </c:pt>
                <c:pt idx="6">
                  <c:v>23.4</c:v>
                </c:pt>
                <c:pt idx="7">
                  <c:v>27.0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工作表1!$Q$1:$Q$2</c:f>
              <c:strCache>
                <c:ptCount val="2"/>
                <c:pt idx="0">
                  <c:v>number of victim</c:v>
                </c:pt>
                <c:pt idx="1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工作表1!$O$3:$O$17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工作表1!$Q$3:$Q$17</c:f>
              <c:numCache>
                <c:formatCode>General</c:formatCode>
                <c:ptCount val="8"/>
                <c:pt idx="0">
                  <c:v>80.4</c:v>
                </c:pt>
                <c:pt idx="1">
                  <c:v>52.8</c:v>
                </c:pt>
                <c:pt idx="2">
                  <c:v>24.2</c:v>
                </c:pt>
                <c:pt idx="3">
                  <c:v>22.0</c:v>
                </c:pt>
                <c:pt idx="4">
                  <c:v>22.4</c:v>
                </c:pt>
                <c:pt idx="5">
                  <c:v>21.2</c:v>
                </c:pt>
                <c:pt idx="6">
                  <c:v>23.0</c:v>
                </c:pt>
                <c:pt idx="7">
                  <c:v>27.6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工作表1!$R$1:$R$2</c:f>
              <c:strCache>
                <c:ptCount val="2"/>
                <c:pt idx="0">
                  <c:v>number of victim</c:v>
                </c:pt>
                <c:pt idx="1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工作表1!$O$3:$O$17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工作表1!$R$3:$R$17</c:f>
              <c:numCache>
                <c:formatCode>General</c:formatCode>
                <c:ptCount val="8"/>
                <c:pt idx="0">
                  <c:v>90.4</c:v>
                </c:pt>
                <c:pt idx="1">
                  <c:v>63.4</c:v>
                </c:pt>
                <c:pt idx="2">
                  <c:v>37.8</c:v>
                </c:pt>
                <c:pt idx="3">
                  <c:v>22.2</c:v>
                </c:pt>
                <c:pt idx="4">
                  <c:v>26.6</c:v>
                </c:pt>
                <c:pt idx="5">
                  <c:v>29.4</c:v>
                </c:pt>
                <c:pt idx="6">
                  <c:v>35.8</c:v>
                </c:pt>
                <c:pt idx="7">
                  <c:v>41.6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工作表1!$S$1:$S$2</c:f>
              <c:strCache>
                <c:ptCount val="2"/>
                <c:pt idx="0">
                  <c:v>number of victim</c:v>
                </c:pt>
                <c:pt idx="1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工作表1!$O$3:$O$17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工作表1!$S$3:$S$17</c:f>
              <c:numCache>
                <c:formatCode>General</c:formatCode>
                <c:ptCount val="8"/>
                <c:pt idx="0">
                  <c:v>86.2</c:v>
                </c:pt>
                <c:pt idx="1">
                  <c:v>56.8</c:v>
                </c:pt>
                <c:pt idx="2">
                  <c:v>27.0</c:v>
                </c:pt>
                <c:pt idx="3">
                  <c:v>22.0</c:v>
                </c:pt>
                <c:pt idx="4">
                  <c:v>23.4</c:v>
                </c:pt>
                <c:pt idx="5">
                  <c:v>26.6</c:v>
                </c:pt>
                <c:pt idx="6">
                  <c:v>31.0</c:v>
                </c:pt>
                <c:pt idx="7">
                  <c:v>37.6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工作表1!$T$1:$T$2</c:f>
              <c:strCache>
                <c:ptCount val="2"/>
                <c:pt idx="0">
                  <c:v>number of victim</c:v>
                </c:pt>
                <c:pt idx="1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工作表1!$O$3:$O$17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工作表1!$T$3:$T$17</c:f>
              <c:numCache>
                <c:formatCode>General</c:formatCode>
                <c:ptCount val="8"/>
                <c:pt idx="0">
                  <c:v>6.0</c:v>
                </c:pt>
                <c:pt idx="1">
                  <c:v>10.0</c:v>
                </c:pt>
                <c:pt idx="2">
                  <c:v>15.6</c:v>
                </c:pt>
                <c:pt idx="3">
                  <c:v>19.4</c:v>
                </c:pt>
                <c:pt idx="4">
                  <c:v>24.4</c:v>
                </c:pt>
                <c:pt idx="5">
                  <c:v>22.6</c:v>
                </c:pt>
                <c:pt idx="6">
                  <c:v>22.8</c:v>
                </c:pt>
                <c:pt idx="7">
                  <c:v>22.8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工作表1!$U$1:$U$2</c:f>
              <c:strCache>
                <c:ptCount val="2"/>
                <c:pt idx="0">
                  <c:v>number of victim</c:v>
                </c:pt>
                <c:pt idx="1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工作表1!$O$3:$O$17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工作表1!$U$3:$U$17</c:f>
              <c:numCache>
                <c:formatCode>General</c:formatCode>
                <c:ptCount val="8"/>
                <c:pt idx="0">
                  <c:v>6.0</c:v>
                </c:pt>
                <c:pt idx="1">
                  <c:v>10.0</c:v>
                </c:pt>
                <c:pt idx="2">
                  <c:v>15.6</c:v>
                </c:pt>
                <c:pt idx="3">
                  <c:v>19.4</c:v>
                </c:pt>
                <c:pt idx="4">
                  <c:v>24.4</c:v>
                </c:pt>
                <c:pt idx="5">
                  <c:v>22.6</c:v>
                </c:pt>
                <c:pt idx="6">
                  <c:v>22.8</c:v>
                </c:pt>
                <c:pt idx="7">
                  <c:v>22.8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78960"/>
        <c:axId val="1790189376"/>
      </c:scatterChart>
      <c:valAx>
        <c:axId val="179017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189376"/>
        <c:crosses val="autoZero"/>
        <c:crossBetween val="midCat"/>
      </c:valAx>
      <c:valAx>
        <c:axId val="17901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17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工作表1!$P$21:$P$22</c:f>
              <c:strCache>
                <c:ptCount val="2"/>
                <c:pt idx="0">
                  <c:v>first non-victim</c:v>
                </c:pt>
                <c:pt idx="1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工作表1!$O$23:$O$38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工作表1!$P$23:$P$38</c:f>
              <c:numCache>
                <c:formatCode>General</c:formatCode>
                <c:ptCount val="8"/>
                <c:pt idx="0">
                  <c:v>6.2</c:v>
                </c:pt>
                <c:pt idx="1">
                  <c:v>6.8</c:v>
                </c:pt>
                <c:pt idx="2">
                  <c:v>6.8</c:v>
                </c:pt>
                <c:pt idx="3">
                  <c:v>7.8</c:v>
                </c:pt>
                <c:pt idx="4">
                  <c:v>9.0</c:v>
                </c:pt>
                <c:pt idx="5">
                  <c:v>9.4</c:v>
                </c:pt>
                <c:pt idx="6">
                  <c:v>14.8</c:v>
                </c:pt>
                <c:pt idx="7">
                  <c:v>17.4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工作表1!$Q$21:$Q$22</c:f>
              <c:strCache>
                <c:ptCount val="2"/>
                <c:pt idx="0">
                  <c:v>first non-victim</c:v>
                </c:pt>
                <c:pt idx="1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工作表1!$O$23:$O$38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工作表1!$Q$23:$Q$38</c:f>
              <c:numCache>
                <c:formatCode>General</c:formatCode>
                <c:ptCount val="8"/>
                <c:pt idx="0">
                  <c:v>7.8</c:v>
                </c:pt>
                <c:pt idx="1">
                  <c:v>8.6</c:v>
                </c:pt>
                <c:pt idx="2">
                  <c:v>8.8</c:v>
                </c:pt>
                <c:pt idx="3">
                  <c:v>9.8</c:v>
                </c:pt>
                <c:pt idx="4">
                  <c:v>11.4</c:v>
                </c:pt>
                <c:pt idx="5">
                  <c:v>11.4</c:v>
                </c:pt>
                <c:pt idx="6">
                  <c:v>12.6</c:v>
                </c:pt>
                <c:pt idx="7">
                  <c:v>20.4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工作表1!$R$21:$R$22</c:f>
              <c:strCache>
                <c:ptCount val="2"/>
                <c:pt idx="0">
                  <c:v>first non-victim</c:v>
                </c:pt>
                <c:pt idx="1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工作表1!$O$23:$O$38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工作表1!$R$23:$R$38</c:f>
              <c:numCache>
                <c:formatCode>General</c:formatCode>
                <c:ptCount val="8"/>
                <c:pt idx="0">
                  <c:v>64.8</c:v>
                </c:pt>
                <c:pt idx="1">
                  <c:v>12.2</c:v>
                </c:pt>
                <c:pt idx="2">
                  <c:v>13.2</c:v>
                </c:pt>
                <c:pt idx="3">
                  <c:v>14.4</c:v>
                </c:pt>
                <c:pt idx="4">
                  <c:v>17.2</c:v>
                </c:pt>
                <c:pt idx="5">
                  <c:v>25.6</c:v>
                </c:pt>
                <c:pt idx="6">
                  <c:v>33.6</c:v>
                </c:pt>
                <c:pt idx="7">
                  <c:v>39.2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工作表1!$S$21:$S$22</c:f>
              <c:strCache>
                <c:ptCount val="2"/>
                <c:pt idx="0">
                  <c:v>first non-victim</c:v>
                </c:pt>
                <c:pt idx="1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工作表1!$O$23:$O$38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工作表1!$S$23:$S$38</c:f>
              <c:numCache>
                <c:formatCode>General</c:formatCode>
                <c:ptCount val="8"/>
                <c:pt idx="0">
                  <c:v>7.8</c:v>
                </c:pt>
                <c:pt idx="1">
                  <c:v>6.8</c:v>
                </c:pt>
                <c:pt idx="2">
                  <c:v>6.8</c:v>
                </c:pt>
                <c:pt idx="3">
                  <c:v>8.6</c:v>
                </c:pt>
                <c:pt idx="4">
                  <c:v>10.8</c:v>
                </c:pt>
                <c:pt idx="5">
                  <c:v>8.6</c:v>
                </c:pt>
                <c:pt idx="6">
                  <c:v>9.6</c:v>
                </c:pt>
                <c:pt idx="7">
                  <c:v>16.8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工作表1!$T$21:$T$22</c:f>
              <c:strCache>
                <c:ptCount val="2"/>
                <c:pt idx="0">
                  <c:v>first non-victim</c:v>
                </c:pt>
                <c:pt idx="1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工作表1!$O$23:$O$38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工作表1!$T$23:$T$38</c:f>
              <c:numCache>
                <c:formatCode>General</c:formatCode>
                <c:ptCount val="8"/>
                <c:pt idx="0">
                  <c:v>7.4</c:v>
                </c:pt>
                <c:pt idx="1">
                  <c:v>8.2</c:v>
                </c:pt>
                <c:pt idx="2">
                  <c:v>9.2</c:v>
                </c:pt>
                <c:pt idx="3">
                  <c:v>9.4</c:v>
                </c:pt>
                <c:pt idx="4">
                  <c:v>10.6</c:v>
                </c:pt>
                <c:pt idx="5">
                  <c:v>10.8</c:v>
                </c:pt>
                <c:pt idx="6">
                  <c:v>14.4</c:v>
                </c:pt>
                <c:pt idx="7">
                  <c:v>13.4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工作表1!$U$21:$U$22</c:f>
              <c:strCache>
                <c:ptCount val="2"/>
                <c:pt idx="0">
                  <c:v>first non-victim</c:v>
                </c:pt>
                <c:pt idx="1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工作表1!$O$23:$O$38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工作表1!$U$23:$U$38</c:f>
              <c:numCache>
                <c:formatCode>General</c:formatCode>
                <c:ptCount val="8"/>
                <c:pt idx="0">
                  <c:v>7.4</c:v>
                </c:pt>
                <c:pt idx="1">
                  <c:v>8.2</c:v>
                </c:pt>
                <c:pt idx="2">
                  <c:v>9.2</c:v>
                </c:pt>
                <c:pt idx="3">
                  <c:v>9.4</c:v>
                </c:pt>
                <c:pt idx="4">
                  <c:v>10.6</c:v>
                </c:pt>
                <c:pt idx="5">
                  <c:v>10.8</c:v>
                </c:pt>
                <c:pt idx="6">
                  <c:v>14.4</c:v>
                </c:pt>
                <c:pt idx="7">
                  <c:v>13.4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551840"/>
        <c:axId val="1785511008"/>
      </c:scatterChart>
      <c:valAx>
        <c:axId val="17875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11008"/>
        <c:crosses val="autoZero"/>
        <c:crossBetween val="midCat"/>
      </c:valAx>
      <c:valAx>
        <c:axId val="17855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755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TS[3]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工作表1!$X$1</c:f>
              <c:strCache>
                <c:ptCount val="1"/>
                <c:pt idx="0">
                  <c:v>number of victim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工作表1!$W$2:$W$15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工作表1!$X$2:$X$15</c:f>
              <c:numCache>
                <c:formatCode>General</c:formatCode>
                <c:ptCount val="8"/>
                <c:pt idx="0">
                  <c:v>74.2</c:v>
                </c:pt>
                <c:pt idx="1">
                  <c:v>52.4</c:v>
                </c:pt>
                <c:pt idx="2">
                  <c:v>23.0</c:v>
                </c:pt>
                <c:pt idx="3">
                  <c:v>19.4</c:v>
                </c:pt>
                <c:pt idx="4">
                  <c:v>19.6</c:v>
                </c:pt>
                <c:pt idx="5">
                  <c:v>21.4</c:v>
                </c:pt>
                <c:pt idx="6">
                  <c:v>23.4</c:v>
                </c:pt>
                <c:pt idx="7">
                  <c:v>27.0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工作表1!$Y$1</c:f>
              <c:strCache>
                <c:ptCount val="1"/>
                <c:pt idx="0">
                  <c:v>first non-victim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工作表1!$W$2:$W$15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工作表1!$Y$2:$Y$15</c:f>
              <c:numCache>
                <c:formatCode>General</c:formatCode>
                <c:ptCount val="8"/>
                <c:pt idx="0">
                  <c:v>6.2</c:v>
                </c:pt>
                <c:pt idx="1">
                  <c:v>6.8</c:v>
                </c:pt>
                <c:pt idx="2">
                  <c:v>6.8</c:v>
                </c:pt>
                <c:pt idx="3">
                  <c:v>7.8</c:v>
                </c:pt>
                <c:pt idx="4">
                  <c:v>9.0</c:v>
                </c:pt>
                <c:pt idx="5">
                  <c:v>9.4</c:v>
                </c:pt>
                <c:pt idx="6">
                  <c:v>14.8</c:v>
                </c:pt>
                <c:pt idx="7">
                  <c:v>17.4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650960"/>
        <c:axId val="1788144096"/>
      </c:scatterChart>
      <c:valAx>
        <c:axId val="178665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8144096"/>
        <c:crosses val="autoZero"/>
        <c:crossBetween val="midCat"/>
      </c:valAx>
      <c:valAx>
        <c:axId val="178814409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65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TS[5]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工作表1!$X$26</c:f>
              <c:strCache>
                <c:ptCount val="1"/>
                <c:pt idx="0">
                  <c:v>number of victim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工作表1!$W$27:$W$40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工作表1!$X$27:$X$40</c:f>
              <c:numCache>
                <c:formatCode>General</c:formatCode>
                <c:ptCount val="8"/>
                <c:pt idx="0">
                  <c:v>80.4</c:v>
                </c:pt>
                <c:pt idx="1">
                  <c:v>52.8</c:v>
                </c:pt>
                <c:pt idx="2">
                  <c:v>24.2</c:v>
                </c:pt>
                <c:pt idx="3">
                  <c:v>22.0</c:v>
                </c:pt>
                <c:pt idx="4">
                  <c:v>22.4</c:v>
                </c:pt>
                <c:pt idx="5">
                  <c:v>21.2</c:v>
                </c:pt>
                <c:pt idx="6">
                  <c:v>23.0</c:v>
                </c:pt>
                <c:pt idx="7">
                  <c:v>27.6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工作表1!$Y$26</c:f>
              <c:strCache>
                <c:ptCount val="1"/>
                <c:pt idx="0">
                  <c:v>first non-victim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工作表1!$W$27:$W$40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工作表1!$Y$27:$Y$40</c:f>
              <c:numCache>
                <c:formatCode>General</c:formatCode>
                <c:ptCount val="8"/>
                <c:pt idx="0">
                  <c:v>7.8</c:v>
                </c:pt>
                <c:pt idx="1">
                  <c:v>8.6</c:v>
                </c:pt>
                <c:pt idx="2">
                  <c:v>8.8</c:v>
                </c:pt>
                <c:pt idx="3">
                  <c:v>9.8</c:v>
                </c:pt>
                <c:pt idx="4">
                  <c:v>11.4</c:v>
                </c:pt>
                <c:pt idx="5">
                  <c:v>11.4</c:v>
                </c:pt>
                <c:pt idx="6">
                  <c:v>12.6</c:v>
                </c:pt>
                <c:pt idx="7">
                  <c:v>20.4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667760"/>
        <c:axId val="1790669232"/>
      </c:scatterChart>
      <c:valAx>
        <c:axId val="179066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669232"/>
        <c:crosses val="autoZero"/>
        <c:crossBetween val="midCat"/>
      </c:valAx>
      <c:valAx>
        <c:axId val="179066923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66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TS[8]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工作表1!$X$50</c:f>
              <c:strCache>
                <c:ptCount val="1"/>
                <c:pt idx="0">
                  <c:v>number of victim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工作表1!$W$51:$W$62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工作表1!$X$51:$X$62</c:f>
              <c:numCache>
                <c:formatCode>General</c:formatCode>
                <c:ptCount val="8"/>
                <c:pt idx="0">
                  <c:v>90.4</c:v>
                </c:pt>
                <c:pt idx="1">
                  <c:v>63.4</c:v>
                </c:pt>
                <c:pt idx="2">
                  <c:v>37.8</c:v>
                </c:pt>
                <c:pt idx="3">
                  <c:v>22.2</c:v>
                </c:pt>
                <c:pt idx="4">
                  <c:v>26.6</c:v>
                </c:pt>
                <c:pt idx="5">
                  <c:v>29.4</c:v>
                </c:pt>
                <c:pt idx="6">
                  <c:v>35.8</c:v>
                </c:pt>
                <c:pt idx="7">
                  <c:v>41.6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工作表1!$Y$50</c:f>
              <c:strCache>
                <c:ptCount val="1"/>
                <c:pt idx="0">
                  <c:v>first non-victim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工作表1!$W$51:$W$62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工作表1!$Y$51:$Y$62</c:f>
              <c:numCache>
                <c:formatCode>General</c:formatCode>
                <c:ptCount val="8"/>
                <c:pt idx="0">
                  <c:v>64.8</c:v>
                </c:pt>
                <c:pt idx="1">
                  <c:v>12.2</c:v>
                </c:pt>
                <c:pt idx="2">
                  <c:v>13.2</c:v>
                </c:pt>
                <c:pt idx="3">
                  <c:v>14.4</c:v>
                </c:pt>
                <c:pt idx="4">
                  <c:v>17.2</c:v>
                </c:pt>
                <c:pt idx="5">
                  <c:v>25.6</c:v>
                </c:pt>
                <c:pt idx="6">
                  <c:v>33.6</c:v>
                </c:pt>
                <c:pt idx="7">
                  <c:v>39.2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140464"/>
        <c:axId val="1789143984"/>
      </c:scatterChart>
      <c:valAx>
        <c:axId val="178914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9143984"/>
        <c:crosses val="autoZero"/>
        <c:crossBetween val="midCat"/>
      </c:valAx>
      <c:valAx>
        <c:axId val="178914398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914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PTS[3,5,8]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工作表1!$X$74</c:f>
              <c:strCache>
                <c:ptCount val="1"/>
                <c:pt idx="0">
                  <c:v>number of victim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工作表1!$W$75:$W$87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工作表1!$X$75:$X$87</c:f>
              <c:numCache>
                <c:formatCode>General</c:formatCode>
                <c:ptCount val="8"/>
                <c:pt idx="0">
                  <c:v>86.2</c:v>
                </c:pt>
                <c:pt idx="1">
                  <c:v>56.8</c:v>
                </c:pt>
                <c:pt idx="2">
                  <c:v>27.0</c:v>
                </c:pt>
                <c:pt idx="3">
                  <c:v>22.0</c:v>
                </c:pt>
                <c:pt idx="4">
                  <c:v>23.4</c:v>
                </c:pt>
                <c:pt idx="5">
                  <c:v>26.6</c:v>
                </c:pt>
                <c:pt idx="6">
                  <c:v>31.0</c:v>
                </c:pt>
                <c:pt idx="7">
                  <c:v>37.6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工作表1!$Y$74</c:f>
              <c:strCache>
                <c:ptCount val="1"/>
                <c:pt idx="0">
                  <c:v>first non-victim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工作表1!$W$75:$W$87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工作表1!$Y$75:$Y$87</c:f>
              <c:numCache>
                <c:formatCode>General</c:formatCode>
                <c:ptCount val="8"/>
                <c:pt idx="0">
                  <c:v>7.8</c:v>
                </c:pt>
                <c:pt idx="1">
                  <c:v>6.8</c:v>
                </c:pt>
                <c:pt idx="2">
                  <c:v>6.8</c:v>
                </c:pt>
                <c:pt idx="3">
                  <c:v>8.6</c:v>
                </c:pt>
                <c:pt idx="4">
                  <c:v>10.8</c:v>
                </c:pt>
                <c:pt idx="5">
                  <c:v>8.6</c:v>
                </c:pt>
                <c:pt idx="6">
                  <c:v>9.6</c:v>
                </c:pt>
                <c:pt idx="7">
                  <c:v>16.8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687824"/>
        <c:axId val="1787689296"/>
      </c:scatterChart>
      <c:valAx>
        <c:axId val="178768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7689296"/>
        <c:crosses val="autoZero"/>
        <c:crossBetween val="midCat"/>
      </c:valAx>
      <c:valAx>
        <c:axId val="178768929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768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CDPD[0.7](CDPD[0.9])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工作表1!$X$95</c:f>
              <c:strCache>
                <c:ptCount val="1"/>
                <c:pt idx="0">
                  <c:v>number of victim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工作表1!$W$96:$W$108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工作表1!$X$96:$X$108</c:f>
              <c:numCache>
                <c:formatCode>General</c:formatCode>
                <c:ptCount val="8"/>
                <c:pt idx="0">
                  <c:v>6.0</c:v>
                </c:pt>
                <c:pt idx="1">
                  <c:v>10.0</c:v>
                </c:pt>
                <c:pt idx="2">
                  <c:v>15.6</c:v>
                </c:pt>
                <c:pt idx="3">
                  <c:v>19.4</c:v>
                </c:pt>
                <c:pt idx="4">
                  <c:v>24.4</c:v>
                </c:pt>
                <c:pt idx="5">
                  <c:v>22.6</c:v>
                </c:pt>
                <c:pt idx="6">
                  <c:v>22.8</c:v>
                </c:pt>
                <c:pt idx="7">
                  <c:v>22.8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工作表1!$Y$95</c:f>
              <c:strCache>
                <c:ptCount val="1"/>
                <c:pt idx="0">
                  <c:v>first non-victim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工作表1!$W$96:$W$108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工作表1!$Y$96:$Y$108</c:f>
              <c:numCache>
                <c:formatCode>General</c:formatCode>
                <c:ptCount val="8"/>
                <c:pt idx="0">
                  <c:v>7.4</c:v>
                </c:pt>
                <c:pt idx="1">
                  <c:v>8.2</c:v>
                </c:pt>
                <c:pt idx="2">
                  <c:v>9.2</c:v>
                </c:pt>
                <c:pt idx="3">
                  <c:v>9.4</c:v>
                </c:pt>
                <c:pt idx="4">
                  <c:v>10.6</c:v>
                </c:pt>
                <c:pt idx="5">
                  <c:v>10.8</c:v>
                </c:pt>
                <c:pt idx="6">
                  <c:v>14.4</c:v>
                </c:pt>
                <c:pt idx="7">
                  <c:v>13.4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092432"/>
        <c:axId val="-2101700880"/>
      </c:scatterChart>
      <c:valAx>
        <c:axId val="17890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1700880"/>
        <c:crosses val="autoZero"/>
        <c:crossBetween val="midCat"/>
      </c:valAx>
      <c:valAx>
        <c:axId val="-2101700880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909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"first" and "number" 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TS[3]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工作表1!$P$24:$P$38</c:f>
              <c:numCache>
                <c:formatCode>General</c:formatCode>
                <c:ptCount val="8"/>
                <c:pt idx="0">
                  <c:v>6.2</c:v>
                </c:pt>
                <c:pt idx="1">
                  <c:v>6.8</c:v>
                </c:pt>
                <c:pt idx="2">
                  <c:v>6.8</c:v>
                </c:pt>
                <c:pt idx="3">
                  <c:v>7.8</c:v>
                </c:pt>
                <c:pt idx="4">
                  <c:v>9.0</c:v>
                </c:pt>
                <c:pt idx="5">
                  <c:v>9.4</c:v>
                </c:pt>
                <c:pt idx="6">
                  <c:v>14.8</c:v>
                </c:pt>
                <c:pt idx="7">
                  <c:v>17.4</c:v>
                </c:pt>
              </c:numCache>
            </c:numRef>
          </c:xVal>
          <c:yVal>
            <c:numRef>
              <c:f>工作表1!$P$3:$P$17</c:f>
              <c:numCache>
                <c:formatCode>General</c:formatCode>
                <c:ptCount val="8"/>
                <c:pt idx="0">
                  <c:v>74.2</c:v>
                </c:pt>
                <c:pt idx="1">
                  <c:v>52.4</c:v>
                </c:pt>
                <c:pt idx="2">
                  <c:v>23.0</c:v>
                </c:pt>
                <c:pt idx="3">
                  <c:v>19.4</c:v>
                </c:pt>
                <c:pt idx="4">
                  <c:v>19.6</c:v>
                </c:pt>
                <c:pt idx="5">
                  <c:v>21.4</c:v>
                </c:pt>
                <c:pt idx="6">
                  <c:v>23.4</c:v>
                </c:pt>
                <c:pt idx="7">
                  <c:v>27.0</c:v>
                </c:pt>
              </c:numCache>
            </c:numRef>
          </c:yVal>
          <c:smooth val="1"/>
        </c:ser>
        <c:ser>
          <c:idx val="1"/>
          <c:order val="1"/>
          <c:tx>
            <c:v>TS[5]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工作表1!$Q$24:$Q$38</c:f>
              <c:numCache>
                <c:formatCode>General</c:formatCode>
                <c:ptCount val="8"/>
                <c:pt idx="0">
                  <c:v>7.8</c:v>
                </c:pt>
                <c:pt idx="1">
                  <c:v>8.6</c:v>
                </c:pt>
                <c:pt idx="2">
                  <c:v>8.8</c:v>
                </c:pt>
                <c:pt idx="3">
                  <c:v>9.8</c:v>
                </c:pt>
                <c:pt idx="4">
                  <c:v>11.4</c:v>
                </c:pt>
                <c:pt idx="5">
                  <c:v>11.4</c:v>
                </c:pt>
                <c:pt idx="6">
                  <c:v>12.6</c:v>
                </c:pt>
                <c:pt idx="7">
                  <c:v>20.4</c:v>
                </c:pt>
              </c:numCache>
            </c:numRef>
          </c:xVal>
          <c:yVal>
            <c:numRef>
              <c:f>工作表1!$Q$3:$Q$17</c:f>
              <c:numCache>
                <c:formatCode>General</c:formatCode>
                <c:ptCount val="8"/>
                <c:pt idx="0">
                  <c:v>80.4</c:v>
                </c:pt>
                <c:pt idx="1">
                  <c:v>52.8</c:v>
                </c:pt>
                <c:pt idx="2">
                  <c:v>24.2</c:v>
                </c:pt>
                <c:pt idx="3">
                  <c:v>22.0</c:v>
                </c:pt>
                <c:pt idx="4">
                  <c:v>22.4</c:v>
                </c:pt>
                <c:pt idx="5">
                  <c:v>21.2</c:v>
                </c:pt>
                <c:pt idx="6">
                  <c:v>23.0</c:v>
                </c:pt>
                <c:pt idx="7">
                  <c:v>27.6</c:v>
                </c:pt>
              </c:numCache>
            </c:numRef>
          </c:yVal>
          <c:smooth val="1"/>
        </c:ser>
        <c:ser>
          <c:idx val="2"/>
          <c:order val="2"/>
          <c:tx>
            <c:v>TS[8]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工作表1!$R$24:$R$38</c:f>
              <c:numCache>
                <c:formatCode>General</c:formatCode>
                <c:ptCount val="8"/>
                <c:pt idx="0">
                  <c:v>64.8</c:v>
                </c:pt>
                <c:pt idx="1">
                  <c:v>12.2</c:v>
                </c:pt>
                <c:pt idx="2">
                  <c:v>13.2</c:v>
                </c:pt>
                <c:pt idx="3">
                  <c:v>14.4</c:v>
                </c:pt>
                <c:pt idx="4">
                  <c:v>17.2</c:v>
                </c:pt>
                <c:pt idx="5">
                  <c:v>25.6</c:v>
                </c:pt>
                <c:pt idx="6">
                  <c:v>33.6</c:v>
                </c:pt>
                <c:pt idx="7">
                  <c:v>39.2</c:v>
                </c:pt>
              </c:numCache>
            </c:numRef>
          </c:xVal>
          <c:yVal>
            <c:numRef>
              <c:f>工作表1!$R$3:$R$17</c:f>
              <c:numCache>
                <c:formatCode>General</c:formatCode>
                <c:ptCount val="8"/>
                <c:pt idx="0">
                  <c:v>90.4</c:v>
                </c:pt>
                <c:pt idx="1">
                  <c:v>63.4</c:v>
                </c:pt>
                <c:pt idx="2">
                  <c:v>37.8</c:v>
                </c:pt>
                <c:pt idx="3">
                  <c:v>22.2</c:v>
                </c:pt>
                <c:pt idx="4">
                  <c:v>26.6</c:v>
                </c:pt>
                <c:pt idx="5">
                  <c:v>29.4</c:v>
                </c:pt>
                <c:pt idx="6">
                  <c:v>35.8</c:v>
                </c:pt>
                <c:pt idx="7">
                  <c:v>41.6</c:v>
                </c:pt>
              </c:numCache>
            </c:numRef>
          </c:yVal>
          <c:smooth val="1"/>
        </c:ser>
        <c:ser>
          <c:idx val="3"/>
          <c:order val="3"/>
          <c:tx>
            <c:v>PTS[3,5,8]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工作表1!$S$24:$S$38</c:f>
              <c:numCache>
                <c:formatCode>General</c:formatCode>
                <c:ptCount val="8"/>
                <c:pt idx="0">
                  <c:v>7.8</c:v>
                </c:pt>
                <c:pt idx="1">
                  <c:v>6.8</c:v>
                </c:pt>
                <c:pt idx="2">
                  <c:v>6.8</c:v>
                </c:pt>
                <c:pt idx="3">
                  <c:v>8.6</c:v>
                </c:pt>
                <c:pt idx="4">
                  <c:v>10.8</c:v>
                </c:pt>
                <c:pt idx="5">
                  <c:v>8.6</c:v>
                </c:pt>
                <c:pt idx="6">
                  <c:v>9.6</c:v>
                </c:pt>
                <c:pt idx="7">
                  <c:v>16.8</c:v>
                </c:pt>
              </c:numCache>
            </c:numRef>
          </c:xVal>
          <c:yVal>
            <c:numRef>
              <c:f>工作表1!$S$3:$S$17</c:f>
              <c:numCache>
                <c:formatCode>General</c:formatCode>
                <c:ptCount val="8"/>
                <c:pt idx="0">
                  <c:v>86.2</c:v>
                </c:pt>
                <c:pt idx="1">
                  <c:v>56.8</c:v>
                </c:pt>
                <c:pt idx="2">
                  <c:v>27.0</c:v>
                </c:pt>
                <c:pt idx="3">
                  <c:v>22.0</c:v>
                </c:pt>
                <c:pt idx="4">
                  <c:v>23.4</c:v>
                </c:pt>
                <c:pt idx="5">
                  <c:v>26.6</c:v>
                </c:pt>
                <c:pt idx="6">
                  <c:v>31.0</c:v>
                </c:pt>
                <c:pt idx="7">
                  <c:v>37.6</c:v>
                </c:pt>
              </c:numCache>
            </c:numRef>
          </c:yVal>
          <c:smooth val="1"/>
        </c:ser>
        <c:ser>
          <c:idx val="4"/>
          <c:order val="4"/>
          <c:tx>
            <c:v>CDPD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工作表1!$T$24:$T$38</c:f>
              <c:numCache>
                <c:formatCode>General</c:formatCode>
                <c:ptCount val="8"/>
                <c:pt idx="0">
                  <c:v>7.4</c:v>
                </c:pt>
                <c:pt idx="1">
                  <c:v>8.2</c:v>
                </c:pt>
                <c:pt idx="2">
                  <c:v>9.2</c:v>
                </c:pt>
                <c:pt idx="3">
                  <c:v>9.4</c:v>
                </c:pt>
                <c:pt idx="4">
                  <c:v>10.6</c:v>
                </c:pt>
                <c:pt idx="5">
                  <c:v>10.8</c:v>
                </c:pt>
                <c:pt idx="6">
                  <c:v>14.4</c:v>
                </c:pt>
                <c:pt idx="7">
                  <c:v>13.4</c:v>
                </c:pt>
              </c:numCache>
            </c:numRef>
          </c:xVal>
          <c:yVal>
            <c:numRef>
              <c:f>工作表1!$T$3:$T$17</c:f>
              <c:numCache>
                <c:formatCode>General</c:formatCode>
                <c:ptCount val="8"/>
                <c:pt idx="0">
                  <c:v>6.0</c:v>
                </c:pt>
                <c:pt idx="1">
                  <c:v>10.0</c:v>
                </c:pt>
                <c:pt idx="2">
                  <c:v>15.6</c:v>
                </c:pt>
                <c:pt idx="3">
                  <c:v>19.4</c:v>
                </c:pt>
                <c:pt idx="4">
                  <c:v>24.4</c:v>
                </c:pt>
                <c:pt idx="5">
                  <c:v>22.6</c:v>
                </c:pt>
                <c:pt idx="6">
                  <c:v>22.8</c:v>
                </c:pt>
                <c:pt idx="7">
                  <c:v>22.8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118752"/>
        <c:axId val="1788908864"/>
      </c:scatterChart>
      <c:valAx>
        <c:axId val="-203411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first non-victim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8908864"/>
        <c:crosses val="autoZero"/>
        <c:crossBetween val="midCat"/>
      </c:valAx>
      <c:valAx>
        <c:axId val="17889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victims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411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2515</xdr:colOff>
      <xdr:row>73</xdr:row>
      <xdr:rowOff>200183</xdr:rowOff>
    </xdr:from>
    <xdr:to>
      <xdr:col>20</xdr:col>
      <xdr:colOff>867624</xdr:colOff>
      <xdr:row>107</xdr:row>
      <xdr:rowOff>100594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15090</xdr:colOff>
      <xdr:row>38</xdr:row>
      <xdr:rowOff>200181</xdr:rowOff>
    </xdr:from>
    <xdr:to>
      <xdr:col>20</xdr:col>
      <xdr:colOff>867624</xdr:colOff>
      <xdr:row>71</xdr:row>
      <xdr:rowOff>113168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871045</xdr:colOff>
      <xdr:row>0</xdr:row>
      <xdr:rowOff>0</xdr:rowOff>
    </xdr:from>
    <xdr:to>
      <xdr:col>32</xdr:col>
      <xdr:colOff>0</xdr:colOff>
      <xdr:row>25</xdr:row>
      <xdr:rowOff>25400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419250</xdr:colOff>
      <xdr:row>23</xdr:row>
      <xdr:rowOff>194733</xdr:rowOff>
    </xdr:from>
    <xdr:to>
      <xdr:col>34</xdr:col>
      <xdr:colOff>440267</xdr:colOff>
      <xdr:row>52</xdr:row>
      <xdr:rowOff>33865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322102</xdr:colOff>
      <xdr:row>0</xdr:row>
      <xdr:rowOff>0</xdr:rowOff>
    </xdr:from>
    <xdr:to>
      <xdr:col>37</xdr:col>
      <xdr:colOff>469540</xdr:colOff>
      <xdr:row>25</xdr:row>
      <xdr:rowOff>16933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856353</xdr:colOff>
      <xdr:row>25</xdr:row>
      <xdr:rowOff>135467</xdr:rowOff>
    </xdr:from>
    <xdr:to>
      <xdr:col>39</xdr:col>
      <xdr:colOff>595638</xdr:colOff>
      <xdr:row>52</xdr:row>
      <xdr:rowOff>194733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53283</xdr:colOff>
      <xdr:row>67</xdr:row>
      <xdr:rowOff>111894</xdr:rowOff>
    </xdr:from>
    <xdr:to>
      <xdr:col>34</xdr:col>
      <xdr:colOff>855135</xdr:colOff>
      <xdr:row>94</xdr:row>
      <xdr:rowOff>143933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479054</xdr:colOff>
      <xdr:row>35</xdr:row>
      <xdr:rowOff>160638</xdr:rowOff>
    </xdr:from>
    <xdr:to>
      <xdr:col>29</xdr:col>
      <xdr:colOff>719324</xdr:colOff>
      <xdr:row>73</xdr:row>
      <xdr:rowOff>16933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6"/>
  <sheetViews>
    <sheetView tabSelected="1" topLeftCell="W32" zoomScale="116" workbookViewId="0">
      <selection activeCell="AJ36" sqref="AJ36"/>
    </sheetView>
  </sheetViews>
  <sheetFormatPr baseColWidth="10" defaultColWidth="11.5" defaultRowHeight="16" x14ac:dyDescent="0.2"/>
  <cols>
    <col min="2" max="2" width="16" customWidth="1"/>
    <col min="3" max="3" width="14.6640625" customWidth="1"/>
    <col min="4" max="4" width="16" customWidth="1"/>
    <col min="5" max="5" width="14.1640625" customWidth="1"/>
    <col min="6" max="6" width="15.5" customWidth="1"/>
    <col min="7" max="7" width="14" customWidth="1"/>
    <col min="8" max="8" width="15.6640625" customWidth="1"/>
    <col min="9" max="9" width="13.83203125" customWidth="1"/>
    <col min="10" max="10" width="16" customWidth="1"/>
    <col min="11" max="11" width="14.6640625" customWidth="1"/>
    <col min="12" max="12" width="15.5" customWidth="1"/>
    <col min="13" max="13" width="14.1640625" customWidth="1"/>
    <col min="15" max="15" width="16.33203125" customWidth="1"/>
    <col min="16" max="16" width="11.5" customWidth="1"/>
    <col min="24" max="24" width="17.1640625" customWidth="1"/>
    <col min="25" max="25" width="14.33203125" customWidth="1"/>
    <col min="35" max="35" width="17.1640625" customWidth="1"/>
    <col min="36" max="36" width="15.5" customWidth="1"/>
    <col min="39" max="39" width="16.83203125" customWidth="1"/>
    <col min="40" max="40" width="16.1640625" customWidth="1"/>
    <col min="42" max="42" width="16.1640625" customWidth="1"/>
    <col min="43" max="43" width="11.5" customWidth="1"/>
    <col min="47" max="47" width="14.1640625" customWidth="1"/>
    <col min="52" max="52" width="14.1640625" customWidth="1"/>
  </cols>
  <sheetData>
    <row r="1" spans="1:42" x14ac:dyDescent="0.2">
      <c r="A1" s="1" t="s">
        <v>0</v>
      </c>
      <c r="B1" t="s">
        <v>1</v>
      </c>
      <c r="D1" t="s">
        <v>4</v>
      </c>
      <c r="F1" t="s">
        <v>5</v>
      </c>
      <c r="H1" t="s">
        <v>14</v>
      </c>
      <c r="J1" t="s">
        <v>7</v>
      </c>
      <c r="L1" t="s">
        <v>13</v>
      </c>
      <c r="O1" s="4" t="s">
        <v>22</v>
      </c>
      <c r="W1" t="s">
        <v>23</v>
      </c>
      <c r="X1" s="4" t="s">
        <v>22</v>
      </c>
      <c r="Y1" t="s">
        <v>3</v>
      </c>
      <c r="AH1" s="4"/>
      <c r="AI1" s="4"/>
      <c r="AJ1" s="4"/>
      <c r="AK1" s="4"/>
      <c r="AL1" s="4"/>
      <c r="AM1" s="4"/>
      <c r="AP1" s="4"/>
    </row>
    <row r="2" spans="1:42" x14ac:dyDescent="0.2">
      <c r="B2" s="2" t="s">
        <v>2</v>
      </c>
      <c r="C2" t="s">
        <v>3</v>
      </c>
      <c r="D2" s="2" t="s">
        <v>2</v>
      </c>
      <c r="E2" t="s">
        <v>3</v>
      </c>
      <c r="F2" s="2" t="s">
        <v>2</v>
      </c>
      <c r="G2" t="s">
        <v>3</v>
      </c>
      <c r="H2" s="2" t="s">
        <v>2</v>
      </c>
      <c r="I2" t="s">
        <v>3</v>
      </c>
      <c r="J2" s="2" t="s">
        <v>2</v>
      </c>
      <c r="K2" t="s">
        <v>3</v>
      </c>
      <c r="L2" s="2" t="s">
        <v>2</v>
      </c>
      <c r="M2" t="s">
        <v>3</v>
      </c>
      <c r="P2" t="s">
        <v>17</v>
      </c>
      <c r="Q2" t="s">
        <v>18</v>
      </c>
      <c r="R2" t="s">
        <v>19</v>
      </c>
      <c r="S2" t="s">
        <v>30</v>
      </c>
      <c r="T2" t="s">
        <v>20</v>
      </c>
      <c r="U2" t="s">
        <v>21</v>
      </c>
      <c r="W2">
        <v>40</v>
      </c>
      <c r="X2" s="4">
        <f>L3</f>
        <v>74.2</v>
      </c>
      <c r="Y2">
        <f>M3</f>
        <v>6.2</v>
      </c>
      <c r="AH2" s="4"/>
      <c r="AI2" s="4"/>
      <c r="AJ2" s="4"/>
      <c r="AK2" s="4"/>
      <c r="AL2" s="4"/>
      <c r="AM2" s="4"/>
    </row>
    <row r="3" spans="1:42" x14ac:dyDescent="0.2">
      <c r="A3">
        <v>40</v>
      </c>
      <c r="B3" s="2">
        <v>67</v>
      </c>
      <c r="C3">
        <v>7</v>
      </c>
      <c r="D3" s="2">
        <v>80</v>
      </c>
      <c r="E3">
        <v>7</v>
      </c>
      <c r="F3" s="2">
        <v>69</v>
      </c>
      <c r="G3">
        <v>7</v>
      </c>
      <c r="H3" s="2">
        <v>81</v>
      </c>
      <c r="I3">
        <v>5</v>
      </c>
      <c r="J3" s="2">
        <v>74</v>
      </c>
      <c r="K3">
        <v>5</v>
      </c>
      <c r="L3" s="2">
        <f>SUM(B3,D3,F3,H3,J3)/5</f>
        <v>74.2</v>
      </c>
      <c r="M3">
        <f>SUM(C3,E3,G3,I3,K3)/5</f>
        <v>6.2</v>
      </c>
      <c r="O3">
        <v>40</v>
      </c>
      <c r="P3" s="4">
        <f>L3</f>
        <v>74.2</v>
      </c>
      <c r="Q3" s="4">
        <f>L22</f>
        <v>80.400000000000006</v>
      </c>
      <c r="R3" s="4">
        <f>L41</f>
        <v>90.4</v>
      </c>
      <c r="S3" s="4">
        <f>L60</f>
        <v>86.2</v>
      </c>
      <c r="T3" s="4">
        <f>L79</f>
        <v>6</v>
      </c>
      <c r="U3">
        <f>L98</f>
        <v>6</v>
      </c>
      <c r="W3">
        <v>80</v>
      </c>
      <c r="X3" s="4">
        <f>L5</f>
        <v>52.4</v>
      </c>
      <c r="Y3">
        <f>M5</f>
        <v>6.8</v>
      </c>
      <c r="AH3" s="4"/>
      <c r="AI3" s="4"/>
      <c r="AJ3" s="4"/>
      <c r="AK3" s="4"/>
      <c r="AL3" s="4"/>
      <c r="AM3" s="4"/>
    </row>
    <row r="4" spans="1:42" hidden="1" x14ac:dyDescent="0.2">
      <c r="A4">
        <v>60</v>
      </c>
      <c r="B4" s="2">
        <v>3</v>
      </c>
      <c r="C4">
        <v>7</v>
      </c>
      <c r="D4" s="2"/>
      <c r="F4" s="2"/>
      <c r="H4" s="2"/>
      <c r="J4" s="2"/>
      <c r="L4" s="2">
        <f t="shared" ref="L4:L17" si="0">SUM(B4,D4,F4,H4,J4)/5</f>
        <v>0.6</v>
      </c>
      <c r="M4">
        <f t="shared" ref="M4:M17" si="1">SUM(C4,E4,G4,I4,K4)/5</f>
        <v>1.4</v>
      </c>
      <c r="O4">
        <v>60</v>
      </c>
      <c r="P4" s="4">
        <f t="shared" ref="P4:P17" si="2">L4</f>
        <v>0.6</v>
      </c>
      <c r="Q4" s="4">
        <f t="shared" ref="Q4:Q17" si="3">L23</f>
        <v>0</v>
      </c>
      <c r="R4" s="4">
        <f t="shared" ref="R4:R17" si="4">L42</f>
        <v>0</v>
      </c>
      <c r="S4" s="4">
        <f t="shared" ref="S4:S17" si="5">L61</f>
        <v>0</v>
      </c>
      <c r="T4" s="4">
        <f t="shared" ref="T4:T17" si="6">L80</f>
        <v>0</v>
      </c>
      <c r="U4">
        <f t="shared" ref="U4:U17" si="7">L99</f>
        <v>0</v>
      </c>
      <c r="W4">
        <v>120</v>
      </c>
      <c r="X4" s="4">
        <f t="shared" ref="X4" si="8">L5</f>
        <v>52.4</v>
      </c>
      <c r="Y4">
        <f t="shared" ref="Y4" si="9">M5</f>
        <v>6.8</v>
      </c>
      <c r="AH4" s="4"/>
      <c r="AI4" s="4"/>
      <c r="AJ4" s="4"/>
      <c r="AK4" s="4"/>
      <c r="AL4" s="4"/>
      <c r="AM4" s="4"/>
    </row>
    <row r="5" spans="1:42" x14ac:dyDescent="0.2">
      <c r="A5">
        <v>80</v>
      </c>
      <c r="B5" s="2">
        <v>38</v>
      </c>
      <c r="C5">
        <v>8</v>
      </c>
      <c r="D5" s="2">
        <v>43</v>
      </c>
      <c r="E5">
        <v>7</v>
      </c>
      <c r="F5" s="2">
        <v>53</v>
      </c>
      <c r="G5">
        <v>6</v>
      </c>
      <c r="H5" s="2">
        <v>58</v>
      </c>
      <c r="I5">
        <v>7</v>
      </c>
      <c r="J5" s="2">
        <v>70</v>
      </c>
      <c r="K5">
        <v>6</v>
      </c>
      <c r="L5" s="2">
        <f t="shared" si="0"/>
        <v>52.4</v>
      </c>
      <c r="M5">
        <f t="shared" si="1"/>
        <v>6.8</v>
      </c>
      <c r="O5">
        <v>80</v>
      </c>
      <c r="P5" s="4">
        <f t="shared" si="2"/>
        <v>52.4</v>
      </c>
      <c r="Q5" s="4">
        <f t="shared" si="3"/>
        <v>52.8</v>
      </c>
      <c r="R5" s="4">
        <f t="shared" si="4"/>
        <v>63.4</v>
      </c>
      <c r="S5" s="4">
        <f t="shared" si="5"/>
        <v>56.8</v>
      </c>
      <c r="T5" s="4">
        <f t="shared" si="6"/>
        <v>10</v>
      </c>
      <c r="U5">
        <f t="shared" si="7"/>
        <v>10</v>
      </c>
      <c r="W5">
        <v>120</v>
      </c>
      <c r="X5" s="4">
        <f t="shared" ref="X5:Y5" si="10">L7</f>
        <v>23</v>
      </c>
      <c r="Y5">
        <f t="shared" si="10"/>
        <v>6.8</v>
      </c>
      <c r="AH5" s="4"/>
      <c r="AI5" s="4"/>
      <c r="AJ5" s="4"/>
      <c r="AK5" s="4"/>
      <c r="AL5" s="4"/>
      <c r="AM5" s="4"/>
    </row>
    <row r="6" spans="1:42" hidden="1" x14ac:dyDescent="0.2">
      <c r="A6">
        <v>100</v>
      </c>
      <c r="B6" s="2"/>
      <c r="D6" s="2"/>
      <c r="F6" s="2"/>
      <c r="H6" s="2"/>
      <c r="J6" s="2"/>
      <c r="L6" s="2">
        <f t="shared" si="0"/>
        <v>0</v>
      </c>
      <c r="M6">
        <f t="shared" si="1"/>
        <v>0</v>
      </c>
      <c r="O6">
        <v>100</v>
      </c>
      <c r="P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  <c r="T6" s="4">
        <f t="shared" si="6"/>
        <v>0</v>
      </c>
      <c r="U6">
        <f t="shared" si="7"/>
        <v>0</v>
      </c>
      <c r="W6">
        <v>200</v>
      </c>
      <c r="X6" s="4">
        <f t="shared" ref="X6" si="11">L7</f>
        <v>23</v>
      </c>
      <c r="Y6">
        <f t="shared" ref="Y6" si="12">M7</f>
        <v>6.8</v>
      </c>
      <c r="AH6" s="4"/>
      <c r="AI6" s="4"/>
      <c r="AJ6" s="4"/>
      <c r="AK6" s="4"/>
      <c r="AL6" s="4"/>
      <c r="AM6" s="4"/>
    </row>
    <row r="7" spans="1:42" x14ac:dyDescent="0.2">
      <c r="A7">
        <v>120</v>
      </c>
      <c r="B7" s="2">
        <v>17</v>
      </c>
      <c r="C7">
        <v>9</v>
      </c>
      <c r="D7" s="2">
        <v>15</v>
      </c>
      <c r="E7">
        <v>7</v>
      </c>
      <c r="F7" s="2">
        <v>30</v>
      </c>
      <c r="G7">
        <v>6</v>
      </c>
      <c r="H7" s="2">
        <v>35</v>
      </c>
      <c r="I7">
        <v>6</v>
      </c>
      <c r="J7" s="2">
        <v>18</v>
      </c>
      <c r="K7">
        <v>6</v>
      </c>
      <c r="L7" s="2">
        <f t="shared" si="0"/>
        <v>23</v>
      </c>
      <c r="M7">
        <f t="shared" si="1"/>
        <v>6.8</v>
      </c>
      <c r="O7">
        <v>120</v>
      </c>
      <c r="P7" s="4">
        <f t="shared" si="2"/>
        <v>23</v>
      </c>
      <c r="Q7" s="4">
        <f t="shared" si="3"/>
        <v>24.2</v>
      </c>
      <c r="R7" s="4">
        <f t="shared" si="4"/>
        <v>37.799999999999997</v>
      </c>
      <c r="S7" s="4">
        <f t="shared" si="5"/>
        <v>27</v>
      </c>
      <c r="T7" s="4">
        <f t="shared" si="6"/>
        <v>15.6</v>
      </c>
      <c r="U7">
        <f t="shared" si="7"/>
        <v>15.6</v>
      </c>
      <c r="W7">
        <v>160</v>
      </c>
      <c r="X7" s="4">
        <f t="shared" ref="X7:Y7" si="13">L9</f>
        <v>19.399999999999999</v>
      </c>
      <c r="Y7">
        <f t="shared" si="13"/>
        <v>7.8</v>
      </c>
      <c r="AH7" s="4"/>
      <c r="AI7" s="4"/>
      <c r="AJ7" s="4"/>
      <c r="AK7" s="4"/>
      <c r="AL7" s="4"/>
      <c r="AM7" s="4"/>
    </row>
    <row r="8" spans="1:42" hidden="1" x14ac:dyDescent="0.2">
      <c r="A8">
        <v>140</v>
      </c>
      <c r="B8" s="2"/>
      <c r="D8" s="2"/>
      <c r="F8" s="2"/>
      <c r="H8" s="2"/>
      <c r="J8" s="2"/>
      <c r="L8" s="2">
        <f t="shared" si="0"/>
        <v>0</v>
      </c>
      <c r="M8">
        <f t="shared" si="1"/>
        <v>0</v>
      </c>
      <c r="O8">
        <v>140</v>
      </c>
      <c r="P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  <c r="T8" s="4">
        <f t="shared" si="6"/>
        <v>0</v>
      </c>
      <c r="U8">
        <f t="shared" si="7"/>
        <v>0</v>
      </c>
      <c r="W8">
        <v>280</v>
      </c>
      <c r="X8" s="4">
        <f t="shared" ref="X8" si="14">L9</f>
        <v>19.399999999999999</v>
      </c>
      <c r="Y8">
        <f t="shared" ref="Y8" si="15">M9</f>
        <v>7.8</v>
      </c>
      <c r="AH8" s="4"/>
      <c r="AI8" s="4"/>
      <c r="AJ8" s="4"/>
      <c r="AK8" s="4"/>
      <c r="AL8" s="4"/>
      <c r="AM8" s="4"/>
    </row>
    <row r="9" spans="1:42" ht="15" customHeight="1" x14ac:dyDescent="0.2">
      <c r="A9">
        <v>160</v>
      </c>
      <c r="B9" s="2">
        <v>18</v>
      </c>
      <c r="C9">
        <v>11</v>
      </c>
      <c r="D9" s="2">
        <v>17</v>
      </c>
      <c r="E9">
        <v>8</v>
      </c>
      <c r="F9" s="2">
        <v>25</v>
      </c>
      <c r="G9">
        <v>6</v>
      </c>
      <c r="H9" s="2">
        <v>18</v>
      </c>
      <c r="I9">
        <v>7</v>
      </c>
      <c r="J9" s="2">
        <v>19</v>
      </c>
      <c r="K9">
        <v>7</v>
      </c>
      <c r="L9" s="2">
        <f t="shared" si="0"/>
        <v>19.399999999999999</v>
      </c>
      <c r="M9">
        <f t="shared" si="1"/>
        <v>7.8</v>
      </c>
      <c r="O9">
        <v>160</v>
      </c>
      <c r="P9" s="4">
        <f t="shared" si="2"/>
        <v>19.399999999999999</v>
      </c>
      <c r="Q9" s="4">
        <f t="shared" si="3"/>
        <v>22</v>
      </c>
      <c r="R9" s="4">
        <f t="shared" si="4"/>
        <v>22.2</v>
      </c>
      <c r="S9" s="4">
        <f t="shared" si="5"/>
        <v>22</v>
      </c>
      <c r="T9" s="4">
        <f t="shared" si="6"/>
        <v>19.399999999999999</v>
      </c>
      <c r="U9">
        <f t="shared" si="7"/>
        <v>19.399999999999999</v>
      </c>
      <c r="W9">
        <v>200</v>
      </c>
      <c r="X9" s="4">
        <f t="shared" ref="X9:Y9" si="16">L11</f>
        <v>19.600000000000001</v>
      </c>
      <c r="Y9">
        <f t="shared" si="16"/>
        <v>9</v>
      </c>
      <c r="AH9" s="4"/>
      <c r="AI9" s="4"/>
      <c r="AJ9" s="4"/>
      <c r="AK9" s="4"/>
      <c r="AL9" s="4"/>
      <c r="AM9" s="4"/>
    </row>
    <row r="10" spans="1:42" hidden="1" x14ac:dyDescent="0.2">
      <c r="A10">
        <v>180</v>
      </c>
      <c r="B10" s="2"/>
      <c r="D10" s="2"/>
      <c r="F10" s="2"/>
      <c r="H10" s="2"/>
      <c r="J10" s="2"/>
      <c r="L10" s="2">
        <f t="shared" si="0"/>
        <v>0</v>
      </c>
      <c r="M10">
        <f t="shared" si="1"/>
        <v>0</v>
      </c>
      <c r="O10">
        <v>180</v>
      </c>
      <c r="P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  <c r="T10" s="4">
        <f t="shared" si="6"/>
        <v>0</v>
      </c>
      <c r="U10">
        <f t="shared" si="7"/>
        <v>0</v>
      </c>
      <c r="W10">
        <v>360</v>
      </c>
      <c r="X10" s="4">
        <f t="shared" ref="X10" si="17">L11</f>
        <v>19.600000000000001</v>
      </c>
      <c r="Y10">
        <f t="shared" ref="Y10" si="18">M11</f>
        <v>9</v>
      </c>
      <c r="AH10" s="4"/>
      <c r="AI10" s="4"/>
      <c r="AJ10" s="4"/>
      <c r="AK10" s="4"/>
      <c r="AL10" s="4"/>
      <c r="AM10" s="4"/>
    </row>
    <row r="11" spans="1:42" x14ac:dyDescent="0.2">
      <c r="A11">
        <v>200</v>
      </c>
      <c r="B11" s="2">
        <v>16</v>
      </c>
      <c r="C11">
        <v>12</v>
      </c>
      <c r="D11" s="2">
        <v>19</v>
      </c>
      <c r="E11">
        <v>10</v>
      </c>
      <c r="F11" s="2">
        <v>23</v>
      </c>
      <c r="G11">
        <v>7</v>
      </c>
      <c r="H11" s="2">
        <v>18</v>
      </c>
      <c r="I11">
        <v>8</v>
      </c>
      <c r="J11" s="2">
        <v>22</v>
      </c>
      <c r="K11">
        <v>8</v>
      </c>
      <c r="L11" s="2">
        <f t="shared" si="0"/>
        <v>19.600000000000001</v>
      </c>
      <c r="M11">
        <f t="shared" si="1"/>
        <v>9</v>
      </c>
      <c r="O11">
        <v>200</v>
      </c>
      <c r="P11" s="4">
        <f t="shared" si="2"/>
        <v>19.600000000000001</v>
      </c>
      <c r="Q11" s="4">
        <f t="shared" si="3"/>
        <v>22.4</v>
      </c>
      <c r="R11" s="4">
        <f t="shared" si="4"/>
        <v>26.6</v>
      </c>
      <c r="S11" s="4">
        <f t="shared" si="5"/>
        <v>23.4</v>
      </c>
      <c r="T11" s="4">
        <f t="shared" si="6"/>
        <v>24.4</v>
      </c>
      <c r="U11">
        <f t="shared" si="7"/>
        <v>24.4</v>
      </c>
      <c r="W11">
        <v>240</v>
      </c>
      <c r="X11" s="4">
        <f t="shared" ref="X11:Y11" si="19">L13</f>
        <v>21.4</v>
      </c>
      <c r="Y11">
        <f t="shared" si="19"/>
        <v>9.4</v>
      </c>
      <c r="AH11" s="4"/>
      <c r="AI11" s="4"/>
      <c r="AJ11" s="4"/>
      <c r="AK11" s="4"/>
      <c r="AL11" s="4"/>
      <c r="AM11" s="4"/>
    </row>
    <row r="12" spans="1:42" hidden="1" x14ac:dyDescent="0.2">
      <c r="A12">
        <v>220</v>
      </c>
      <c r="B12" s="2"/>
      <c r="D12" s="2"/>
      <c r="F12" s="2"/>
      <c r="H12" s="2"/>
      <c r="J12" s="2"/>
      <c r="L12" s="2">
        <f t="shared" si="0"/>
        <v>0</v>
      </c>
      <c r="M12">
        <f t="shared" si="1"/>
        <v>0</v>
      </c>
      <c r="O12">
        <v>220</v>
      </c>
      <c r="P12" s="4">
        <f t="shared" si="2"/>
        <v>0</v>
      </c>
      <c r="Q12" s="4">
        <f t="shared" si="3"/>
        <v>0</v>
      </c>
      <c r="R12" s="4">
        <f t="shared" si="4"/>
        <v>7.8</v>
      </c>
      <c r="S12" s="4">
        <f t="shared" si="5"/>
        <v>0</v>
      </c>
      <c r="T12" s="4">
        <f t="shared" si="6"/>
        <v>0</v>
      </c>
      <c r="U12">
        <f t="shared" si="7"/>
        <v>0</v>
      </c>
      <c r="W12">
        <v>440</v>
      </c>
      <c r="X12" s="4">
        <f t="shared" ref="X12" si="20">L13</f>
        <v>21.4</v>
      </c>
      <c r="Y12">
        <f t="shared" ref="Y12" si="21">M13</f>
        <v>9.4</v>
      </c>
      <c r="AH12" s="4"/>
      <c r="AI12" s="4"/>
      <c r="AJ12" s="4"/>
      <c r="AK12" s="4"/>
      <c r="AL12" s="4"/>
      <c r="AM12" s="4"/>
    </row>
    <row r="13" spans="1:42" x14ac:dyDescent="0.2">
      <c r="A13">
        <v>240</v>
      </c>
      <c r="B13" s="2">
        <v>26</v>
      </c>
      <c r="C13">
        <v>12</v>
      </c>
      <c r="D13" s="2">
        <v>21</v>
      </c>
      <c r="E13">
        <v>10</v>
      </c>
      <c r="F13" s="2">
        <v>18</v>
      </c>
      <c r="G13">
        <v>9</v>
      </c>
      <c r="H13" s="2">
        <v>23</v>
      </c>
      <c r="I13">
        <v>8</v>
      </c>
      <c r="J13" s="2">
        <v>19</v>
      </c>
      <c r="K13">
        <v>8</v>
      </c>
      <c r="L13" s="2">
        <f t="shared" si="0"/>
        <v>21.4</v>
      </c>
      <c r="M13">
        <f t="shared" si="1"/>
        <v>9.4</v>
      </c>
      <c r="O13">
        <v>240</v>
      </c>
      <c r="P13" s="4">
        <f t="shared" si="2"/>
        <v>21.4</v>
      </c>
      <c r="Q13" s="4">
        <f t="shared" si="3"/>
        <v>21.2</v>
      </c>
      <c r="R13" s="4">
        <f t="shared" si="4"/>
        <v>29.4</v>
      </c>
      <c r="S13" s="4">
        <f t="shared" si="5"/>
        <v>26.6</v>
      </c>
      <c r="T13" s="4">
        <f t="shared" si="6"/>
        <v>22.6</v>
      </c>
      <c r="U13">
        <f t="shared" si="7"/>
        <v>22.6</v>
      </c>
      <c r="W13">
        <v>280</v>
      </c>
      <c r="X13" s="4">
        <f t="shared" ref="X13:Y13" si="22">L15</f>
        <v>23.4</v>
      </c>
      <c r="Y13">
        <f t="shared" si="22"/>
        <v>14.8</v>
      </c>
      <c r="AH13" s="4"/>
      <c r="AI13" s="4"/>
      <c r="AJ13" s="4"/>
      <c r="AK13" s="4"/>
      <c r="AL13" s="4"/>
      <c r="AM13" s="4"/>
    </row>
    <row r="14" spans="1:42" hidden="1" x14ac:dyDescent="0.2">
      <c r="A14">
        <v>260</v>
      </c>
      <c r="B14" s="2"/>
      <c r="D14" s="2"/>
      <c r="F14" s="2"/>
      <c r="H14" s="2"/>
      <c r="J14" s="2"/>
      <c r="L14" s="2">
        <f t="shared" si="0"/>
        <v>0</v>
      </c>
      <c r="M14">
        <f t="shared" si="1"/>
        <v>0</v>
      </c>
      <c r="O14">
        <v>260</v>
      </c>
      <c r="P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  <c r="T14" s="4">
        <f t="shared" si="6"/>
        <v>0</v>
      </c>
      <c r="U14">
        <f t="shared" si="7"/>
        <v>0</v>
      </c>
      <c r="W14">
        <v>520</v>
      </c>
      <c r="X14" s="4">
        <f>L15</f>
        <v>23.4</v>
      </c>
      <c r="Y14">
        <f t="shared" ref="Y14" si="23">M15</f>
        <v>14.8</v>
      </c>
      <c r="AH14" s="4"/>
      <c r="AI14" s="4"/>
      <c r="AJ14" s="4"/>
      <c r="AK14" s="4"/>
      <c r="AL14" s="4"/>
      <c r="AM14" s="4"/>
    </row>
    <row r="15" spans="1:42" x14ac:dyDescent="0.2">
      <c r="A15">
        <v>280</v>
      </c>
      <c r="B15" s="2">
        <v>23</v>
      </c>
      <c r="C15">
        <v>15</v>
      </c>
      <c r="D15" s="2">
        <v>21</v>
      </c>
      <c r="E15">
        <v>11</v>
      </c>
      <c r="F15" s="2">
        <v>24</v>
      </c>
      <c r="G15">
        <v>9</v>
      </c>
      <c r="H15" s="2">
        <v>20</v>
      </c>
      <c r="I15">
        <v>30</v>
      </c>
      <c r="J15" s="2">
        <v>29</v>
      </c>
      <c r="K15">
        <v>9</v>
      </c>
      <c r="L15" s="2">
        <f t="shared" si="0"/>
        <v>23.4</v>
      </c>
      <c r="M15">
        <f t="shared" si="1"/>
        <v>14.8</v>
      </c>
      <c r="O15">
        <v>280</v>
      </c>
      <c r="P15" s="4">
        <f t="shared" si="2"/>
        <v>23.4</v>
      </c>
      <c r="Q15" s="4">
        <f t="shared" si="3"/>
        <v>23</v>
      </c>
      <c r="R15" s="4">
        <f t="shared" si="4"/>
        <v>35.799999999999997</v>
      </c>
      <c r="S15" s="4">
        <f t="shared" si="5"/>
        <v>31</v>
      </c>
      <c r="T15" s="4">
        <f t="shared" si="6"/>
        <v>22.8</v>
      </c>
      <c r="U15">
        <f t="shared" si="7"/>
        <v>22.8</v>
      </c>
      <c r="W15">
        <v>320</v>
      </c>
      <c r="X15" s="4">
        <f>L17</f>
        <v>27</v>
      </c>
      <c r="Y15">
        <f t="shared" ref="Y15" si="24">M17</f>
        <v>17.399999999999999</v>
      </c>
      <c r="AH15" s="4"/>
      <c r="AI15" s="4"/>
      <c r="AJ15" s="4"/>
      <c r="AK15" s="4"/>
      <c r="AL15" s="4"/>
      <c r="AM15" s="4"/>
    </row>
    <row r="16" spans="1:42" hidden="1" x14ac:dyDescent="0.2">
      <c r="A16">
        <v>300</v>
      </c>
      <c r="B16" s="2"/>
      <c r="D16" s="2"/>
      <c r="F16" s="2"/>
      <c r="H16" s="2"/>
      <c r="J16" s="2"/>
      <c r="L16" s="2">
        <f t="shared" si="0"/>
        <v>0</v>
      </c>
      <c r="M16">
        <f t="shared" si="1"/>
        <v>0</v>
      </c>
      <c r="P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  <c r="T16" s="4">
        <f t="shared" si="6"/>
        <v>0</v>
      </c>
      <c r="U16">
        <f t="shared" si="7"/>
        <v>0</v>
      </c>
      <c r="W16">
        <v>320</v>
      </c>
      <c r="X16" s="4"/>
      <c r="AH16" s="4"/>
      <c r="AI16" s="4"/>
      <c r="AJ16" s="4"/>
      <c r="AK16" s="4"/>
      <c r="AL16" s="4"/>
      <c r="AM16" s="4"/>
    </row>
    <row r="17" spans="1:39" x14ac:dyDescent="0.2">
      <c r="A17">
        <v>320</v>
      </c>
      <c r="B17" s="2">
        <v>28</v>
      </c>
      <c r="C17">
        <v>19</v>
      </c>
      <c r="D17" s="2">
        <v>22</v>
      </c>
      <c r="E17">
        <v>18</v>
      </c>
      <c r="F17" s="2">
        <v>32</v>
      </c>
      <c r="G17">
        <v>20</v>
      </c>
      <c r="H17" s="2">
        <v>30</v>
      </c>
      <c r="I17">
        <v>16</v>
      </c>
      <c r="J17" s="2">
        <v>23</v>
      </c>
      <c r="K17">
        <v>14</v>
      </c>
      <c r="L17" s="2">
        <f t="shared" si="0"/>
        <v>27</v>
      </c>
      <c r="M17">
        <f t="shared" si="1"/>
        <v>17.399999999999999</v>
      </c>
      <c r="O17">
        <v>320</v>
      </c>
      <c r="P17" s="4">
        <f t="shared" si="2"/>
        <v>27</v>
      </c>
      <c r="Q17" s="4">
        <f t="shared" si="3"/>
        <v>27.6</v>
      </c>
      <c r="R17" s="4">
        <f t="shared" si="4"/>
        <v>41.6</v>
      </c>
      <c r="S17" s="4">
        <f t="shared" si="5"/>
        <v>37.6</v>
      </c>
      <c r="T17" s="4">
        <f t="shared" si="6"/>
        <v>22.8</v>
      </c>
      <c r="U17">
        <f t="shared" si="7"/>
        <v>22.8</v>
      </c>
      <c r="AH17" s="4"/>
      <c r="AI17" s="4"/>
      <c r="AJ17" s="4"/>
      <c r="AK17" s="4"/>
      <c r="AL17" s="4"/>
      <c r="AM17" s="4"/>
    </row>
    <row r="18" spans="1:39" hidden="1" x14ac:dyDescent="0.2">
      <c r="A18">
        <v>340</v>
      </c>
      <c r="B18" s="2">
        <v>16</v>
      </c>
      <c r="C18">
        <v>22</v>
      </c>
      <c r="D18" s="2"/>
      <c r="F18" s="2"/>
      <c r="H18" s="2"/>
      <c r="J18" s="2"/>
      <c r="L18" s="2">
        <f t="shared" ref="L18:L67" si="25">SUM(B18,D18,F18,H18,J18)/5</f>
        <v>3.2</v>
      </c>
      <c r="M18">
        <f t="shared" ref="M18:M67" si="26">SUM(C18,E18,G18,I18,K18)/5</f>
        <v>4.4000000000000004</v>
      </c>
      <c r="T18" s="4">
        <f t="shared" ref="T18" si="27">L75</f>
        <v>0</v>
      </c>
      <c r="AH18" s="4"/>
      <c r="AI18" s="4"/>
      <c r="AJ18" s="4"/>
      <c r="AK18" s="4"/>
      <c r="AL18" s="4"/>
      <c r="AM18" s="4"/>
    </row>
    <row r="19" spans="1:39" x14ac:dyDescent="0.2">
      <c r="L19" s="4"/>
      <c r="AH19" s="4"/>
      <c r="AI19" s="4"/>
      <c r="AJ19" s="4"/>
      <c r="AK19" s="4"/>
      <c r="AL19" s="4"/>
      <c r="AM19" s="4"/>
    </row>
    <row r="20" spans="1:39" x14ac:dyDescent="0.2">
      <c r="A20" s="1" t="s">
        <v>8</v>
      </c>
      <c r="B20" t="s">
        <v>1</v>
      </c>
      <c r="D20" t="s">
        <v>4</v>
      </c>
      <c r="F20" t="s">
        <v>5</v>
      </c>
      <c r="H20" t="s">
        <v>6</v>
      </c>
      <c r="J20" t="s">
        <v>7</v>
      </c>
      <c r="L20" t="s">
        <v>13</v>
      </c>
      <c r="AH20" s="4"/>
      <c r="AI20" s="4"/>
      <c r="AJ20" s="4"/>
      <c r="AK20" s="4"/>
      <c r="AL20" s="4"/>
      <c r="AM20" s="4"/>
    </row>
    <row r="21" spans="1:39" x14ac:dyDescent="0.2">
      <c r="B21" s="2" t="s">
        <v>2</v>
      </c>
      <c r="C21" t="s">
        <v>3</v>
      </c>
      <c r="D21" s="2" t="s">
        <v>2</v>
      </c>
      <c r="E21" t="s">
        <v>3</v>
      </c>
      <c r="F21" s="2" t="s">
        <v>2</v>
      </c>
      <c r="G21" t="s">
        <v>3</v>
      </c>
      <c r="H21" s="2" t="s">
        <v>2</v>
      </c>
      <c r="I21" t="s">
        <v>3</v>
      </c>
      <c r="J21" s="2" t="s">
        <v>2</v>
      </c>
      <c r="K21" t="s">
        <v>3</v>
      </c>
      <c r="L21" s="2" t="s">
        <v>2</v>
      </c>
      <c r="M21" t="s">
        <v>3</v>
      </c>
      <c r="O21" t="s">
        <v>3</v>
      </c>
      <c r="AH21" s="4"/>
      <c r="AI21" s="4"/>
      <c r="AJ21" s="4"/>
      <c r="AK21" s="4"/>
      <c r="AL21" s="4"/>
      <c r="AM21" s="4"/>
    </row>
    <row r="22" spans="1:39" x14ac:dyDescent="0.2">
      <c r="A22">
        <v>40</v>
      </c>
      <c r="B22" s="2">
        <v>70</v>
      </c>
      <c r="C22">
        <v>9</v>
      </c>
      <c r="D22" s="2">
        <v>86</v>
      </c>
      <c r="E22">
        <v>9</v>
      </c>
      <c r="F22" s="2">
        <v>85</v>
      </c>
      <c r="G22">
        <v>7</v>
      </c>
      <c r="H22" s="2">
        <v>88</v>
      </c>
      <c r="I22">
        <v>7</v>
      </c>
      <c r="J22" s="2">
        <v>73</v>
      </c>
      <c r="K22">
        <v>7</v>
      </c>
      <c r="L22" s="2">
        <f t="shared" si="25"/>
        <v>80.400000000000006</v>
      </c>
      <c r="M22">
        <f t="shared" si="26"/>
        <v>7.8</v>
      </c>
      <c r="P22" t="s">
        <v>17</v>
      </c>
      <c r="Q22" t="s">
        <v>18</v>
      </c>
      <c r="R22" t="s">
        <v>19</v>
      </c>
      <c r="S22" t="s">
        <v>29</v>
      </c>
      <c r="T22" t="s">
        <v>20</v>
      </c>
      <c r="U22" t="s">
        <v>21</v>
      </c>
      <c r="AH22" s="4"/>
      <c r="AI22" s="4"/>
      <c r="AJ22" s="4"/>
      <c r="AK22" s="4"/>
      <c r="AL22" s="4"/>
      <c r="AM22" s="4"/>
    </row>
    <row r="23" spans="1:39" hidden="1" x14ac:dyDescent="0.2">
      <c r="A23">
        <v>60</v>
      </c>
      <c r="B23" s="2"/>
      <c r="D23" s="2"/>
      <c r="F23" s="2"/>
      <c r="H23" s="2"/>
      <c r="J23" s="2"/>
      <c r="L23" s="2">
        <f t="shared" si="25"/>
        <v>0</v>
      </c>
      <c r="M23">
        <f t="shared" si="26"/>
        <v>0</v>
      </c>
      <c r="AH23" s="4"/>
      <c r="AI23" s="4"/>
      <c r="AJ23" s="4"/>
      <c r="AK23" s="4"/>
      <c r="AL23" s="4"/>
      <c r="AM23" s="4"/>
    </row>
    <row r="24" spans="1:39" x14ac:dyDescent="0.2">
      <c r="A24">
        <v>80</v>
      </c>
      <c r="B24" s="2">
        <v>46</v>
      </c>
      <c r="C24">
        <v>10</v>
      </c>
      <c r="D24" s="2">
        <v>71</v>
      </c>
      <c r="E24">
        <v>9</v>
      </c>
      <c r="F24" s="2">
        <v>50</v>
      </c>
      <c r="G24">
        <v>8</v>
      </c>
      <c r="H24" s="2">
        <v>61</v>
      </c>
      <c r="I24">
        <v>8</v>
      </c>
      <c r="J24" s="2">
        <v>36</v>
      </c>
      <c r="K24">
        <v>8</v>
      </c>
      <c r="L24" s="2">
        <f t="shared" si="25"/>
        <v>52.8</v>
      </c>
      <c r="M24">
        <f t="shared" si="26"/>
        <v>8.6</v>
      </c>
      <c r="O24">
        <v>40</v>
      </c>
      <c r="P24">
        <f>M3</f>
        <v>6.2</v>
      </c>
      <c r="Q24">
        <f>M22</f>
        <v>7.8</v>
      </c>
      <c r="R24">
        <f>M41</f>
        <v>64.8</v>
      </c>
      <c r="S24">
        <f>M60</f>
        <v>7.8</v>
      </c>
      <c r="T24">
        <f>M79</f>
        <v>7.4</v>
      </c>
      <c r="U24">
        <f>M98</f>
        <v>7.4</v>
      </c>
      <c r="AH24" s="4"/>
      <c r="AI24" s="4"/>
      <c r="AJ24" s="4"/>
      <c r="AK24" s="4"/>
      <c r="AL24" s="4"/>
      <c r="AM24" s="4"/>
    </row>
    <row r="25" spans="1:39" hidden="1" x14ac:dyDescent="0.2">
      <c r="A25">
        <v>100</v>
      </c>
      <c r="B25" s="2"/>
      <c r="D25" s="2"/>
      <c r="F25" s="2"/>
      <c r="H25" s="2"/>
      <c r="J25" s="2"/>
      <c r="L25" s="2">
        <f t="shared" si="25"/>
        <v>0</v>
      </c>
      <c r="M25">
        <f t="shared" si="26"/>
        <v>0</v>
      </c>
      <c r="O25">
        <v>60</v>
      </c>
      <c r="P25">
        <f t="shared" ref="P25:P38" si="28">M4</f>
        <v>1.4</v>
      </c>
      <c r="Q25">
        <f t="shared" ref="Q25:Q38" si="29">M23</f>
        <v>0</v>
      </c>
      <c r="R25">
        <f t="shared" ref="R25:R38" si="30">M42</f>
        <v>0</v>
      </c>
      <c r="S25">
        <f t="shared" ref="S25:S38" si="31">M61</f>
        <v>0</v>
      </c>
      <c r="T25">
        <f t="shared" ref="T25:T38" si="32">M80</f>
        <v>0</v>
      </c>
      <c r="U25">
        <f t="shared" ref="U25:U38" si="33">M99</f>
        <v>0</v>
      </c>
      <c r="AH25" s="4"/>
      <c r="AI25" s="4"/>
      <c r="AJ25" s="4"/>
      <c r="AK25" s="4"/>
      <c r="AL25" s="4"/>
      <c r="AM25" s="4"/>
    </row>
    <row r="26" spans="1:39" ht="16.5" customHeight="1" x14ac:dyDescent="0.2">
      <c r="A26">
        <v>120</v>
      </c>
      <c r="B26" s="2">
        <v>19</v>
      </c>
      <c r="C26">
        <v>10</v>
      </c>
      <c r="D26" s="2">
        <v>23</v>
      </c>
      <c r="E26">
        <v>9</v>
      </c>
      <c r="F26" s="2">
        <v>45</v>
      </c>
      <c r="G26">
        <v>8</v>
      </c>
      <c r="H26" s="2">
        <v>16</v>
      </c>
      <c r="I26">
        <v>8</v>
      </c>
      <c r="J26" s="2">
        <v>18</v>
      </c>
      <c r="K26">
        <v>9</v>
      </c>
      <c r="L26" s="2">
        <f t="shared" si="25"/>
        <v>24.2</v>
      </c>
      <c r="M26">
        <f t="shared" si="26"/>
        <v>8.8000000000000007</v>
      </c>
      <c r="O26">
        <v>80</v>
      </c>
      <c r="P26">
        <f t="shared" si="28"/>
        <v>6.8</v>
      </c>
      <c r="Q26">
        <f t="shared" si="29"/>
        <v>8.6</v>
      </c>
      <c r="R26">
        <f t="shared" si="30"/>
        <v>12.2</v>
      </c>
      <c r="S26">
        <f t="shared" si="31"/>
        <v>6.8</v>
      </c>
      <c r="T26">
        <f t="shared" si="32"/>
        <v>8.1999999999999993</v>
      </c>
      <c r="U26">
        <f t="shared" si="33"/>
        <v>8.1999999999999993</v>
      </c>
      <c r="W26" t="s">
        <v>24</v>
      </c>
      <c r="X26" s="4" t="s">
        <v>22</v>
      </c>
      <c r="Y26" t="s">
        <v>3</v>
      </c>
      <c r="AH26" s="4"/>
      <c r="AI26" s="4"/>
      <c r="AJ26" s="4"/>
      <c r="AK26" s="4"/>
      <c r="AL26" s="4"/>
      <c r="AM26" s="4"/>
    </row>
    <row r="27" spans="1:39" hidden="1" x14ac:dyDescent="0.2">
      <c r="A27">
        <v>140</v>
      </c>
      <c r="B27" s="2"/>
      <c r="D27" s="2"/>
      <c r="F27" s="2"/>
      <c r="H27" s="2"/>
      <c r="J27" s="2"/>
      <c r="L27" s="2">
        <f t="shared" si="25"/>
        <v>0</v>
      </c>
      <c r="M27">
        <f t="shared" si="26"/>
        <v>0</v>
      </c>
      <c r="O27">
        <v>100</v>
      </c>
      <c r="P27">
        <f t="shared" si="28"/>
        <v>0</v>
      </c>
      <c r="Q27">
        <f t="shared" si="29"/>
        <v>0</v>
      </c>
      <c r="R27">
        <f t="shared" si="30"/>
        <v>0</v>
      </c>
      <c r="S27">
        <f t="shared" si="31"/>
        <v>0</v>
      </c>
      <c r="T27">
        <f t="shared" si="32"/>
        <v>0</v>
      </c>
      <c r="U27">
        <f t="shared" si="33"/>
        <v>0</v>
      </c>
      <c r="W27">
        <v>40</v>
      </c>
      <c r="AH27" s="4"/>
      <c r="AI27" s="4"/>
      <c r="AJ27" s="4"/>
      <c r="AK27" s="4"/>
      <c r="AL27" s="4"/>
      <c r="AM27" s="4"/>
    </row>
    <row r="28" spans="1:39" x14ac:dyDescent="0.2">
      <c r="A28">
        <v>160</v>
      </c>
      <c r="B28" s="2">
        <v>22</v>
      </c>
      <c r="C28">
        <v>11</v>
      </c>
      <c r="D28" s="2">
        <v>21</v>
      </c>
      <c r="E28">
        <v>10</v>
      </c>
      <c r="F28" s="2">
        <v>22</v>
      </c>
      <c r="G28">
        <v>9</v>
      </c>
      <c r="H28" s="2">
        <v>22</v>
      </c>
      <c r="I28">
        <v>9</v>
      </c>
      <c r="J28" s="2">
        <v>23</v>
      </c>
      <c r="K28">
        <v>10</v>
      </c>
      <c r="L28" s="2">
        <f t="shared" si="25"/>
        <v>22</v>
      </c>
      <c r="M28">
        <f t="shared" si="26"/>
        <v>9.8000000000000007</v>
      </c>
      <c r="O28">
        <v>120</v>
      </c>
      <c r="P28">
        <f t="shared" si="28"/>
        <v>6.8</v>
      </c>
      <c r="Q28">
        <f t="shared" si="29"/>
        <v>8.8000000000000007</v>
      </c>
      <c r="R28">
        <f t="shared" si="30"/>
        <v>13.2</v>
      </c>
      <c r="S28">
        <f t="shared" si="31"/>
        <v>6.8</v>
      </c>
      <c r="T28">
        <f t="shared" si="32"/>
        <v>9.1999999999999993</v>
      </c>
      <c r="U28">
        <f t="shared" si="33"/>
        <v>9.1999999999999993</v>
      </c>
      <c r="W28">
        <v>40</v>
      </c>
      <c r="X28">
        <f>L22</f>
        <v>80.400000000000006</v>
      </c>
      <c r="Y28">
        <f>M22</f>
        <v>7.8</v>
      </c>
      <c r="AH28" s="4"/>
      <c r="AI28" s="4"/>
      <c r="AJ28" s="4"/>
      <c r="AK28" s="4"/>
      <c r="AL28" s="4"/>
      <c r="AM28" s="4"/>
    </row>
    <row r="29" spans="1:39" hidden="1" x14ac:dyDescent="0.2">
      <c r="A29">
        <v>180</v>
      </c>
      <c r="B29" s="2"/>
      <c r="D29" s="2"/>
      <c r="F29" s="2"/>
      <c r="H29" s="2"/>
      <c r="J29" s="2"/>
      <c r="L29" s="2">
        <f t="shared" si="25"/>
        <v>0</v>
      </c>
      <c r="M29">
        <f t="shared" si="26"/>
        <v>0</v>
      </c>
      <c r="O29">
        <v>140</v>
      </c>
      <c r="P29">
        <f t="shared" si="28"/>
        <v>0</v>
      </c>
      <c r="Q29">
        <f t="shared" si="29"/>
        <v>0</v>
      </c>
      <c r="R29">
        <f t="shared" si="30"/>
        <v>0</v>
      </c>
      <c r="S29">
        <f t="shared" si="31"/>
        <v>0</v>
      </c>
      <c r="T29">
        <f t="shared" si="32"/>
        <v>0</v>
      </c>
      <c r="U29">
        <f t="shared" si="33"/>
        <v>0</v>
      </c>
      <c r="W29">
        <v>120</v>
      </c>
      <c r="AH29" s="4"/>
      <c r="AI29" s="4"/>
      <c r="AJ29" s="4"/>
      <c r="AK29" s="4"/>
      <c r="AL29" s="4"/>
      <c r="AM29" s="4"/>
    </row>
    <row r="30" spans="1:39" x14ac:dyDescent="0.2">
      <c r="A30">
        <v>200</v>
      </c>
      <c r="B30" s="2">
        <v>21</v>
      </c>
      <c r="C30">
        <v>14</v>
      </c>
      <c r="D30" s="2">
        <v>19</v>
      </c>
      <c r="E30">
        <v>12</v>
      </c>
      <c r="F30" s="2">
        <v>20</v>
      </c>
      <c r="G30">
        <v>10</v>
      </c>
      <c r="H30" s="2">
        <v>23</v>
      </c>
      <c r="I30">
        <v>10</v>
      </c>
      <c r="J30" s="2">
        <v>29</v>
      </c>
      <c r="K30">
        <v>11</v>
      </c>
      <c r="L30" s="2">
        <f t="shared" si="25"/>
        <v>22.4</v>
      </c>
      <c r="M30">
        <f t="shared" si="26"/>
        <v>11.4</v>
      </c>
      <c r="O30">
        <v>160</v>
      </c>
      <c r="P30">
        <f t="shared" si="28"/>
        <v>7.8</v>
      </c>
      <c r="Q30">
        <f t="shared" si="29"/>
        <v>9.8000000000000007</v>
      </c>
      <c r="R30">
        <f t="shared" si="30"/>
        <v>14.4</v>
      </c>
      <c r="S30">
        <f t="shared" si="31"/>
        <v>8.6</v>
      </c>
      <c r="T30">
        <f t="shared" si="32"/>
        <v>9.4</v>
      </c>
      <c r="U30">
        <f t="shared" si="33"/>
        <v>9.4</v>
      </c>
      <c r="W30">
        <v>80</v>
      </c>
      <c r="X30">
        <f>L24</f>
        <v>52.8</v>
      </c>
      <c r="Y30">
        <f>M24</f>
        <v>8.6</v>
      </c>
      <c r="AH30" s="4"/>
      <c r="AI30" s="4"/>
      <c r="AJ30" s="4"/>
      <c r="AK30" s="4"/>
      <c r="AL30" s="4"/>
      <c r="AM30" s="4"/>
    </row>
    <row r="31" spans="1:39" hidden="1" x14ac:dyDescent="0.2">
      <c r="A31">
        <v>220</v>
      </c>
      <c r="B31" s="2"/>
      <c r="D31" s="2"/>
      <c r="F31" s="2"/>
      <c r="H31" s="2"/>
      <c r="J31" s="2"/>
      <c r="L31" s="2">
        <f t="shared" si="25"/>
        <v>0</v>
      </c>
      <c r="M31">
        <f t="shared" si="26"/>
        <v>0</v>
      </c>
      <c r="O31">
        <v>180</v>
      </c>
      <c r="P31">
        <f t="shared" si="28"/>
        <v>0</v>
      </c>
      <c r="Q31">
        <f t="shared" si="29"/>
        <v>0</v>
      </c>
      <c r="R31">
        <f t="shared" si="30"/>
        <v>0</v>
      </c>
      <c r="S31">
        <f t="shared" si="31"/>
        <v>0</v>
      </c>
      <c r="T31">
        <f t="shared" si="32"/>
        <v>0</v>
      </c>
      <c r="U31">
        <f t="shared" si="33"/>
        <v>0</v>
      </c>
      <c r="W31">
        <v>200</v>
      </c>
      <c r="X31">
        <f t="shared" ref="X31:Y31" si="34">L25</f>
        <v>0</v>
      </c>
      <c r="Y31">
        <f t="shared" si="34"/>
        <v>0</v>
      </c>
      <c r="AH31" s="4"/>
      <c r="AI31" s="4"/>
      <c r="AJ31" s="4"/>
      <c r="AK31" s="4"/>
      <c r="AL31" s="4"/>
      <c r="AM31" s="4"/>
    </row>
    <row r="32" spans="1:39" x14ac:dyDescent="0.2">
      <c r="A32">
        <v>240</v>
      </c>
      <c r="B32" s="2">
        <v>17</v>
      </c>
      <c r="C32">
        <v>14</v>
      </c>
      <c r="D32" s="2">
        <v>24</v>
      </c>
      <c r="E32">
        <v>12</v>
      </c>
      <c r="F32" s="2">
        <v>20</v>
      </c>
      <c r="G32">
        <v>10</v>
      </c>
      <c r="H32" s="2">
        <v>22</v>
      </c>
      <c r="I32">
        <v>10</v>
      </c>
      <c r="J32" s="2">
        <v>23</v>
      </c>
      <c r="K32">
        <v>11</v>
      </c>
      <c r="L32" s="2">
        <f t="shared" si="25"/>
        <v>21.2</v>
      </c>
      <c r="M32">
        <f t="shared" si="26"/>
        <v>11.4</v>
      </c>
      <c r="O32">
        <v>200</v>
      </c>
      <c r="P32">
        <f t="shared" si="28"/>
        <v>9</v>
      </c>
      <c r="Q32">
        <f t="shared" si="29"/>
        <v>11.4</v>
      </c>
      <c r="R32">
        <f t="shared" si="30"/>
        <v>17.2</v>
      </c>
      <c r="S32">
        <f t="shared" si="31"/>
        <v>10.8</v>
      </c>
      <c r="T32">
        <f t="shared" si="32"/>
        <v>10.6</v>
      </c>
      <c r="U32">
        <f t="shared" si="33"/>
        <v>10.6</v>
      </c>
      <c r="W32">
        <v>120</v>
      </c>
      <c r="X32">
        <f>L26</f>
        <v>24.2</v>
      </c>
      <c r="Y32">
        <f>M26</f>
        <v>8.8000000000000007</v>
      </c>
      <c r="AH32" s="4"/>
      <c r="AI32" s="4"/>
      <c r="AJ32" s="4"/>
      <c r="AK32" s="4"/>
      <c r="AL32" s="4"/>
      <c r="AM32" s="4"/>
    </row>
    <row r="33" spans="1:39" hidden="1" x14ac:dyDescent="0.2">
      <c r="A33">
        <v>260</v>
      </c>
      <c r="B33" s="2"/>
      <c r="D33" s="2"/>
      <c r="F33" s="2"/>
      <c r="H33" s="2"/>
      <c r="J33" s="2"/>
      <c r="L33" s="2">
        <f t="shared" si="25"/>
        <v>0</v>
      </c>
      <c r="M33">
        <f t="shared" si="26"/>
        <v>0</v>
      </c>
      <c r="O33">
        <v>220</v>
      </c>
      <c r="P33">
        <f t="shared" si="28"/>
        <v>0</v>
      </c>
      <c r="Q33">
        <f t="shared" si="29"/>
        <v>0</v>
      </c>
      <c r="R33">
        <f t="shared" si="30"/>
        <v>7.8</v>
      </c>
      <c r="S33">
        <f t="shared" si="31"/>
        <v>0</v>
      </c>
      <c r="T33">
        <f t="shared" si="32"/>
        <v>0</v>
      </c>
      <c r="U33">
        <f t="shared" si="33"/>
        <v>0</v>
      </c>
      <c r="W33">
        <v>280</v>
      </c>
      <c r="X33">
        <f t="shared" ref="X33:X34" si="35">L27</f>
        <v>0</v>
      </c>
      <c r="Y33">
        <f t="shared" ref="Y33:Y34" si="36">M27</f>
        <v>0</v>
      </c>
      <c r="AH33" s="4"/>
      <c r="AI33" s="4"/>
      <c r="AJ33" s="4"/>
      <c r="AK33" s="4"/>
      <c r="AL33" s="4"/>
      <c r="AM33" s="4"/>
    </row>
    <row r="34" spans="1:39" x14ac:dyDescent="0.2">
      <c r="A34">
        <v>280</v>
      </c>
      <c r="B34" s="2">
        <v>27</v>
      </c>
      <c r="C34">
        <v>15</v>
      </c>
      <c r="D34" s="2">
        <v>27</v>
      </c>
      <c r="E34">
        <v>15</v>
      </c>
      <c r="F34" s="2">
        <v>22</v>
      </c>
      <c r="G34">
        <v>11</v>
      </c>
      <c r="H34" s="2">
        <v>20</v>
      </c>
      <c r="I34">
        <v>10</v>
      </c>
      <c r="J34" s="2">
        <v>19</v>
      </c>
      <c r="K34">
        <v>12</v>
      </c>
      <c r="L34" s="2">
        <f t="shared" si="25"/>
        <v>23</v>
      </c>
      <c r="M34">
        <f t="shared" si="26"/>
        <v>12.6</v>
      </c>
      <c r="O34">
        <v>240</v>
      </c>
      <c r="P34">
        <f t="shared" si="28"/>
        <v>9.4</v>
      </c>
      <c r="Q34">
        <f t="shared" si="29"/>
        <v>11.4</v>
      </c>
      <c r="R34">
        <f t="shared" si="30"/>
        <v>25.6</v>
      </c>
      <c r="S34">
        <f t="shared" si="31"/>
        <v>8.6</v>
      </c>
      <c r="T34">
        <f t="shared" si="32"/>
        <v>10.8</v>
      </c>
      <c r="U34">
        <f t="shared" si="33"/>
        <v>10.8</v>
      </c>
      <c r="W34">
        <v>160</v>
      </c>
      <c r="X34">
        <f t="shared" si="35"/>
        <v>22</v>
      </c>
      <c r="Y34">
        <f t="shared" si="36"/>
        <v>9.8000000000000007</v>
      </c>
      <c r="AH34" s="4"/>
      <c r="AI34" s="4"/>
      <c r="AJ34" s="4"/>
      <c r="AK34" s="4"/>
      <c r="AL34" s="4"/>
      <c r="AM34" s="4"/>
    </row>
    <row r="35" spans="1:39" hidden="1" x14ac:dyDescent="0.2">
      <c r="A35">
        <v>300</v>
      </c>
      <c r="B35" s="2"/>
      <c r="D35" s="2"/>
      <c r="F35" s="2"/>
      <c r="H35" s="2"/>
      <c r="J35" s="2"/>
      <c r="L35" s="2">
        <f t="shared" si="25"/>
        <v>0</v>
      </c>
      <c r="M35">
        <f t="shared" si="26"/>
        <v>0</v>
      </c>
      <c r="O35">
        <v>260</v>
      </c>
      <c r="P35">
        <f t="shared" si="28"/>
        <v>0</v>
      </c>
      <c r="Q35">
        <f t="shared" si="29"/>
        <v>0</v>
      </c>
      <c r="R35">
        <f t="shared" si="30"/>
        <v>0</v>
      </c>
      <c r="S35">
        <f t="shared" si="31"/>
        <v>0</v>
      </c>
      <c r="T35">
        <f t="shared" si="32"/>
        <v>0</v>
      </c>
      <c r="U35">
        <f t="shared" si="33"/>
        <v>0</v>
      </c>
      <c r="W35">
        <v>360</v>
      </c>
      <c r="AH35" s="4"/>
      <c r="AI35" s="4"/>
      <c r="AJ35" s="4"/>
      <c r="AK35" s="4"/>
      <c r="AL35" s="4"/>
      <c r="AM35" s="4"/>
    </row>
    <row r="36" spans="1:39" x14ac:dyDescent="0.2">
      <c r="A36">
        <v>320</v>
      </c>
      <c r="B36" s="2">
        <v>26</v>
      </c>
      <c r="C36">
        <v>22</v>
      </c>
      <c r="D36" s="2">
        <v>24</v>
      </c>
      <c r="E36">
        <v>23</v>
      </c>
      <c r="F36" s="2">
        <v>28</v>
      </c>
      <c r="G36">
        <v>19</v>
      </c>
      <c r="H36" s="2">
        <v>25</v>
      </c>
      <c r="I36">
        <v>18</v>
      </c>
      <c r="J36" s="2">
        <v>35</v>
      </c>
      <c r="K36">
        <v>20</v>
      </c>
      <c r="L36" s="2">
        <f t="shared" si="25"/>
        <v>27.6</v>
      </c>
      <c r="M36">
        <f t="shared" si="26"/>
        <v>20.399999999999999</v>
      </c>
      <c r="O36">
        <v>280</v>
      </c>
      <c r="P36">
        <f t="shared" si="28"/>
        <v>14.8</v>
      </c>
      <c r="Q36">
        <f t="shared" si="29"/>
        <v>12.6</v>
      </c>
      <c r="R36">
        <f t="shared" si="30"/>
        <v>33.6</v>
      </c>
      <c r="S36">
        <f t="shared" si="31"/>
        <v>9.6</v>
      </c>
      <c r="T36">
        <f t="shared" si="32"/>
        <v>14.4</v>
      </c>
      <c r="U36">
        <f t="shared" si="33"/>
        <v>14.4</v>
      </c>
      <c r="W36">
        <v>200</v>
      </c>
      <c r="X36">
        <f t="shared" ref="X36:X37" si="37">L30</f>
        <v>22.4</v>
      </c>
      <c r="Y36">
        <f t="shared" ref="Y36:Y37" si="38">M30</f>
        <v>11.4</v>
      </c>
      <c r="AH36" s="4"/>
      <c r="AI36" s="4"/>
      <c r="AJ36" s="4"/>
      <c r="AK36" s="4"/>
      <c r="AL36" s="4"/>
      <c r="AM36" s="4"/>
    </row>
    <row r="37" spans="1:39" hidden="1" x14ac:dyDescent="0.2">
      <c r="A37">
        <v>340</v>
      </c>
      <c r="B37" s="2"/>
      <c r="D37" s="2"/>
      <c r="F37" s="2"/>
      <c r="H37" s="2"/>
      <c r="J37" s="2"/>
      <c r="L37" s="2">
        <f t="shared" si="25"/>
        <v>0</v>
      </c>
      <c r="M37">
        <f t="shared" si="26"/>
        <v>0</v>
      </c>
      <c r="P37">
        <f t="shared" si="28"/>
        <v>0</v>
      </c>
      <c r="Q37">
        <f t="shared" si="29"/>
        <v>0</v>
      </c>
      <c r="R37">
        <f t="shared" si="30"/>
        <v>0</v>
      </c>
      <c r="S37">
        <f t="shared" si="31"/>
        <v>0</v>
      </c>
      <c r="T37">
        <f t="shared" si="32"/>
        <v>0</v>
      </c>
      <c r="U37">
        <f t="shared" si="33"/>
        <v>0</v>
      </c>
      <c r="W37">
        <v>440</v>
      </c>
      <c r="X37">
        <f t="shared" si="37"/>
        <v>0</v>
      </c>
      <c r="Y37">
        <f t="shared" si="38"/>
        <v>0</v>
      </c>
      <c r="AH37" s="4"/>
      <c r="AI37" s="4"/>
      <c r="AJ37" s="4"/>
      <c r="AK37" s="4"/>
      <c r="AL37" s="4"/>
      <c r="AM37" s="4"/>
    </row>
    <row r="38" spans="1:39" x14ac:dyDescent="0.2">
      <c r="L38" s="3"/>
      <c r="O38">
        <v>320</v>
      </c>
      <c r="P38">
        <f t="shared" si="28"/>
        <v>17.399999999999999</v>
      </c>
      <c r="Q38">
        <f t="shared" si="29"/>
        <v>20.399999999999999</v>
      </c>
      <c r="R38">
        <f t="shared" si="30"/>
        <v>39.200000000000003</v>
      </c>
      <c r="S38">
        <f t="shared" si="31"/>
        <v>16.8</v>
      </c>
      <c r="T38">
        <f t="shared" si="32"/>
        <v>13.4</v>
      </c>
      <c r="U38">
        <f t="shared" si="33"/>
        <v>13.4</v>
      </c>
      <c r="W38">
        <v>240</v>
      </c>
      <c r="X38">
        <f>L32</f>
        <v>21.2</v>
      </c>
      <c r="Y38">
        <f>M32</f>
        <v>11.4</v>
      </c>
      <c r="AH38" s="4"/>
      <c r="AI38" s="4"/>
      <c r="AJ38" s="4"/>
      <c r="AK38" s="4"/>
      <c r="AL38" s="4"/>
      <c r="AM38" s="4"/>
    </row>
    <row r="39" spans="1:39" x14ac:dyDescent="0.2">
      <c r="A39" s="1" t="s">
        <v>9</v>
      </c>
      <c r="B39" t="s">
        <v>1</v>
      </c>
      <c r="D39" t="s">
        <v>4</v>
      </c>
      <c r="F39" t="s">
        <v>5</v>
      </c>
      <c r="H39" t="s">
        <v>6</v>
      </c>
      <c r="J39" t="s">
        <v>7</v>
      </c>
      <c r="L39" t="s">
        <v>13</v>
      </c>
      <c r="W39">
        <v>280</v>
      </c>
      <c r="X39">
        <f>L34</f>
        <v>23</v>
      </c>
      <c r="Y39">
        <f>M34</f>
        <v>12.6</v>
      </c>
      <c r="AH39" s="4"/>
      <c r="AI39" s="4"/>
      <c r="AJ39" s="4"/>
      <c r="AK39" s="4"/>
      <c r="AL39" s="4"/>
      <c r="AM39" s="4"/>
    </row>
    <row r="40" spans="1:39" x14ac:dyDescent="0.2">
      <c r="B40" s="2" t="s">
        <v>2</v>
      </c>
      <c r="C40" t="s">
        <v>3</v>
      </c>
      <c r="D40" s="2" t="s">
        <v>15</v>
      </c>
      <c r="E40" t="s">
        <v>16</v>
      </c>
      <c r="F40" s="2" t="s">
        <v>2</v>
      </c>
      <c r="G40" t="s">
        <v>3</v>
      </c>
      <c r="H40" s="2" t="s">
        <v>2</v>
      </c>
      <c r="I40" t="s">
        <v>3</v>
      </c>
      <c r="J40" s="2" t="s">
        <v>2</v>
      </c>
      <c r="K40" t="s">
        <v>3</v>
      </c>
      <c r="L40" s="2" t="s">
        <v>2</v>
      </c>
      <c r="M40" t="s">
        <v>3</v>
      </c>
      <c r="W40">
        <v>320</v>
      </c>
      <c r="X40">
        <f>L36</f>
        <v>27.6</v>
      </c>
      <c r="Y40">
        <f>M36</f>
        <v>20.399999999999999</v>
      </c>
      <c r="AH40" s="4"/>
      <c r="AI40" s="4"/>
      <c r="AJ40" s="4"/>
      <c r="AK40" s="4"/>
      <c r="AL40" s="4"/>
      <c r="AM40" s="4"/>
    </row>
    <row r="41" spans="1:39" x14ac:dyDescent="0.2">
      <c r="A41">
        <v>40</v>
      </c>
      <c r="B41" s="2">
        <v>83</v>
      </c>
      <c r="C41">
        <v>12</v>
      </c>
      <c r="D41" s="2">
        <v>89</v>
      </c>
      <c r="E41">
        <v>12</v>
      </c>
      <c r="F41" s="2">
        <v>92</v>
      </c>
      <c r="G41">
        <v>100</v>
      </c>
      <c r="H41" s="2">
        <v>95</v>
      </c>
      <c r="I41">
        <v>100</v>
      </c>
      <c r="J41" s="2">
        <v>93</v>
      </c>
      <c r="K41">
        <v>100</v>
      </c>
      <c r="L41" s="2">
        <f t="shared" si="25"/>
        <v>90.4</v>
      </c>
      <c r="M41">
        <f t="shared" si="26"/>
        <v>64.8</v>
      </c>
      <c r="AH41" s="4"/>
      <c r="AI41" s="4"/>
      <c r="AJ41" s="4"/>
      <c r="AK41" s="4"/>
      <c r="AL41" s="4"/>
      <c r="AM41" s="4"/>
    </row>
    <row r="42" spans="1:39" hidden="1" x14ac:dyDescent="0.2">
      <c r="A42">
        <v>60</v>
      </c>
      <c r="B42" s="2"/>
      <c r="D42" s="2"/>
      <c r="F42" s="2"/>
      <c r="H42" s="2"/>
      <c r="J42" s="2"/>
      <c r="L42" s="2">
        <f t="shared" si="25"/>
        <v>0</v>
      </c>
      <c r="M42">
        <f t="shared" si="26"/>
        <v>0</v>
      </c>
      <c r="AH42" s="4"/>
      <c r="AI42" s="4"/>
      <c r="AJ42" s="4"/>
      <c r="AK42" s="4"/>
      <c r="AL42" s="4"/>
      <c r="AM42" s="4"/>
    </row>
    <row r="43" spans="1:39" x14ac:dyDescent="0.2">
      <c r="A43">
        <v>80</v>
      </c>
      <c r="B43" s="2">
        <v>73</v>
      </c>
      <c r="C43">
        <v>13</v>
      </c>
      <c r="D43" s="2">
        <v>40</v>
      </c>
      <c r="E43">
        <v>12</v>
      </c>
      <c r="F43" s="2">
        <v>57</v>
      </c>
      <c r="G43">
        <v>11</v>
      </c>
      <c r="H43" s="2">
        <v>80</v>
      </c>
      <c r="I43">
        <v>13</v>
      </c>
      <c r="J43" s="2">
        <v>67</v>
      </c>
      <c r="K43">
        <v>12</v>
      </c>
      <c r="L43" s="2">
        <f t="shared" si="25"/>
        <v>63.4</v>
      </c>
      <c r="M43">
        <f t="shared" si="26"/>
        <v>12.2</v>
      </c>
      <c r="AH43" s="4"/>
      <c r="AI43" s="4"/>
      <c r="AJ43" s="4"/>
      <c r="AK43" s="4"/>
      <c r="AL43" s="4"/>
      <c r="AM43" s="4"/>
    </row>
    <row r="44" spans="1:39" hidden="1" x14ac:dyDescent="0.2">
      <c r="A44">
        <v>100</v>
      </c>
      <c r="B44" s="2"/>
      <c r="D44" s="2"/>
      <c r="F44" s="2"/>
      <c r="H44" s="2"/>
      <c r="J44" s="2"/>
      <c r="L44" s="2">
        <f t="shared" si="25"/>
        <v>0</v>
      </c>
      <c r="M44">
        <f t="shared" si="26"/>
        <v>0</v>
      </c>
      <c r="AH44" s="4"/>
      <c r="AI44" s="4"/>
      <c r="AJ44" s="4"/>
      <c r="AK44" s="4"/>
      <c r="AL44" s="4"/>
      <c r="AM44" s="4"/>
    </row>
    <row r="45" spans="1:39" x14ac:dyDescent="0.2">
      <c r="A45">
        <v>120</v>
      </c>
      <c r="B45" s="2">
        <v>36</v>
      </c>
      <c r="C45">
        <v>14</v>
      </c>
      <c r="D45" s="2">
        <v>32</v>
      </c>
      <c r="E45">
        <v>13</v>
      </c>
      <c r="F45" s="2">
        <v>19</v>
      </c>
      <c r="G45">
        <v>12</v>
      </c>
      <c r="H45" s="2">
        <v>51</v>
      </c>
      <c r="I45">
        <v>14</v>
      </c>
      <c r="J45" s="2">
        <v>51</v>
      </c>
      <c r="K45">
        <v>13</v>
      </c>
      <c r="L45" s="2">
        <f t="shared" si="25"/>
        <v>37.799999999999997</v>
      </c>
      <c r="M45">
        <f t="shared" si="26"/>
        <v>13.2</v>
      </c>
      <c r="AH45" s="4"/>
      <c r="AI45" s="4"/>
      <c r="AJ45" s="4"/>
      <c r="AK45" s="4"/>
      <c r="AL45" s="4"/>
      <c r="AM45" s="4"/>
    </row>
    <row r="46" spans="1:39" hidden="1" x14ac:dyDescent="0.2">
      <c r="A46">
        <v>140</v>
      </c>
      <c r="B46" s="2"/>
      <c r="D46" s="2"/>
      <c r="F46" s="2"/>
      <c r="H46" s="2"/>
      <c r="J46" s="2"/>
      <c r="L46" s="2">
        <f t="shared" si="25"/>
        <v>0</v>
      </c>
      <c r="M46">
        <f t="shared" si="26"/>
        <v>0</v>
      </c>
      <c r="AH46" s="4"/>
      <c r="AI46" s="4"/>
      <c r="AJ46" s="4"/>
      <c r="AK46" s="4"/>
      <c r="AL46" s="4"/>
      <c r="AM46" s="4"/>
    </row>
    <row r="47" spans="1:39" ht="15" customHeight="1" x14ac:dyDescent="0.2">
      <c r="A47">
        <v>160</v>
      </c>
      <c r="B47" s="2">
        <v>19</v>
      </c>
      <c r="C47">
        <v>15</v>
      </c>
      <c r="D47" s="2">
        <v>20</v>
      </c>
      <c r="E47">
        <v>14</v>
      </c>
      <c r="F47" s="2">
        <v>24</v>
      </c>
      <c r="G47">
        <v>14</v>
      </c>
      <c r="H47" s="2">
        <v>23</v>
      </c>
      <c r="I47">
        <v>15</v>
      </c>
      <c r="J47" s="2">
        <v>25</v>
      </c>
      <c r="K47">
        <v>14</v>
      </c>
      <c r="L47" s="2">
        <f t="shared" si="25"/>
        <v>22.2</v>
      </c>
      <c r="M47">
        <f t="shared" si="26"/>
        <v>14.4</v>
      </c>
      <c r="AH47" s="4"/>
      <c r="AI47" s="4"/>
      <c r="AJ47" s="4"/>
      <c r="AK47" s="4"/>
      <c r="AL47" s="4"/>
      <c r="AM47" s="4"/>
    </row>
    <row r="48" spans="1:39" hidden="1" x14ac:dyDescent="0.2">
      <c r="A48">
        <v>180</v>
      </c>
      <c r="B48" s="2"/>
      <c r="D48" s="2"/>
      <c r="F48" s="2"/>
      <c r="H48" s="2"/>
      <c r="J48" s="2"/>
      <c r="L48" s="2">
        <f t="shared" si="25"/>
        <v>0</v>
      </c>
      <c r="M48">
        <f t="shared" si="26"/>
        <v>0</v>
      </c>
      <c r="AH48" s="4"/>
      <c r="AI48" s="4"/>
      <c r="AJ48" s="4"/>
      <c r="AK48" s="4"/>
      <c r="AL48" s="4"/>
      <c r="AM48" s="4"/>
    </row>
    <row r="49" spans="1:39" x14ac:dyDescent="0.2">
      <c r="A49">
        <v>200</v>
      </c>
      <c r="B49" s="2">
        <v>30</v>
      </c>
      <c r="C49">
        <v>20</v>
      </c>
      <c r="D49" s="2">
        <v>23</v>
      </c>
      <c r="E49">
        <v>17</v>
      </c>
      <c r="F49" s="2">
        <v>31</v>
      </c>
      <c r="G49">
        <v>15</v>
      </c>
      <c r="H49" s="2">
        <v>26</v>
      </c>
      <c r="I49">
        <v>17</v>
      </c>
      <c r="J49" s="2">
        <v>23</v>
      </c>
      <c r="K49">
        <v>17</v>
      </c>
      <c r="L49" s="2">
        <f t="shared" si="25"/>
        <v>26.6</v>
      </c>
      <c r="M49">
        <f t="shared" si="26"/>
        <v>17.2</v>
      </c>
      <c r="AH49" s="4"/>
      <c r="AI49" s="4"/>
      <c r="AJ49" s="4"/>
      <c r="AK49" s="4"/>
      <c r="AL49" s="4"/>
      <c r="AM49" s="4"/>
    </row>
    <row r="50" spans="1:39" ht="18" hidden="1" customHeight="1" x14ac:dyDescent="0.2">
      <c r="A50">
        <v>220</v>
      </c>
      <c r="B50" s="2">
        <v>39</v>
      </c>
      <c r="C50">
        <v>39</v>
      </c>
      <c r="D50" s="2"/>
      <c r="F50" s="2"/>
      <c r="H50" s="2"/>
      <c r="J50" s="2"/>
      <c r="L50" s="2">
        <f t="shared" si="25"/>
        <v>7.8</v>
      </c>
      <c r="M50">
        <f t="shared" si="26"/>
        <v>7.8</v>
      </c>
      <c r="W50" t="s">
        <v>25</v>
      </c>
      <c r="X50" s="4" t="s">
        <v>22</v>
      </c>
      <c r="Y50" t="s">
        <v>3</v>
      </c>
      <c r="AH50" s="4"/>
      <c r="AI50" s="4"/>
      <c r="AJ50" s="4"/>
      <c r="AK50" s="4"/>
      <c r="AL50" s="4"/>
      <c r="AM50" s="4"/>
    </row>
    <row r="51" spans="1:39" x14ac:dyDescent="0.2">
      <c r="A51">
        <v>240</v>
      </c>
      <c r="B51" s="2">
        <v>33</v>
      </c>
      <c r="C51">
        <v>25</v>
      </c>
      <c r="D51" s="2">
        <v>28</v>
      </c>
      <c r="E51">
        <v>28</v>
      </c>
      <c r="F51" s="2">
        <v>24</v>
      </c>
      <c r="G51">
        <v>25</v>
      </c>
      <c r="H51" s="2">
        <v>31</v>
      </c>
      <c r="I51">
        <v>24</v>
      </c>
      <c r="J51" s="2">
        <v>31</v>
      </c>
      <c r="K51">
        <v>26</v>
      </c>
      <c r="L51" s="2">
        <f t="shared" si="25"/>
        <v>29.4</v>
      </c>
      <c r="M51">
        <f t="shared" si="26"/>
        <v>25.6</v>
      </c>
      <c r="W51">
        <v>40</v>
      </c>
      <c r="X51">
        <f>L41</f>
        <v>90.4</v>
      </c>
      <c r="Y51">
        <f>M41</f>
        <v>64.8</v>
      </c>
      <c r="AH51" s="4"/>
      <c r="AI51" s="4"/>
      <c r="AJ51" s="4"/>
      <c r="AK51" s="4"/>
      <c r="AL51" s="4"/>
      <c r="AM51" s="4"/>
    </row>
    <row r="52" spans="1:39" hidden="1" x14ac:dyDescent="0.2">
      <c r="A52">
        <v>260</v>
      </c>
      <c r="B52" s="2"/>
      <c r="D52" s="2"/>
      <c r="F52" s="2"/>
      <c r="H52" s="2"/>
      <c r="J52" s="2"/>
      <c r="L52" s="2">
        <f t="shared" si="25"/>
        <v>0</v>
      </c>
      <c r="M52">
        <f t="shared" si="26"/>
        <v>0</v>
      </c>
      <c r="W52">
        <v>80</v>
      </c>
      <c r="AH52" s="4"/>
      <c r="AI52" s="4"/>
      <c r="AJ52" s="4"/>
      <c r="AK52" s="4"/>
      <c r="AL52" s="4"/>
      <c r="AM52" s="4"/>
    </row>
    <row r="53" spans="1:39" x14ac:dyDescent="0.2">
      <c r="A53">
        <v>280</v>
      </c>
      <c r="B53" s="2">
        <v>34</v>
      </c>
      <c r="C53">
        <v>25</v>
      </c>
      <c r="D53" s="2">
        <v>30</v>
      </c>
      <c r="E53">
        <v>36</v>
      </c>
      <c r="F53" s="2">
        <v>35</v>
      </c>
      <c r="G53">
        <v>34</v>
      </c>
      <c r="H53" s="2">
        <v>42</v>
      </c>
      <c r="I53">
        <v>41</v>
      </c>
      <c r="J53" s="2">
        <v>38</v>
      </c>
      <c r="K53">
        <v>32</v>
      </c>
      <c r="L53" s="2">
        <f t="shared" si="25"/>
        <v>35.799999999999997</v>
      </c>
      <c r="M53">
        <f t="shared" si="26"/>
        <v>33.6</v>
      </c>
      <c r="W53">
        <v>80</v>
      </c>
      <c r="X53">
        <f>L43</f>
        <v>63.4</v>
      </c>
      <c r="Y53">
        <f>M43</f>
        <v>12.2</v>
      </c>
      <c r="AH53" s="4"/>
      <c r="AI53" s="4"/>
      <c r="AJ53" s="4"/>
      <c r="AK53" s="4"/>
      <c r="AL53" s="4"/>
      <c r="AM53" s="4"/>
    </row>
    <row r="54" spans="1:39" hidden="1" x14ac:dyDescent="0.2">
      <c r="A54">
        <v>300</v>
      </c>
      <c r="B54" s="2"/>
      <c r="D54" s="2"/>
      <c r="F54" s="2"/>
      <c r="H54" s="2"/>
      <c r="J54" s="2"/>
      <c r="L54" s="2">
        <f t="shared" si="25"/>
        <v>0</v>
      </c>
      <c r="M54">
        <f t="shared" si="26"/>
        <v>0</v>
      </c>
      <c r="W54">
        <v>120</v>
      </c>
      <c r="AH54" s="4"/>
      <c r="AI54" s="4"/>
      <c r="AJ54" s="4"/>
      <c r="AK54" s="4"/>
      <c r="AL54" s="4"/>
      <c r="AM54" s="4"/>
    </row>
    <row r="55" spans="1:39" x14ac:dyDescent="0.2">
      <c r="A55">
        <v>320</v>
      </c>
      <c r="B55" s="2">
        <v>37</v>
      </c>
      <c r="C55">
        <v>25</v>
      </c>
      <c r="D55" s="2">
        <v>43</v>
      </c>
      <c r="E55">
        <v>44</v>
      </c>
      <c r="F55" s="2">
        <v>39</v>
      </c>
      <c r="G55">
        <v>42</v>
      </c>
      <c r="H55" s="2">
        <v>47</v>
      </c>
      <c r="I55">
        <v>47</v>
      </c>
      <c r="J55" s="2">
        <v>42</v>
      </c>
      <c r="K55">
        <v>38</v>
      </c>
      <c r="L55" s="2">
        <f t="shared" si="25"/>
        <v>41.6</v>
      </c>
      <c r="M55">
        <f t="shared" si="26"/>
        <v>39.200000000000003</v>
      </c>
      <c r="W55">
        <v>120</v>
      </c>
      <c r="X55">
        <f>L45</f>
        <v>37.799999999999997</v>
      </c>
      <c r="Y55">
        <f>M45</f>
        <v>13.2</v>
      </c>
      <c r="AH55" s="4"/>
      <c r="AI55" s="4"/>
      <c r="AJ55" s="4"/>
      <c r="AK55" s="4"/>
      <c r="AL55" s="4"/>
      <c r="AM55" s="4"/>
    </row>
    <row r="56" spans="1:39" hidden="1" x14ac:dyDescent="0.2">
      <c r="A56">
        <v>340</v>
      </c>
      <c r="B56" s="2"/>
      <c r="D56" s="2"/>
      <c r="F56" s="2"/>
      <c r="H56" s="2"/>
      <c r="J56" s="2"/>
      <c r="L56" s="2">
        <f t="shared" si="25"/>
        <v>0</v>
      </c>
      <c r="M56">
        <f t="shared" si="26"/>
        <v>0</v>
      </c>
      <c r="W56">
        <v>160</v>
      </c>
      <c r="AH56" s="4"/>
      <c r="AI56" s="4"/>
      <c r="AJ56" s="4"/>
      <c r="AK56" s="4"/>
      <c r="AL56" s="4"/>
      <c r="AM56" s="4"/>
    </row>
    <row r="57" spans="1:39" x14ac:dyDescent="0.2">
      <c r="L57" s="4"/>
      <c r="W57">
        <v>160</v>
      </c>
      <c r="X57">
        <f>L47</f>
        <v>22.2</v>
      </c>
      <c r="Y57">
        <f>M47</f>
        <v>14.4</v>
      </c>
      <c r="AH57" s="4"/>
      <c r="AI57" s="4"/>
      <c r="AJ57" s="4"/>
      <c r="AK57" s="4"/>
      <c r="AL57" s="4"/>
      <c r="AM57" s="4"/>
    </row>
    <row r="58" spans="1:39" x14ac:dyDescent="0.2">
      <c r="A58" s="1" t="s">
        <v>10</v>
      </c>
      <c r="B58" t="s">
        <v>1</v>
      </c>
      <c r="D58" t="s">
        <v>4</v>
      </c>
      <c r="F58" t="s">
        <v>5</v>
      </c>
      <c r="H58" t="s">
        <v>6</v>
      </c>
      <c r="J58" t="s">
        <v>7</v>
      </c>
      <c r="L58" t="s">
        <v>13</v>
      </c>
      <c r="W58">
        <v>200</v>
      </c>
      <c r="X58">
        <f>L49</f>
        <v>26.6</v>
      </c>
      <c r="Y58">
        <f>M49</f>
        <v>17.2</v>
      </c>
      <c r="AH58" s="4"/>
      <c r="AI58" s="4"/>
      <c r="AJ58" s="4"/>
      <c r="AK58" s="4"/>
      <c r="AL58" s="4"/>
      <c r="AM58" s="4"/>
    </row>
    <row r="59" spans="1:39" x14ac:dyDescent="0.2">
      <c r="B59" s="2" t="s">
        <v>2</v>
      </c>
      <c r="C59" t="s">
        <v>3</v>
      </c>
      <c r="D59" s="2" t="s">
        <v>2</v>
      </c>
      <c r="E59" t="s">
        <v>3</v>
      </c>
      <c r="F59" s="2" t="s">
        <v>2</v>
      </c>
      <c r="G59" t="s">
        <v>3</v>
      </c>
      <c r="H59" s="2" t="s">
        <v>2</v>
      </c>
      <c r="I59" t="s">
        <v>3</v>
      </c>
      <c r="J59" s="2" t="s">
        <v>2</v>
      </c>
      <c r="K59" t="s">
        <v>3</v>
      </c>
      <c r="L59" s="2" t="s">
        <v>2</v>
      </c>
      <c r="M59" t="s">
        <v>3</v>
      </c>
      <c r="W59">
        <v>240</v>
      </c>
      <c r="X59">
        <f>L51</f>
        <v>29.4</v>
      </c>
      <c r="Y59">
        <f>M51</f>
        <v>25.6</v>
      </c>
      <c r="AH59" s="4"/>
      <c r="AI59" s="4"/>
      <c r="AJ59" s="4"/>
      <c r="AK59" s="4"/>
      <c r="AL59" s="4"/>
      <c r="AM59" s="4"/>
    </row>
    <row r="60" spans="1:39" x14ac:dyDescent="0.2">
      <c r="A60">
        <v>40</v>
      </c>
      <c r="B60" s="2">
        <v>75</v>
      </c>
      <c r="C60">
        <v>8</v>
      </c>
      <c r="D60" s="2">
        <v>84</v>
      </c>
      <c r="E60">
        <v>8</v>
      </c>
      <c r="F60" s="2">
        <v>94</v>
      </c>
      <c r="G60">
        <v>8</v>
      </c>
      <c r="H60" s="2">
        <v>84</v>
      </c>
      <c r="I60">
        <v>6</v>
      </c>
      <c r="J60" s="2">
        <v>94</v>
      </c>
      <c r="K60">
        <v>9</v>
      </c>
      <c r="L60" s="2">
        <f t="shared" si="25"/>
        <v>86.2</v>
      </c>
      <c r="M60">
        <f t="shared" si="26"/>
        <v>7.8</v>
      </c>
      <c r="W60">
        <v>280</v>
      </c>
      <c r="X60">
        <f>L53</f>
        <v>35.799999999999997</v>
      </c>
      <c r="Y60">
        <f>M53</f>
        <v>33.6</v>
      </c>
      <c r="AH60" s="4"/>
      <c r="AI60" s="4"/>
      <c r="AJ60" s="4"/>
      <c r="AK60" s="4"/>
      <c r="AL60" s="4"/>
      <c r="AM60" s="4"/>
    </row>
    <row r="61" spans="1:39" hidden="1" x14ac:dyDescent="0.2">
      <c r="A61">
        <v>60</v>
      </c>
      <c r="B61" s="2"/>
      <c r="D61" s="2"/>
      <c r="F61" s="2"/>
      <c r="H61" s="2"/>
      <c r="J61" s="2"/>
      <c r="L61" s="2">
        <f t="shared" si="25"/>
        <v>0</v>
      </c>
      <c r="M61">
        <f t="shared" si="26"/>
        <v>0</v>
      </c>
      <c r="W61">
        <v>440</v>
      </c>
      <c r="AH61" s="4"/>
      <c r="AI61" s="4"/>
      <c r="AJ61" s="4"/>
      <c r="AK61" s="4"/>
      <c r="AL61" s="4"/>
      <c r="AM61" s="4"/>
    </row>
    <row r="62" spans="1:39" x14ac:dyDescent="0.2">
      <c r="A62">
        <v>80</v>
      </c>
      <c r="B62" s="2">
        <v>35</v>
      </c>
      <c r="C62">
        <v>9</v>
      </c>
      <c r="D62" s="2">
        <v>34</v>
      </c>
      <c r="E62">
        <v>7</v>
      </c>
      <c r="F62" s="2">
        <v>86</v>
      </c>
      <c r="G62">
        <v>6</v>
      </c>
      <c r="H62" s="2">
        <v>55</v>
      </c>
      <c r="I62">
        <v>7</v>
      </c>
      <c r="J62" s="2">
        <v>74</v>
      </c>
      <c r="K62">
        <v>5</v>
      </c>
      <c r="L62" s="2">
        <f t="shared" si="25"/>
        <v>56.8</v>
      </c>
      <c r="M62">
        <f t="shared" si="26"/>
        <v>6.8</v>
      </c>
      <c r="W62">
        <v>320</v>
      </c>
      <c r="X62">
        <f>L55</f>
        <v>41.6</v>
      </c>
      <c r="Y62">
        <f>M55</f>
        <v>39.200000000000003</v>
      </c>
      <c r="AH62" s="4"/>
      <c r="AI62" s="4"/>
      <c r="AJ62" s="4"/>
      <c r="AK62" s="4"/>
      <c r="AL62" s="4"/>
      <c r="AM62" s="4"/>
    </row>
    <row r="63" spans="1:39" hidden="1" x14ac:dyDescent="0.2">
      <c r="A63">
        <v>100</v>
      </c>
      <c r="B63" s="2"/>
      <c r="D63" s="2"/>
      <c r="F63" s="2"/>
      <c r="H63" s="2"/>
      <c r="J63" s="2"/>
      <c r="L63" s="2">
        <f t="shared" si="25"/>
        <v>0</v>
      </c>
      <c r="M63">
        <f t="shared" si="26"/>
        <v>0</v>
      </c>
      <c r="W63">
        <v>520</v>
      </c>
      <c r="AH63" s="4"/>
      <c r="AI63" s="4"/>
      <c r="AJ63" s="4"/>
      <c r="AK63" s="4"/>
      <c r="AL63" s="4"/>
      <c r="AM63" s="4"/>
    </row>
    <row r="64" spans="1:39" x14ac:dyDescent="0.2">
      <c r="A64">
        <v>120</v>
      </c>
      <c r="B64" s="2">
        <v>30</v>
      </c>
      <c r="C64">
        <v>7</v>
      </c>
      <c r="D64" s="2">
        <v>25</v>
      </c>
      <c r="E64">
        <v>12</v>
      </c>
      <c r="F64" s="2">
        <v>25</v>
      </c>
      <c r="G64">
        <v>5</v>
      </c>
      <c r="H64" s="2">
        <v>24</v>
      </c>
      <c r="I64">
        <v>5</v>
      </c>
      <c r="J64" s="2">
        <v>31</v>
      </c>
      <c r="K64">
        <v>5</v>
      </c>
      <c r="L64" s="2">
        <f t="shared" si="25"/>
        <v>27</v>
      </c>
      <c r="M64">
        <f t="shared" si="26"/>
        <v>6.8</v>
      </c>
      <c r="AH64" s="4"/>
      <c r="AI64" s="4"/>
      <c r="AJ64" s="4"/>
      <c r="AK64" s="4"/>
      <c r="AL64" s="4"/>
      <c r="AM64" s="4"/>
    </row>
    <row r="65" spans="1:40" hidden="1" x14ac:dyDescent="0.2">
      <c r="A65">
        <v>140</v>
      </c>
      <c r="B65" s="2"/>
      <c r="D65" s="2"/>
      <c r="F65" s="2"/>
      <c r="H65" s="2"/>
      <c r="J65" s="2"/>
      <c r="L65" s="2">
        <f t="shared" si="25"/>
        <v>0</v>
      </c>
      <c r="M65">
        <f t="shared" si="26"/>
        <v>0</v>
      </c>
      <c r="AH65" s="4"/>
      <c r="AI65" s="4"/>
      <c r="AJ65" s="4"/>
      <c r="AK65" s="4"/>
      <c r="AL65" s="4"/>
      <c r="AM65" s="4"/>
    </row>
    <row r="66" spans="1:40" x14ac:dyDescent="0.2">
      <c r="A66">
        <v>160</v>
      </c>
      <c r="B66" s="2">
        <v>18</v>
      </c>
      <c r="C66">
        <v>10</v>
      </c>
      <c r="D66" s="2">
        <v>21</v>
      </c>
      <c r="E66">
        <v>7</v>
      </c>
      <c r="F66" s="2">
        <v>22</v>
      </c>
      <c r="G66">
        <v>11</v>
      </c>
      <c r="H66" s="2">
        <v>27</v>
      </c>
      <c r="I66">
        <v>6</v>
      </c>
      <c r="J66" s="2">
        <v>22</v>
      </c>
      <c r="K66">
        <v>9</v>
      </c>
      <c r="L66" s="2">
        <f t="shared" si="25"/>
        <v>22</v>
      </c>
      <c r="M66">
        <f t="shared" si="26"/>
        <v>8.6</v>
      </c>
      <c r="AH66" s="4"/>
      <c r="AI66" s="4"/>
      <c r="AJ66" s="4"/>
      <c r="AK66" s="4"/>
      <c r="AL66" s="4"/>
      <c r="AM66" s="4"/>
    </row>
    <row r="67" spans="1:40" ht="0.75" hidden="1" customHeight="1" x14ac:dyDescent="0.2">
      <c r="A67">
        <v>180</v>
      </c>
      <c r="B67" s="2"/>
      <c r="D67" s="2"/>
      <c r="F67" s="2"/>
      <c r="H67" s="2"/>
      <c r="J67" s="2"/>
      <c r="L67" s="2">
        <f t="shared" si="25"/>
        <v>0</v>
      </c>
      <c r="M67">
        <f t="shared" si="26"/>
        <v>0</v>
      </c>
      <c r="AH67" s="4"/>
      <c r="AI67" s="4"/>
      <c r="AJ67" s="4"/>
      <c r="AK67" s="4"/>
      <c r="AL67" s="4"/>
      <c r="AM67" s="4"/>
    </row>
    <row r="68" spans="1:40" x14ac:dyDescent="0.2">
      <c r="A68">
        <v>200</v>
      </c>
      <c r="B68" s="2">
        <v>27</v>
      </c>
      <c r="C68">
        <v>11</v>
      </c>
      <c r="D68" s="2">
        <v>20</v>
      </c>
      <c r="E68">
        <v>15</v>
      </c>
      <c r="F68" s="2">
        <v>22</v>
      </c>
      <c r="G68">
        <v>7</v>
      </c>
      <c r="H68" s="2">
        <v>22</v>
      </c>
      <c r="I68">
        <v>8</v>
      </c>
      <c r="J68" s="2">
        <v>26</v>
      </c>
      <c r="K68">
        <v>13</v>
      </c>
      <c r="L68" s="2">
        <f t="shared" ref="L68:M74" si="39">SUM(B68,D68,F68,H68,J68)/5</f>
        <v>23.4</v>
      </c>
      <c r="M68">
        <f t="shared" si="39"/>
        <v>10.8</v>
      </c>
      <c r="AH68" s="4"/>
      <c r="AI68" s="4"/>
      <c r="AJ68" s="4"/>
      <c r="AK68" s="4"/>
      <c r="AL68" s="4"/>
      <c r="AM68" s="4"/>
    </row>
    <row r="69" spans="1:40" hidden="1" x14ac:dyDescent="0.2">
      <c r="A69">
        <v>220</v>
      </c>
      <c r="B69" s="2"/>
      <c r="D69" s="2"/>
      <c r="F69" s="2"/>
      <c r="H69" s="2"/>
      <c r="J69" s="2"/>
      <c r="L69" s="2">
        <f t="shared" si="39"/>
        <v>0</v>
      </c>
      <c r="M69">
        <f t="shared" si="39"/>
        <v>0</v>
      </c>
      <c r="AH69" s="4"/>
      <c r="AI69" s="4"/>
      <c r="AJ69" s="4"/>
      <c r="AK69" s="4"/>
      <c r="AL69" s="4"/>
      <c r="AM69" s="4"/>
    </row>
    <row r="70" spans="1:40" x14ac:dyDescent="0.2">
      <c r="A70">
        <v>240</v>
      </c>
      <c r="B70" s="2">
        <v>27</v>
      </c>
      <c r="C70">
        <v>11</v>
      </c>
      <c r="D70" s="2">
        <v>25</v>
      </c>
      <c r="E70">
        <v>11</v>
      </c>
      <c r="F70" s="2">
        <v>31</v>
      </c>
      <c r="G70">
        <v>8</v>
      </c>
      <c r="H70" s="2">
        <v>29</v>
      </c>
      <c r="I70">
        <v>8</v>
      </c>
      <c r="J70" s="2">
        <v>21</v>
      </c>
      <c r="K70">
        <v>5</v>
      </c>
      <c r="L70" s="2">
        <f t="shared" si="39"/>
        <v>26.6</v>
      </c>
      <c r="M70">
        <f t="shared" si="39"/>
        <v>8.6</v>
      </c>
      <c r="AH70" s="4"/>
      <c r="AI70" s="4"/>
      <c r="AJ70" s="4"/>
      <c r="AK70" s="4"/>
      <c r="AL70" s="4"/>
      <c r="AM70" s="4"/>
    </row>
    <row r="71" spans="1:40" hidden="1" x14ac:dyDescent="0.2">
      <c r="A71">
        <v>260</v>
      </c>
      <c r="B71" s="2"/>
      <c r="D71" s="2"/>
      <c r="F71" s="2"/>
      <c r="H71" s="2"/>
      <c r="J71" s="2"/>
      <c r="L71" s="2">
        <f t="shared" si="39"/>
        <v>0</v>
      </c>
      <c r="M71">
        <f t="shared" si="39"/>
        <v>0</v>
      </c>
      <c r="AH71" s="4"/>
      <c r="AI71" s="4"/>
      <c r="AJ71" s="4"/>
      <c r="AK71" s="4"/>
      <c r="AL71" s="4"/>
      <c r="AM71" s="4"/>
    </row>
    <row r="72" spans="1:40" x14ac:dyDescent="0.2">
      <c r="A72">
        <v>280</v>
      </c>
      <c r="B72" s="2">
        <v>27</v>
      </c>
      <c r="C72">
        <v>12</v>
      </c>
      <c r="D72" s="2">
        <v>34</v>
      </c>
      <c r="E72">
        <v>12</v>
      </c>
      <c r="F72" s="2">
        <v>28</v>
      </c>
      <c r="G72">
        <v>8</v>
      </c>
      <c r="H72" s="2">
        <v>38</v>
      </c>
      <c r="I72">
        <v>10</v>
      </c>
      <c r="J72" s="2">
        <v>28</v>
      </c>
      <c r="K72">
        <v>6</v>
      </c>
      <c r="L72" s="2">
        <f t="shared" si="39"/>
        <v>31</v>
      </c>
      <c r="M72">
        <f t="shared" si="39"/>
        <v>9.6</v>
      </c>
      <c r="AH72" s="4"/>
      <c r="AI72" s="4"/>
      <c r="AJ72" s="4"/>
      <c r="AK72" s="4"/>
      <c r="AL72" s="4"/>
      <c r="AM72" s="4"/>
    </row>
    <row r="73" spans="1:40" hidden="1" x14ac:dyDescent="0.2">
      <c r="A73">
        <v>300</v>
      </c>
      <c r="B73" s="2"/>
      <c r="D73" s="2"/>
      <c r="F73" s="2"/>
      <c r="H73" s="2"/>
      <c r="J73" s="2"/>
      <c r="L73" s="2">
        <f t="shared" si="39"/>
        <v>0</v>
      </c>
      <c r="M73">
        <f t="shared" si="39"/>
        <v>0</v>
      </c>
      <c r="AH73" s="4"/>
      <c r="AI73" s="4"/>
      <c r="AJ73" s="4"/>
      <c r="AK73" s="4"/>
      <c r="AL73" s="4"/>
      <c r="AM73" s="4"/>
    </row>
    <row r="74" spans="1:40" x14ac:dyDescent="0.2">
      <c r="A74">
        <v>320</v>
      </c>
      <c r="B74" s="2">
        <v>37</v>
      </c>
      <c r="C74">
        <v>20</v>
      </c>
      <c r="D74" s="2">
        <v>38</v>
      </c>
      <c r="E74">
        <v>20</v>
      </c>
      <c r="F74" s="2">
        <v>38</v>
      </c>
      <c r="G74">
        <v>16</v>
      </c>
      <c r="H74" s="2">
        <v>41</v>
      </c>
      <c r="I74">
        <v>13</v>
      </c>
      <c r="J74" s="2">
        <v>34</v>
      </c>
      <c r="K74">
        <v>15</v>
      </c>
      <c r="L74" s="2">
        <f t="shared" si="39"/>
        <v>37.6</v>
      </c>
      <c r="M74">
        <f t="shared" si="39"/>
        <v>16.8</v>
      </c>
      <c r="W74" t="s">
        <v>26</v>
      </c>
      <c r="X74" s="4" t="s">
        <v>22</v>
      </c>
      <c r="Y74" t="s">
        <v>3</v>
      </c>
      <c r="AH74" s="4"/>
      <c r="AI74" s="4"/>
      <c r="AJ74" s="4"/>
      <c r="AK74" s="4"/>
      <c r="AL74" s="4"/>
      <c r="AM74" s="4"/>
    </row>
    <row r="75" spans="1:40" hidden="1" x14ac:dyDescent="0.2">
      <c r="A75">
        <v>340</v>
      </c>
      <c r="B75" s="2"/>
      <c r="D75" s="2"/>
      <c r="F75" s="2"/>
      <c r="H75" s="2"/>
      <c r="J75" s="2"/>
      <c r="L75" s="2">
        <f t="shared" ref="L75:M83" si="40">SUM(B75,D75,F75,H75,J75)/5</f>
        <v>0</v>
      </c>
      <c r="M75">
        <f t="shared" si="40"/>
        <v>0</v>
      </c>
      <c r="W75">
        <v>40</v>
      </c>
      <c r="AH75" s="4"/>
      <c r="AI75" s="4"/>
      <c r="AJ75" s="4"/>
      <c r="AK75" s="4"/>
      <c r="AL75" s="4"/>
      <c r="AM75" s="4"/>
    </row>
    <row r="76" spans="1:40" x14ac:dyDescent="0.2">
      <c r="L76" s="4"/>
      <c r="W76">
        <v>40</v>
      </c>
      <c r="X76">
        <f>L60</f>
        <v>86.2</v>
      </c>
      <c r="Y76">
        <f>M60</f>
        <v>7.8</v>
      </c>
      <c r="AH76" s="4"/>
      <c r="AI76" s="4"/>
      <c r="AJ76" s="4"/>
      <c r="AK76" s="4"/>
      <c r="AL76" s="4"/>
      <c r="AM76" s="4"/>
    </row>
    <row r="77" spans="1:40" x14ac:dyDescent="0.2">
      <c r="A77" s="1" t="s">
        <v>11</v>
      </c>
      <c r="B77" t="s">
        <v>1</v>
      </c>
      <c r="D77" t="s">
        <v>4</v>
      </c>
      <c r="F77" t="s">
        <v>5</v>
      </c>
      <c r="H77" t="s">
        <v>6</v>
      </c>
      <c r="J77" t="s">
        <v>7</v>
      </c>
      <c r="L77" t="s">
        <v>13</v>
      </c>
      <c r="W77">
        <v>80</v>
      </c>
      <c r="X77">
        <f>L62</f>
        <v>56.8</v>
      </c>
      <c r="Y77">
        <f>M62</f>
        <v>6.8</v>
      </c>
      <c r="AH77" s="4"/>
      <c r="AI77" s="4"/>
      <c r="AJ77" s="4"/>
      <c r="AK77" s="4"/>
      <c r="AL77" s="4"/>
      <c r="AM77" s="4"/>
      <c r="AN77" s="4"/>
    </row>
    <row r="78" spans="1:40" x14ac:dyDescent="0.2">
      <c r="B78" s="2" t="s">
        <v>2</v>
      </c>
      <c r="C78" t="s">
        <v>3</v>
      </c>
      <c r="D78" s="2" t="s">
        <v>2</v>
      </c>
      <c r="E78" t="s">
        <v>3</v>
      </c>
      <c r="F78" s="2" t="s">
        <v>2</v>
      </c>
      <c r="G78" t="s">
        <v>3</v>
      </c>
      <c r="H78" s="2" t="s">
        <v>2</v>
      </c>
      <c r="I78" t="s">
        <v>3</v>
      </c>
      <c r="J78" s="2" t="s">
        <v>2</v>
      </c>
      <c r="K78" t="s">
        <v>3</v>
      </c>
      <c r="L78" s="2" t="s">
        <v>2</v>
      </c>
      <c r="M78" t="s">
        <v>3</v>
      </c>
      <c r="W78">
        <v>120</v>
      </c>
      <c r="X78">
        <f>L64</f>
        <v>27</v>
      </c>
      <c r="Y78">
        <f>M64</f>
        <v>6.8</v>
      </c>
      <c r="AH78" s="4"/>
      <c r="AI78" s="4"/>
      <c r="AJ78" s="4"/>
      <c r="AK78" s="4"/>
      <c r="AL78" s="4"/>
      <c r="AM78" s="4"/>
      <c r="AN78" s="4"/>
    </row>
    <row r="79" spans="1:40" x14ac:dyDescent="0.2">
      <c r="A79">
        <v>40</v>
      </c>
      <c r="B79" s="2">
        <v>6</v>
      </c>
      <c r="C79" s="4">
        <v>10</v>
      </c>
      <c r="D79" s="2">
        <v>6</v>
      </c>
      <c r="E79" s="4">
        <v>9</v>
      </c>
      <c r="F79" s="2">
        <v>6</v>
      </c>
      <c r="G79" s="4">
        <v>6</v>
      </c>
      <c r="H79" s="2">
        <v>6</v>
      </c>
      <c r="I79" s="4">
        <v>6</v>
      </c>
      <c r="J79" s="2">
        <v>6</v>
      </c>
      <c r="K79" s="4">
        <v>6</v>
      </c>
      <c r="L79" s="2">
        <f t="shared" si="40"/>
        <v>6</v>
      </c>
      <c r="M79">
        <f t="shared" si="40"/>
        <v>7.4</v>
      </c>
      <c r="W79">
        <v>160</v>
      </c>
      <c r="X79">
        <f>L66</f>
        <v>22</v>
      </c>
      <c r="Y79">
        <f>M66</f>
        <v>8.6</v>
      </c>
      <c r="AH79" s="4"/>
      <c r="AI79" s="4"/>
      <c r="AJ79" s="4"/>
      <c r="AK79" s="4"/>
      <c r="AL79" s="4"/>
      <c r="AM79" s="4"/>
      <c r="AN79" s="4"/>
    </row>
    <row r="80" spans="1:40" hidden="1" x14ac:dyDescent="0.2">
      <c r="A80">
        <v>60</v>
      </c>
      <c r="B80" s="2"/>
      <c r="C80" s="4"/>
      <c r="D80" s="2"/>
      <c r="E80" s="4"/>
      <c r="F80" s="2"/>
      <c r="G80" s="4"/>
      <c r="H80" s="2"/>
      <c r="I80" s="4"/>
      <c r="J80" s="2"/>
      <c r="K80" s="4"/>
      <c r="L80" s="2">
        <f t="shared" si="40"/>
        <v>0</v>
      </c>
      <c r="M80">
        <f t="shared" si="40"/>
        <v>0</v>
      </c>
      <c r="W80">
        <v>160</v>
      </c>
      <c r="AH80" s="4"/>
      <c r="AI80" s="4"/>
      <c r="AJ80" s="4"/>
      <c r="AK80" s="4"/>
      <c r="AL80" s="4"/>
      <c r="AM80" s="4"/>
      <c r="AN80" s="4"/>
    </row>
    <row r="81" spans="1:40" x14ac:dyDescent="0.2">
      <c r="A81">
        <v>80</v>
      </c>
      <c r="B81" s="2">
        <v>11</v>
      </c>
      <c r="C81" s="4">
        <v>11</v>
      </c>
      <c r="D81" s="2">
        <v>10</v>
      </c>
      <c r="E81" s="4">
        <v>10</v>
      </c>
      <c r="F81" s="2">
        <v>10</v>
      </c>
      <c r="G81" s="4">
        <v>6</v>
      </c>
      <c r="H81" s="2">
        <v>10</v>
      </c>
      <c r="I81" s="4">
        <v>7</v>
      </c>
      <c r="J81" s="2">
        <v>9</v>
      </c>
      <c r="K81" s="4">
        <v>7</v>
      </c>
      <c r="L81" s="2">
        <f t="shared" si="40"/>
        <v>10</v>
      </c>
      <c r="M81">
        <f t="shared" si="40"/>
        <v>8.1999999999999993</v>
      </c>
      <c r="W81">
        <v>200</v>
      </c>
      <c r="X81">
        <f>L68</f>
        <v>23.4</v>
      </c>
      <c r="Y81">
        <f>M68</f>
        <v>10.8</v>
      </c>
      <c r="AH81" s="4"/>
      <c r="AI81" s="4"/>
      <c r="AJ81" s="4"/>
      <c r="AK81" s="4"/>
      <c r="AL81" s="4"/>
      <c r="AM81" s="4"/>
      <c r="AN81" s="4"/>
    </row>
    <row r="82" spans="1:40" hidden="1" x14ac:dyDescent="0.2">
      <c r="A82">
        <v>100</v>
      </c>
      <c r="B82" s="2"/>
      <c r="D82" s="2"/>
      <c r="F82" s="2"/>
      <c r="H82" s="2"/>
      <c r="J82" s="2"/>
      <c r="L82" s="2">
        <f t="shared" si="40"/>
        <v>0</v>
      </c>
      <c r="M82">
        <f t="shared" si="40"/>
        <v>0</v>
      </c>
      <c r="W82">
        <v>200</v>
      </c>
      <c r="AH82" s="4"/>
      <c r="AI82" s="4"/>
      <c r="AJ82" s="4"/>
      <c r="AK82" s="4"/>
      <c r="AL82" s="4"/>
      <c r="AM82" s="4"/>
      <c r="AN82" s="4"/>
    </row>
    <row r="83" spans="1:40" x14ac:dyDescent="0.2">
      <c r="A83">
        <v>120</v>
      </c>
      <c r="B83" s="2">
        <v>16</v>
      </c>
      <c r="C83">
        <v>12</v>
      </c>
      <c r="D83" s="2">
        <v>16</v>
      </c>
      <c r="E83">
        <v>10</v>
      </c>
      <c r="F83" s="2">
        <v>14</v>
      </c>
      <c r="G83">
        <v>8</v>
      </c>
      <c r="H83" s="2">
        <v>16</v>
      </c>
      <c r="I83">
        <v>8</v>
      </c>
      <c r="J83" s="2">
        <v>16</v>
      </c>
      <c r="K83">
        <v>8</v>
      </c>
      <c r="L83" s="2">
        <f t="shared" si="40"/>
        <v>15.6</v>
      </c>
      <c r="M83">
        <f t="shared" si="40"/>
        <v>9.1999999999999993</v>
      </c>
      <c r="W83">
        <v>240</v>
      </c>
      <c r="X83">
        <f>L70</f>
        <v>26.6</v>
      </c>
      <c r="Y83">
        <f>M70</f>
        <v>8.6</v>
      </c>
      <c r="AH83" s="4"/>
      <c r="AI83" s="4"/>
      <c r="AJ83" s="4"/>
      <c r="AK83" s="4"/>
      <c r="AL83" s="4"/>
      <c r="AM83" s="4"/>
      <c r="AN83" s="4"/>
    </row>
    <row r="84" spans="1:40" hidden="1" x14ac:dyDescent="0.2">
      <c r="A84">
        <v>140</v>
      </c>
      <c r="B84" s="2"/>
      <c r="D84" s="2"/>
      <c r="F84" s="2"/>
      <c r="H84" s="2"/>
      <c r="J84" s="2"/>
      <c r="L84" s="2">
        <f t="shared" ref="L84:M93" si="41">SUM(B84,D84,F84,H84,J84)/5</f>
        <v>0</v>
      </c>
      <c r="M84">
        <f t="shared" si="41"/>
        <v>0</v>
      </c>
      <c r="W84">
        <v>240</v>
      </c>
      <c r="AH84" s="4"/>
      <c r="AI84" s="4"/>
      <c r="AJ84" s="4"/>
      <c r="AK84" s="4"/>
      <c r="AL84" s="4"/>
      <c r="AM84" s="4"/>
      <c r="AN84" s="4"/>
    </row>
    <row r="85" spans="1:40" x14ac:dyDescent="0.2">
      <c r="A85">
        <v>160</v>
      </c>
      <c r="B85" s="2">
        <v>14</v>
      </c>
      <c r="C85">
        <v>12</v>
      </c>
      <c r="D85" s="2">
        <v>18</v>
      </c>
      <c r="E85">
        <v>11</v>
      </c>
      <c r="F85" s="2">
        <v>21</v>
      </c>
      <c r="G85">
        <v>8</v>
      </c>
      <c r="H85" s="2">
        <v>23</v>
      </c>
      <c r="I85">
        <v>8</v>
      </c>
      <c r="J85" s="2">
        <v>21</v>
      </c>
      <c r="K85">
        <v>8</v>
      </c>
      <c r="L85" s="2">
        <f t="shared" si="41"/>
        <v>19.399999999999999</v>
      </c>
      <c r="M85">
        <f t="shared" si="41"/>
        <v>9.4</v>
      </c>
      <c r="W85">
        <v>280</v>
      </c>
      <c r="X85">
        <f>L72</f>
        <v>31</v>
      </c>
      <c r="Y85">
        <f>M72</f>
        <v>9.6</v>
      </c>
      <c r="AH85" s="4"/>
      <c r="AI85" s="4"/>
      <c r="AJ85" s="4"/>
      <c r="AK85" s="4"/>
      <c r="AL85" s="4"/>
      <c r="AM85" s="4"/>
      <c r="AN85" s="4"/>
    </row>
    <row r="86" spans="1:40" hidden="1" x14ac:dyDescent="0.2">
      <c r="A86">
        <v>180</v>
      </c>
      <c r="B86" s="2"/>
      <c r="D86" s="2"/>
      <c r="F86" s="2"/>
      <c r="H86" s="2"/>
      <c r="J86" s="2"/>
      <c r="L86" s="2">
        <f t="shared" si="41"/>
        <v>0</v>
      </c>
      <c r="M86">
        <f t="shared" si="41"/>
        <v>0</v>
      </c>
      <c r="W86">
        <v>280</v>
      </c>
      <c r="AH86" s="4"/>
      <c r="AI86" s="4"/>
      <c r="AJ86" s="4"/>
      <c r="AK86" s="4"/>
      <c r="AL86" s="4"/>
      <c r="AM86" s="4"/>
      <c r="AN86" s="4"/>
    </row>
    <row r="87" spans="1:40" x14ac:dyDescent="0.2">
      <c r="A87">
        <v>200</v>
      </c>
      <c r="B87" s="2">
        <v>23</v>
      </c>
      <c r="C87">
        <v>13</v>
      </c>
      <c r="D87" s="2">
        <v>24</v>
      </c>
      <c r="E87">
        <v>12</v>
      </c>
      <c r="F87" s="2">
        <v>24</v>
      </c>
      <c r="G87">
        <v>9</v>
      </c>
      <c r="H87" s="2">
        <v>26</v>
      </c>
      <c r="I87">
        <v>9</v>
      </c>
      <c r="J87" s="2">
        <v>25</v>
      </c>
      <c r="K87">
        <v>10</v>
      </c>
      <c r="L87" s="2">
        <f t="shared" si="41"/>
        <v>24.4</v>
      </c>
      <c r="M87">
        <f t="shared" si="41"/>
        <v>10.6</v>
      </c>
      <c r="W87">
        <v>320</v>
      </c>
      <c r="X87">
        <f>L74</f>
        <v>37.6</v>
      </c>
      <c r="Y87">
        <f>M74</f>
        <v>16.8</v>
      </c>
      <c r="AH87" s="4"/>
      <c r="AI87" s="4"/>
      <c r="AJ87" s="4"/>
      <c r="AK87" s="4"/>
      <c r="AL87" s="4"/>
      <c r="AM87" s="4"/>
      <c r="AN87" s="4"/>
    </row>
    <row r="88" spans="1:40" hidden="1" x14ac:dyDescent="0.2">
      <c r="A88">
        <v>220</v>
      </c>
      <c r="B88" s="2"/>
      <c r="D88" s="2"/>
      <c r="F88" s="2"/>
      <c r="H88" s="2"/>
      <c r="J88" s="2"/>
      <c r="L88" s="2">
        <f t="shared" si="41"/>
        <v>0</v>
      </c>
      <c r="M88">
        <f t="shared" si="41"/>
        <v>0</v>
      </c>
      <c r="W88">
        <v>320</v>
      </c>
      <c r="AH88" s="4"/>
      <c r="AI88" s="4"/>
      <c r="AJ88" s="4"/>
      <c r="AK88" s="4"/>
      <c r="AL88" s="4"/>
      <c r="AM88" s="4"/>
      <c r="AN88" s="4"/>
    </row>
    <row r="89" spans="1:40" x14ac:dyDescent="0.2">
      <c r="A89">
        <v>240</v>
      </c>
      <c r="B89" s="2">
        <v>25</v>
      </c>
      <c r="C89">
        <v>14</v>
      </c>
      <c r="D89" s="2">
        <v>24</v>
      </c>
      <c r="E89">
        <v>12</v>
      </c>
      <c r="F89" s="2">
        <v>17</v>
      </c>
      <c r="G89">
        <v>9</v>
      </c>
      <c r="H89" s="2">
        <v>24</v>
      </c>
      <c r="I89">
        <v>9</v>
      </c>
      <c r="J89" s="2">
        <v>23</v>
      </c>
      <c r="K89">
        <v>10</v>
      </c>
      <c r="L89" s="2">
        <f t="shared" si="41"/>
        <v>22.6</v>
      </c>
      <c r="M89">
        <f t="shared" si="41"/>
        <v>10.8</v>
      </c>
      <c r="AH89" s="4"/>
      <c r="AI89" s="4"/>
      <c r="AJ89" s="4"/>
      <c r="AK89" s="4"/>
      <c r="AL89" s="4"/>
      <c r="AM89" s="4"/>
      <c r="AN89" s="4"/>
    </row>
    <row r="90" spans="1:40" hidden="1" x14ac:dyDescent="0.2">
      <c r="A90">
        <v>260</v>
      </c>
      <c r="B90" s="2"/>
      <c r="D90" s="2"/>
      <c r="F90" s="2"/>
      <c r="H90" s="2"/>
      <c r="J90" s="2"/>
      <c r="L90" s="2">
        <f t="shared" si="41"/>
        <v>0</v>
      </c>
      <c r="M90">
        <f t="shared" si="41"/>
        <v>0</v>
      </c>
      <c r="AH90" s="4"/>
      <c r="AI90" s="4"/>
      <c r="AJ90" s="4"/>
      <c r="AK90" s="4"/>
      <c r="AL90" s="4"/>
      <c r="AM90" s="4"/>
      <c r="AN90" s="4"/>
    </row>
    <row r="91" spans="1:40" x14ac:dyDescent="0.2">
      <c r="A91">
        <v>280</v>
      </c>
      <c r="B91" s="2">
        <v>27</v>
      </c>
      <c r="C91">
        <v>15</v>
      </c>
      <c r="D91" s="2">
        <v>19</v>
      </c>
      <c r="E91">
        <v>13</v>
      </c>
      <c r="F91" s="2">
        <v>25</v>
      </c>
      <c r="G91">
        <v>22</v>
      </c>
      <c r="H91" s="2">
        <v>21</v>
      </c>
      <c r="I91">
        <v>11</v>
      </c>
      <c r="J91" s="2">
        <v>22</v>
      </c>
      <c r="K91">
        <v>11</v>
      </c>
      <c r="L91" s="2">
        <f t="shared" si="41"/>
        <v>22.8</v>
      </c>
      <c r="M91">
        <f t="shared" si="41"/>
        <v>14.4</v>
      </c>
      <c r="AH91" s="4"/>
      <c r="AI91" s="4"/>
      <c r="AJ91" s="4"/>
      <c r="AK91" s="4"/>
      <c r="AL91" s="4"/>
      <c r="AM91" s="4"/>
      <c r="AN91" s="4"/>
    </row>
    <row r="92" spans="1:40" hidden="1" x14ac:dyDescent="0.2">
      <c r="A92">
        <v>300</v>
      </c>
      <c r="B92" s="2"/>
      <c r="D92" s="2"/>
      <c r="F92" s="2"/>
      <c r="H92" s="2"/>
      <c r="J92" s="2"/>
      <c r="L92" s="2">
        <f t="shared" si="41"/>
        <v>0</v>
      </c>
      <c r="M92">
        <f t="shared" si="41"/>
        <v>0</v>
      </c>
      <c r="AH92" s="4"/>
      <c r="AI92" s="4"/>
      <c r="AJ92" s="4"/>
      <c r="AK92" s="4"/>
      <c r="AL92" s="4"/>
      <c r="AM92" s="4"/>
      <c r="AN92" s="4"/>
    </row>
    <row r="93" spans="1:40" x14ac:dyDescent="0.2">
      <c r="A93">
        <v>320</v>
      </c>
      <c r="B93" s="2">
        <v>22</v>
      </c>
      <c r="C93">
        <v>16</v>
      </c>
      <c r="D93" s="2">
        <v>24</v>
      </c>
      <c r="E93">
        <v>15</v>
      </c>
      <c r="F93" s="2">
        <v>18</v>
      </c>
      <c r="G93">
        <v>11</v>
      </c>
      <c r="H93" s="2">
        <v>26</v>
      </c>
      <c r="I93">
        <v>13</v>
      </c>
      <c r="J93" s="2">
        <v>24</v>
      </c>
      <c r="K93">
        <v>12</v>
      </c>
      <c r="L93" s="2">
        <f t="shared" si="41"/>
        <v>22.8</v>
      </c>
      <c r="M93">
        <f t="shared" si="41"/>
        <v>13.4</v>
      </c>
      <c r="AH93" s="4"/>
      <c r="AI93" s="4"/>
      <c r="AJ93" s="4"/>
      <c r="AK93" s="4"/>
      <c r="AL93" s="4"/>
      <c r="AM93" s="4"/>
      <c r="AN93" s="4"/>
    </row>
    <row r="94" spans="1:40" hidden="1" x14ac:dyDescent="0.2">
      <c r="A94">
        <v>340</v>
      </c>
      <c r="L94" s="2">
        <f t="shared" ref="L94:M112" si="42">SUM(B94,D94,F94,H94,J94)/5</f>
        <v>0</v>
      </c>
      <c r="M94">
        <f t="shared" si="42"/>
        <v>0</v>
      </c>
      <c r="AH94" s="5"/>
      <c r="AI94" s="5"/>
      <c r="AJ94" s="5"/>
      <c r="AK94" s="4"/>
      <c r="AL94" s="4"/>
      <c r="AM94" s="4"/>
      <c r="AN94" s="4"/>
    </row>
    <row r="95" spans="1:40" x14ac:dyDescent="0.2">
      <c r="L95" s="4"/>
      <c r="W95" t="s">
        <v>27</v>
      </c>
      <c r="X95" s="4" t="s">
        <v>22</v>
      </c>
      <c r="Y95" t="s">
        <v>3</v>
      </c>
      <c r="AH95" s="5"/>
      <c r="AI95" s="5"/>
      <c r="AJ95" s="5"/>
      <c r="AK95" s="4"/>
      <c r="AL95" s="4"/>
      <c r="AM95" s="4"/>
      <c r="AN95" s="4"/>
    </row>
    <row r="96" spans="1:40" x14ac:dyDescent="0.2">
      <c r="A96" s="1" t="s">
        <v>12</v>
      </c>
      <c r="B96" t="s">
        <v>1</v>
      </c>
      <c r="D96" t="s">
        <v>4</v>
      </c>
      <c r="F96" t="s">
        <v>5</v>
      </c>
      <c r="H96" t="s">
        <v>6</v>
      </c>
      <c r="J96" t="s">
        <v>7</v>
      </c>
      <c r="L96" t="s">
        <v>13</v>
      </c>
      <c r="W96">
        <v>40</v>
      </c>
      <c r="X96">
        <f>L79</f>
        <v>6</v>
      </c>
      <c r="Y96">
        <f>M79</f>
        <v>7.4</v>
      </c>
      <c r="AH96" s="5"/>
      <c r="AI96" s="5"/>
      <c r="AJ96" s="5"/>
    </row>
    <row r="97" spans="1:36" x14ac:dyDescent="0.2">
      <c r="B97" s="2" t="s">
        <v>2</v>
      </c>
      <c r="C97" t="s">
        <v>3</v>
      </c>
      <c r="D97" s="2" t="s">
        <v>2</v>
      </c>
      <c r="E97" t="s">
        <v>3</v>
      </c>
      <c r="F97" s="2" t="s">
        <v>2</v>
      </c>
      <c r="G97" t="s">
        <v>3</v>
      </c>
      <c r="H97" s="2" t="s">
        <v>2</v>
      </c>
      <c r="I97" t="s">
        <v>3</v>
      </c>
      <c r="J97" s="2" t="s">
        <v>2</v>
      </c>
      <c r="K97" t="s">
        <v>3</v>
      </c>
      <c r="L97" s="2" t="s">
        <v>2</v>
      </c>
      <c r="M97" t="s">
        <v>3</v>
      </c>
      <c r="W97">
        <v>80</v>
      </c>
      <c r="X97">
        <f>L81</f>
        <v>10</v>
      </c>
      <c r="Y97">
        <f>M81</f>
        <v>8.1999999999999993</v>
      </c>
      <c r="AH97" s="5"/>
      <c r="AI97" s="5"/>
      <c r="AJ97" s="5"/>
    </row>
    <row r="98" spans="1:36" x14ac:dyDescent="0.2">
      <c r="A98">
        <v>40</v>
      </c>
      <c r="B98" s="2">
        <v>6</v>
      </c>
      <c r="C98" s="4">
        <v>10</v>
      </c>
      <c r="D98" s="2">
        <v>6</v>
      </c>
      <c r="E98" s="4">
        <v>9</v>
      </c>
      <c r="F98" s="2">
        <v>6</v>
      </c>
      <c r="G98" s="4">
        <v>6</v>
      </c>
      <c r="H98" s="2">
        <v>6</v>
      </c>
      <c r="I98" s="4">
        <v>6</v>
      </c>
      <c r="J98" s="2">
        <v>6</v>
      </c>
      <c r="K98" s="4">
        <v>6</v>
      </c>
      <c r="L98" s="2">
        <f t="shared" si="42"/>
        <v>6</v>
      </c>
      <c r="M98">
        <f t="shared" si="42"/>
        <v>7.4</v>
      </c>
      <c r="W98">
        <v>120</v>
      </c>
      <c r="X98">
        <f>L83</f>
        <v>15.6</v>
      </c>
      <c r="Y98">
        <f>M83</f>
        <v>9.1999999999999993</v>
      </c>
      <c r="AH98" s="5"/>
      <c r="AI98" s="5"/>
      <c r="AJ98" s="5"/>
    </row>
    <row r="99" spans="1:36" hidden="1" x14ac:dyDescent="0.2">
      <c r="A99">
        <v>60</v>
      </c>
      <c r="B99" s="2"/>
      <c r="C99" s="4"/>
      <c r="D99" s="2"/>
      <c r="E99" s="4"/>
      <c r="F99" s="2"/>
      <c r="G99" s="4"/>
      <c r="H99" s="2"/>
      <c r="I99" s="4"/>
      <c r="J99" s="2"/>
      <c r="K99" s="4"/>
      <c r="L99" s="2">
        <f t="shared" si="42"/>
        <v>0</v>
      </c>
      <c r="M99">
        <f t="shared" si="42"/>
        <v>0</v>
      </c>
      <c r="W99">
        <v>120</v>
      </c>
      <c r="AH99" s="5"/>
      <c r="AI99" s="5"/>
      <c r="AJ99" s="5"/>
    </row>
    <row r="100" spans="1:36" x14ac:dyDescent="0.2">
      <c r="A100">
        <v>80</v>
      </c>
      <c r="B100" s="2">
        <v>11</v>
      </c>
      <c r="C100" s="4">
        <v>11</v>
      </c>
      <c r="D100" s="2">
        <v>10</v>
      </c>
      <c r="E100" s="4">
        <v>10</v>
      </c>
      <c r="F100" s="2">
        <v>10</v>
      </c>
      <c r="G100" s="4">
        <v>6</v>
      </c>
      <c r="H100" s="2">
        <v>10</v>
      </c>
      <c r="I100" s="4">
        <v>7</v>
      </c>
      <c r="J100" s="2">
        <v>9</v>
      </c>
      <c r="K100" s="4">
        <v>7</v>
      </c>
      <c r="L100" s="2">
        <f t="shared" si="42"/>
        <v>10</v>
      </c>
      <c r="M100">
        <f t="shared" si="42"/>
        <v>8.1999999999999993</v>
      </c>
      <c r="W100">
        <v>160</v>
      </c>
      <c r="X100">
        <f>L85</f>
        <v>19.399999999999999</v>
      </c>
      <c r="Y100">
        <f>M85</f>
        <v>9.4</v>
      </c>
      <c r="AH100" s="4"/>
      <c r="AI100" s="4"/>
      <c r="AJ100" s="4"/>
    </row>
    <row r="101" spans="1:36" hidden="1" x14ac:dyDescent="0.2">
      <c r="A101">
        <v>100</v>
      </c>
      <c r="B101" s="2"/>
      <c r="D101" s="2"/>
      <c r="F101" s="2"/>
      <c r="H101" s="2"/>
      <c r="J101" s="2"/>
      <c r="L101" s="2">
        <f t="shared" si="42"/>
        <v>0</v>
      </c>
      <c r="M101">
        <f t="shared" si="42"/>
        <v>0</v>
      </c>
      <c r="W101">
        <v>160</v>
      </c>
      <c r="AH101" s="4"/>
      <c r="AI101" s="4"/>
      <c r="AJ101" s="4"/>
    </row>
    <row r="102" spans="1:36" x14ac:dyDescent="0.2">
      <c r="A102">
        <v>120</v>
      </c>
      <c r="B102" s="2">
        <v>16</v>
      </c>
      <c r="C102">
        <v>12</v>
      </c>
      <c r="D102" s="2">
        <v>16</v>
      </c>
      <c r="E102">
        <v>10</v>
      </c>
      <c r="F102" s="2">
        <v>14</v>
      </c>
      <c r="G102">
        <v>8</v>
      </c>
      <c r="H102" s="2">
        <v>16</v>
      </c>
      <c r="I102">
        <v>8</v>
      </c>
      <c r="J102" s="2">
        <v>16</v>
      </c>
      <c r="K102">
        <v>8</v>
      </c>
      <c r="L102" s="2">
        <f t="shared" si="42"/>
        <v>15.6</v>
      </c>
      <c r="M102">
        <f t="shared" si="42"/>
        <v>9.1999999999999993</v>
      </c>
      <c r="W102">
        <v>200</v>
      </c>
      <c r="X102">
        <f>L87</f>
        <v>24.4</v>
      </c>
      <c r="Y102">
        <f>M87</f>
        <v>10.6</v>
      </c>
      <c r="AH102" s="4"/>
      <c r="AI102" s="4"/>
      <c r="AJ102" s="4"/>
    </row>
    <row r="103" spans="1:36" hidden="1" x14ac:dyDescent="0.2">
      <c r="A103">
        <v>140</v>
      </c>
      <c r="B103" s="2"/>
      <c r="D103" s="2"/>
      <c r="F103" s="2"/>
      <c r="H103" s="2"/>
      <c r="J103" s="2"/>
      <c r="L103" s="2">
        <f t="shared" si="42"/>
        <v>0</v>
      </c>
      <c r="M103">
        <f t="shared" si="42"/>
        <v>0</v>
      </c>
      <c r="W103">
        <v>200</v>
      </c>
      <c r="AH103" s="4"/>
      <c r="AI103" s="4"/>
      <c r="AJ103" s="4"/>
    </row>
    <row r="104" spans="1:36" x14ac:dyDescent="0.2">
      <c r="A104">
        <v>160</v>
      </c>
      <c r="B104" s="2">
        <v>14</v>
      </c>
      <c r="C104">
        <v>12</v>
      </c>
      <c r="D104" s="2">
        <v>18</v>
      </c>
      <c r="E104">
        <v>11</v>
      </c>
      <c r="F104" s="2">
        <v>21</v>
      </c>
      <c r="G104">
        <v>8</v>
      </c>
      <c r="H104" s="2">
        <v>23</v>
      </c>
      <c r="I104">
        <v>8</v>
      </c>
      <c r="J104" s="2">
        <v>21</v>
      </c>
      <c r="K104">
        <v>8</v>
      </c>
      <c r="L104" s="2">
        <f t="shared" si="42"/>
        <v>19.399999999999999</v>
      </c>
      <c r="M104">
        <f t="shared" si="42"/>
        <v>9.4</v>
      </c>
      <c r="W104">
        <v>240</v>
      </c>
      <c r="X104">
        <f>L89</f>
        <v>22.6</v>
      </c>
      <c r="Y104">
        <f>M89</f>
        <v>10.8</v>
      </c>
      <c r="AH104" s="4"/>
      <c r="AI104" s="4"/>
      <c r="AJ104" s="4"/>
    </row>
    <row r="105" spans="1:36" hidden="1" x14ac:dyDescent="0.2">
      <c r="A105">
        <v>180</v>
      </c>
      <c r="B105" s="2"/>
      <c r="D105" s="2"/>
      <c r="F105" s="2"/>
      <c r="H105" s="2"/>
      <c r="J105" s="2"/>
      <c r="L105" s="2">
        <f t="shared" si="42"/>
        <v>0</v>
      </c>
      <c r="M105">
        <f t="shared" si="42"/>
        <v>0</v>
      </c>
      <c r="W105">
        <v>240</v>
      </c>
    </row>
    <row r="106" spans="1:36" x14ac:dyDescent="0.2">
      <c r="A106">
        <v>200</v>
      </c>
      <c r="B106" s="2">
        <v>23</v>
      </c>
      <c r="C106">
        <v>13</v>
      </c>
      <c r="D106" s="2">
        <v>24</v>
      </c>
      <c r="E106">
        <v>12</v>
      </c>
      <c r="F106" s="2">
        <v>24</v>
      </c>
      <c r="G106">
        <v>9</v>
      </c>
      <c r="H106" s="2">
        <v>26</v>
      </c>
      <c r="I106">
        <v>9</v>
      </c>
      <c r="J106" s="2">
        <v>25</v>
      </c>
      <c r="K106">
        <v>10</v>
      </c>
      <c r="L106" s="2">
        <f t="shared" si="42"/>
        <v>24.4</v>
      </c>
      <c r="M106">
        <f t="shared" si="42"/>
        <v>10.6</v>
      </c>
      <c r="W106">
        <v>280</v>
      </c>
      <c r="X106">
        <f>L91</f>
        <v>22.8</v>
      </c>
      <c r="Y106">
        <f>M91</f>
        <v>14.4</v>
      </c>
    </row>
    <row r="107" spans="1:36" hidden="1" x14ac:dyDescent="0.2">
      <c r="A107">
        <v>220</v>
      </c>
      <c r="B107" s="2"/>
      <c r="D107" s="2"/>
      <c r="F107" s="2"/>
      <c r="H107" s="2"/>
      <c r="J107" s="2"/>
      <c r="L107" s="2">
        <f t="shared" si="42"/>
        <v>0</v>
      </c>
      <c r="M107">
        <f t="shared" si="42"/>
        <v>0</v>
      </c>
      <c r="W107">
        <v>280</v>
      </c>
    </row>
    <row r="108" spans="1:36" ht="18" customHeight="1" x14ac:dyDescent="0.2">
      <c r="A108">
        <v>240</v>
      </c>
      <c r="B108" s="2">
        <v>25</v>
      </c>
      <c r="C108">
        <v>14</v>
      </c>
      <c r="D108" s="2">
        <v>24</v>
      </c>
      <c r="E108">
        <v>12</v>
      </c>
      <c r="F108" s="2">
        <v>17</v>
      </c>
      <c r="G108">
        <v>9</v>
      </c>
      <c r="H108" s="2">
        <v>24</v>
      </c>
      <c r="I108">
        <v>9</v>
      </c>
      <c r="J108" s="2">
        <v>23</v>
      </c>
      <c r="K108">
        <v>10</v>
      </c>
      <c r="L108" s="2">
        <f t="shared" si="42"/>
        <v>22.6</v>
      </c>
      <c r="M108">
        <f t="shared" si="42"/>
        <v>10.8</v>
      </c>
      <c r="W108">
        <v>320</v>
      </c>
      <c r="X108">
        <f>L93</f>
        <v>22.8</v>
      </c>
      <c r="Y108">
        <f>M93</f>
        <v>13.4</v>
      </c>
    </row>
    <row r="109" spans="1:36" hidden="1" x14ac:dyDescent="0.2">
      <c r="A109">
        <v>260</v>
      </c>
      <c r="B109" s="2"/>
      <c r="D109" s="2"/>
      <c r="F109" s="2"/>
      <c r="H109" s="2"/>
      <c r="J109" s="2"/>
      <c r="L109" s="2">
        <f t="shared" si="42"/>
        <v>0</v>
      </c>
      <c r="M109">
        <f t="shared" si="42"/>
        <v>0</v>
      </c>
    </row>
    <row r="110" spans="1:36" ht="18" customHeight="1" x14ac:dyDescent="0.2">
      <c r="A110">
        <v>280</v>
      </c>
      <c r="B110" s="2">
        <v>27</v>
      </c>
      <c r="C110">
        <v>15</v>
      </c>
      <c r="D110" s="2">
        <v>19</v>
      </c>
      <c r="E110">
        <v>13</v>
      </c>
      <c r="F110" s="2">
        <v>25</v>
      </c>
      <c r="G110">
        <v>22</v>
      </c>
      <c r="H110" s="2">
        <v>21</v>
      </c>
      <c r="I110">
        <v>11</v>
      </c>
      <c r="J110" s="2">
        <v>22</v>
      </c>
      <c r="K110">
        <v>11</v>
      </c>
      <c r="L110" s="2">
        <f t="shared" si="42"/>
        <v>22.8</v>
      </c>
      <c r="M110">
        <f t="shared" si="42"/>
        <v>14.4</v>
      </c>
    </row>
    <row r="111" spans="1:36" ht="41" hidden="1" customHeight="1" x14ac:dyDescent="0.2">
      <c r="A111">
        <v>300</v>
      </c>
      <c r="B111" s="2"/>
      <c r="D111" s="2"/>
      <c r="F111" s="2"/>
      <c r="H111" s="2"/>
      <c r="J111" s="2"/>
      <c r="L111" s="2">
        <f t="shared" si="42"/>
        <v>0</v>
      </c>
      <c r="M111">
        <f t="shared" si="42"/>
        <v>0</v>
      </c>
    </row>
    <row r="112" spans="1:36" ht="20" customHeight="1" x14ac:dyDescent="0.2">
      <c r="A112">
        <v>320</v>
      </c>
      <c r="B112" s="2">
        <v>22</v>
      </c>
      <c r="C112">
        <v>16</v>
      </c>
      <c r="D112" s="2">
        <v>24</v>
      </c>
      <c r="E112">
        <v>15</v>
      </c>
      <c r="F112" s="2">
        <v>18</v>
      </c>
      <c r="G112">
        <v>11</v>
      </c>
      <c r="H112" s="2">
        <v>26</v>
      </c>
      <c r="I112">
        <v>13</v>
      </c>
      <c r="J112" s="2">
        <v>24</v>
      </c>
      <c r="K112">
        <v>12</v>
      </c>
      <c r="L112" s="2">
        <f t="shared" si="42"/>
        <v>22.8</v>
      </c>
      <c r="M112">
        <f t="shared" si="42"/>
        <v>13.4</v>
      </c>
    </row>
    <row r="113" spans="1:25" hidden="1" x14ac:dyDescent="0.2">
      <c r="A113">
        <v>340</v>
      </c>
      <c r="B113" s="2"/>
      <c r="D113" s="2"/>
      <c r="F113" s="2"/>
      <c r="H113" s="2"/>
      <c r="J113" s="2"/>
      <c r="L113" s="2"/>
      <c r="M113">
        <f t="shared" ref="M113" si="43">SUM(C113,E113,G113,I113,K113)/5</f>
        <v>0</v>
      </c>
    </row>
    <row r="118" spans="1:25" x14ac:dyDescent="0.2">
      <c r="W118" t="s">
        <v>28</v>
      </c>
      <c r="X118" s="4" t="s">
        <v>22</v>
      </c>
      <c r="Y118" t="s">
        <v>3</v>
      </c>
    </row>
    <row r="119" spans="1:25" x14ac:dyDescent="0.2">
      <c r="W119">
        <v>40</v>
      </c>
    </row>
    <row r="120" spans="1:25" x14ac:dyDescent="0.2">
      <c r="W120">
        <v>80</v>
      </c>
    </row>
    <row r="121" spans="1:25" x14ac:dyDescent="0.2">
      <c r="W121">
        <v>120</v>
      </c>
    </row>
    <row r="122" spans="1:25" x14ac:dyDescent="0.2">
      <c r="W122">
        <v>160</v>
      </c>
    </row>
    <row r="123" spans="1:25" x14ac:dyDescent="0.2">
      <c r="W123">
        <v>200</v>
      </c>
    </row>
    <row r="124" spans="1:25" x14ac:dyDescent="0.2">
      <c r="W124">
        <v>240</v>
      </c>
    </row>
    <row r="125" spans="1:25" x14ac:dyDescent="0.2">
      <c r="W125">
        <v>280</v>
      </c>
    </row>
    <row r="126" spans="1:25" x14ac:dyDescent="0.2">
      <c r="W126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2016-08-21T08:49:24Z</dcterms:created>
  <dcterms:modified xsi:type="dcterms:W3CDTF">2016-10-19T17:53:46Z</dcterms:modified>
</cp:coreProperties>
</file>