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g factor" sheetId="2" r:id="rId1"/>
    <sheet name="responsivity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3" i="2" l="1"/>
  <c r="G22" i="2"/>
  <c r="G21" i="2" l="1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D2" i="1" l="1"/>
  <c r="D3" i="1"/>
  <c r="D4" i="1"/>
  <c r="D5" i="1"/>
  <c r="D6" i="1"/>
  <c r="D7" i="1"/>
  <c r="D8" i="1"/>
  <c r="D9" i="1"/>
  <c r="D1" i="1"/>
  <c r="C2" i="1"/>
  <c r="C3" i="1"/>
  <c r="C4" i="1"/>
  <c r="C5" i="1"/>
  <c r="C6" i="1"/>
  <c r="C7" i="1"/>
  <c r="C8" i="1"/>
  <c r="C9" i="1"/>
  <c r="C1" i="1"/>
</calcChain>
</file>

<file path=xl/sharedStrings.xml><?xml version="1.0" encoding="utf-8"?>
<sst xmlns="http://schemas.openxmlformats.org/spreadsheetml/2006/main" count="60" uniqueCount="55">
  <si>
    <t>Device No.</t>
  </si>
  <si>
    <t>size</t>
  </si>
  <si>
    <t>R093BA_1D</t>
  </si>
  <si>
    <t>150um*0.88mm</t>
  </si>
  <si>
    <t>R090NR_1D</t>
  </si>
  <si>
    <t>15um*1.44mm</t>
  </si>
  <si>
    <t>R083NR-1-F</t>
  </si>
  <si>
    <t>20um*2.45mm</t>
  </si>
  <si>
    <t>R084BAP-2</t>
  </si>
  <si>
    <t>150um*0.9mm</t>
  </si>
  <si>
    <t>R094BA_2C</t>
  </si>
  <si>
    <t>150um*0.62mm</t>
  </si>
  <si>
    <t>R094BA_2E</t>
  </si>
  <si>
    <t>150um*0.85mm</t>
  </si>
  <si>
    <t>R094NR_EP_1</t>
  </si>
  <si>
    <t>15um*1.5mm</t>
  </si>
  <si>
    <t>R094NR_EP_2</t>
  </si>
  <si>
    <t>10um*3mm</t>
  </si>
  <si>
    <t>R095BA_1B</t>
  </si>
  <si>
    <t>150um*1.15mm</t>
  </si>
  <si>
    <t>R095BA_2A</t>
  </si>
  <si>
    <t>150um*0.82mm</t>
  </si>
  <si>
    <t>R096BA_1H</t>
  </si>
  <si>
    <t>150um*1.32mm</t>
  </si>
  <si>
    <t>R097BA_1A</t>
  </si>
  <si>
    <t>105um*1.23mm</t>
  </si>
  <si>
    <t>R098BA_1H</t>
  </si>
  <si>
    <t>150um*1.23mm</t>
  </si>
  <si>
    <t>R098BA_2D</t>
  </si>
  <si>
    <t>R099BA_1E</t>
  </si>
  <si>
    <t>150um*1.1mm</t>
  </si>
  <si>
    <t>R126BA_1F</t>
  </si>
  <si>
    <t>150um*1.5mm</t>
  </si>
  <si>
    <t>R125BA_2E</t>
  </si>
  <si>
    <t>V1046BA_1E</t>
  </si>
  <si>
    <t>150um*1.6mm</t>
  </si>
  <si>
    <t>unit</t>
  </si>
  <si>
    <t>comment</t>
  </si>
  <si>
    <t xml:space="preserve">dc
</t>
  </si>
  <si>
    <t>%</t>
  </si>
  <si>
    <r>
      <t>η</t>
    </r>
    <r>
      <rPr>
        <vertAlign val="subscript"/>
        <sz val="11"/>
        <color theme="1"/>
        <rFont val="Calibri"/>
        <family val="2"/>
        <scheme val="minor"/>
      </rPr>
      <t>pulse, LIA</t>
    </r>
    <r>
      <rPr>
        <sz val="11"/>
        <color theme="1"/>
        <rFont val="Calibri"/>
        <family val="2"/>
        <scheme val="minor"/>
      </rPr>
      <t xml:space="preserve">
</t>
    </r>
  </si>
  <si>
    <t>V/A</t>
  </si>
  <si>
    <r>
      <rPr>
        <sz val="11"/>
        <color theme="1"/>
        <rFont val="Calibri"/>
        <family val="2"/>
      </rPr>
      <t>η</t>
    </r>
    <r>
      <rPr>
        <vertAlign val="subscript"/>
        <sz val="11"/>
        <color theme="1"/>
        <rFont val="Calibri"/>
        <family val="2"/>
      </rPr>
      <t>cw,PM</t>
    </r>
    <r>
      <rPr>
        <sz val="11"/>
        <color theme="1"/>
        <rFont val="Calibri"/>
        <family val="2"/>
        <scheme val="minor"/>
      </rPr>
      <t xml:space="preserve">
</t>
    </r>
  </si>
  <si>
    <t>W/A</t>
  </si>
  <si>
    <t xml:space="preserve">g factor
</t>
  </si>
  <si>
    <t>V/W</t>
  </si>
  <si>
    <t xml:space="preserve">λ@80 K
</t>
  </si>
  <si>
    <t>um</t>
  </si>
  <si>
    <t>note</t>
  </si>
  <si>
    <t>date</t>
  </si>
  <si>
    <t>R124BA_2G</t>
  </si>
  <si>
    <t>100um*1.5mm</t>
  </si>
  <si>
    <t>Namjou</t>
  </si>
  <si>
    <t>2014-9</t>
  </si>
  <si>
    <t>R126BA_2D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</si>
</sst>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5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&#955;@80%20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H14" sqref="H14"/>
    </sheetView>
  </sheetViews>
  <sheetFormatPr defaultRowHeight="14.4" x14ac:dyDescent="0.3"/>
  <cols>
    <col min="1" max="2" width="14.21875" customWidth="1"/>
    <col min="3" max="3" width="7.6640625" customWidth="1"/>
  </cols>
  <sheetData>
    <row r="1" spans="1:9" ht="31.8" x14ac:dyDescent="0.35">
      <c r="A1" t="s">
        <v>0</v>
      </c>
      <c r="B1" t="s">
        <v>1</v>
      </c>
      <c r="C1" s="4" t="s">
        <v>46</v>
      </c>
      <c r="D1" s="1" t="s">
        <v>42</v>
      </c>
      <c r="E1" s="1" t="s">
        <v>40</v>
      </c>
      <c r="F1" s="1" t="s">
        <v>38</v>
      </c>
      <c r="G1" s="2" t="s">
        <v>44</v>
      </c>
      <c r="H1" s="1" t="s">
        <v>48</v>
      </c>
      <c r="I1" s="1" t="s">
        <v>49</v>
      </c>
    </row>
    <row r="2" spans="1:9" ht="15.6" x14ac:dyDescent="0.3">
      <c r="A2" t="s">
        <v>36</v>
      </c>
      <c r="C2" s="1" t="s">
        <v>47</v>
      </c>
      <c r="D2" s="1" t="s">
        <v>43</v>
      </c>
      <c r="E2" s="1" t="s">
        <v>41</v>
      </c>
      <c r="F2" s="1" t="s">
        <v>39</v>
      </c>
      <c r="G2" s="2" t="s">
        <v>45</v>
      </c>
    </row>
    <row r="3" spans="1:9" ht="15.6" x14ac:dyDescent="0.3">
      <c r="A3" t="s">
        <v>37</v>
      </c>
      <c r="C3" s="1"/>
      <c r="D3" s="1"/>
      <c r="E3" s="1"/>
      <c r="F3" s="1"/>
      <c r="G3" s="2"/>
    </row>
    <row r="4" spans="1:9" ht="15.6" x14ac:dyDescent="0.3">
      <c r="A4" t="s">
        <v>2</v>
      </c>
      <c r="B4" t="s">
        <v>3</v>
      </c>
      <c r="C4">
        <v>4</v>
      </c>
      <c r="D4">
        <v>0.34</v>
      </c>
      <c r="E4">
        <v>24.57</v>
      </c>
      <c r="F4">
        <v>0.5</v>
      </c>
      <c r="G4" s="3">
        <f>E4/SIN(F4*0.01*3.14)/D4</f>
        <v>4603.036606515092</v>
      </c>
    </row>
    <row r="5" spans="1:9" ht="15.6" x14ac:dyDescent="0.3">
      <c r="A5" t="s">
        <v>4</v>
      </c>
      <c r="B5" t="s">
        <v>5</v>
      </c>
      <c r="C5">
        <v>4.75</v>
      </c>
      <c r="D5">
        <v>0.1</v>
      </c>
      <c r="E5">
        <v>2.5</v>
      </c>
      <c r="F5">
        <v>0.5</v>
      </c>
      <c r="G5" s="3">
        <f>E5/SIN(F5*0.01*3.14)/D5</f>
        <v>1592.4221064460023</v>
      </c>
    </row>
    <row r="6" spans="1:9" ht="15.6" x14ac:dyDescent="0.3">
      <c r="A6" t="s">
        <v>6</v>
      </c>
      <c r="B6" t="s">
        <v>7</v>
      </c>
      <c r="C6">
        <v>4.1900000000000004</v>
      </c>
      <c r="D6">
        <v>0.2</v>
      </c>
      <c r="E6">
        <v>169</v>
      </c>
      <c r="F6">
        <v>50</v>
      </c>
      <c r="G6" s="3">
        <f t="shared" ref="G6:G23" si="0">E6/SIN(F6*0.01*3.14)/D6</f>
        <v>845.00026792268466</v>
      </c>
    </row>
    <row r="7" spans="1:9" ht="15.6" x14ac:dyDescent="0.3">
      <c r="A7" t="s">
        <v>8</v>
      </c>
      <c r="B7" t="s">
        <v>9</v>
      </c>
      <c r="C7">
        <v>4.32</v>
      </c>
      <c r="D7">
        <v>0.114</v>
      </c>
      <c r="E7">
        <v>120</v>
      </c>
      <c r="F7">
        <v>50</v>
      </c>
      <c r="G7" s="3">
        <f t="shared" si="0"/>
        <v>1052.6319127034378</v>
      </c>
    </row>
    <row r="8" spans="1:9" ht="15.6" x14ac:dyDescent="0.3">
      <c r="A8" t="s">
        <v>10</v>
      </c>
      <c r="B8" t="s">
        <v>11</v>
      </c>
      <c r="C8">
        <v>6.93</v>
      </c>
      <c r="D8">
        <v>0.03</v>
      </c>
      <c r="E8">
        <v>2.2000000000000002</v>
      </c>
      <c r="F8">
        <v>0.5</v>
      </c>
      <c r="G8" s="3">
        <f t="shared" si="0"/>
        <v>4671.1048455749415</v>
      </c>
    </row>
    <row r="9" spans="1:9" ht="15.6" x14ac:dyDescent="0.3">
      <c r="A9" t="s">
        <v>12</v>
      </c>
      <c r="B9" t="s">
        <v>13</v>
      </c>
      <c r="C9">
        <v>6.9</v>
      </c>
      <c r="D9">
        <v>0.06</v>
      </c>
      <c r="E9">
        <v>8.8000000000000007</v>
      </c>
      <c r="F9">
        <v>0.5</v>
      </c>
      <c r="G9" s="3">
        <f t="shared" si="0"/>
        <v>9342.2096911498829</v>
      </c>
    </row>
    <row r="10" spans="1:9" ht="15.6" x14ac:dyDescent="0.3">
      <c r="A10" t="s">
        <v>14</v>
      </c>
      <c r="B10" t="s">
        <v>15</v>
      </c>
      <c r="C10">
        <v>6.9</v>
      </c>
      <c r="D10">
        <v>0.03</v>
      </c>
      <c r="E10">
        <v>2.8</v>
      </c>
      <c r="F10">
        <v>0.5</v>
      </c>
      <c r="G10" s="3">
        <f t="shared" si="0"/>
        <v>5945.0425307317428</v>
      </c>
    </row>
    <row r="11" spans="1:9" ht="15.6" x14ac:dyDescent="0.3">
      <c r="A11" t="s">
        <v>16</v>
      </c>
      <c r="B11" t="s">
        <v>17</v>
      </c>
      <c r="C11">
        <v>6.9</v>
      </c>
      <c r="D11">
        <v>0.04</v>
      </c>
      <c r="E11">
        <v>0.7</v>
      </c>
      <c r="F11">
        <v>0.1</v>
      </c>
      <c r="G11" s="3">
        <f t="shared" si="0"/>
        <v>5573.25756598718</v>
      </c>
    </row>
    <row r="12" spans="1:9" ht="15.6" x14ac:dyDescent="0.3">
      <c r="A12" t="s">
        <v>18</v>
      </c>
      <c r="B12" t="s">
        <v>19</v>
      </c>
      <c r="C12">
        <v>4</v>
      </c>
      <c r="D12">
        <v>0.59</v>
      </c>
      <c r="E12">
        <v>11.8</v>
      </c>
      <c r="F12">
        <v>0.1</v>
      </c>
      <c r="G12" s="3">
        <f t="shared" si="0"/>
        <v>6369.437218271064</v>
      </c>
    </row>
    <row r="13" spans="1:9" ht="15.6" x14ac:dyDescent="0.3">
      <c r="A13" t="s">
        <v>20</v>
      </c>
      <c r="B13" t="s">
        <v>21</v>
      </c>
      <c r="C13">
        <v>4.1500000000000004</v>
      </c>
      <c r="D13">
        <v>0.7</v>
      </c>
      <c r="E13">
        <v>14</v>
      </c>
      <c r="F13">
        <v>0.1</v>
      </c>
      <c r="G13" s="3">
        <f t="shared" si="0"/>
        <v>6369.437218271064</v>
      </c>
    </row>
    <row r="14" spans="1:9" ht="15.6" x14ac:dyDescent="0.3">
      <c r="A14" t="s">
        <v>22</v>
      </c>
      <c r="B14" t="s">
        <v>23</v>
      </c>
      <c r="D14">
        <v>0.55000000000000004</v>
      </c>
      <c r="E14">
        <v>10.5</v>
      </c>
      <c r="F14">
        <v>0.1</v>
      </c>
      <c r="G14" s="3">
        <f t="shared" si="0"/>
        <v>6079.9173447132862</v>
      </c>
    </row>
    <row r="15" spans="1:9" ht="15.6" x14ac:dyDescent="0.3">
      <c r="A15" t="s">
        <v>24</v>
      </c>
      <c r="B15" t="s">
        <v>25</v>
      </c>
      <c r="C15">
        <v>4.3</v>
      </c>
      <c r="D15">
        <v>0.44</v>
      </c>
      <c r="E15">
        <v>5.8</v>
      </c>
      <c r="F15">
        <v>0.1</v>
      </c>
      <c r="G15" s="3">
        <f t="shared" si="0"/>
        <v>4198.0381665877458</v>
      </c>
    </row>
    <row r="16" spans="1:9" ht="15.6" x14ac:dyDescent="0.3">
      <c r="A16" t="s">
        <v>26</v>
      </c>
      <c r="B16" t="s">
        <v>27</v>
      </c>
      <c r="C16">
        <v>4.3</v>
      </c>
      <c r="D16">
        <v>0.2</v>
      </c>
      <c r="E16">
        <v>17</v>
      </c>
      <c r="F16">
        <v>0.5</v>
      </c>
      <c r="G16" s="3">
        <f t="shared" si="0"/>
        <v>5414.2351619164083</v>
      </c>
    </row>
    <row r="17" spans="1:9" ht="15.6" x14ac:dyDescent="0.3">
      <c r="A17" t="s">
        <v>28</v>
      </c>
      <c r="B17" t="s">
        <v>23</v>
      </c>
      <c r="C17">
        <v>4.3</v>
      </c>
      <c r="D17">
        <v>0.32</v>
      </c>
      <c r="E17">
        <v>5.2</v>
      </c>
      <c r="F17">
        <v>0.1</v>
      </c>
      <c r="G17" s="3">
        <f t="shared" si="0"/>
        <v>5175.1677398452384</v>
      </c>
    </row>
    <row r="18" spans="1:9" ht="15.6" x14ac:dyDescent="0.3">
      <c r="A18" t="s">
        <v>29</v>
      </c>
      <c r="B18" t="s">
        <v>30</v>
      </c>
      <c r="D18">
        <v>5.7000000000000002E-2</v>
      </c>
      <c r="E18">
        <v>1.25</v>
      </c>
      <c r="F18">
        <v>0.1</v>
      </c>
      <c r="G18" s="3">
        <f t="shared" si="0"/>
        <v>6984.0320375779202</v>
      </c>
    </row>
    <row r="19" spans="1:9" ht="15.6" x14ac:dyDescent="0.3">
      <c r="A19" t="s">
        <v>31</v>
      </c>
      <c r="B19" t="s">
        <v>32</v>
      </c>
      <c r="C19">
        <v>4.3</v>
      </c>
      <c r="D19">
        <v>0.34</v>
      </c>
      <c r="E19">
        <v>3.7</v>
      </c>
      <c r="F19">
        <v>0.1</v>
      </c>
      <c r="G19" s="3">
        <f t="shared" si="0"/>
        <v>3465.7231922945489</v>
      </c>
    </row>
    <row r="20" spans="1:9" ht="15.6" x14ac:dyDescent="0.3">
      <c r="A20" t="s">
        <v>33</v>
      </c>
      <c r="B20" t="s">
        <v>32</v>
      </c>
      <c r="C20">
        <v>4.3</v>
      </c>
      <c r="D20">
        <v>0.54</v>
      </c>
      <c r="E20">
        <v>10</v>
      </c>
      <c r="F20">
        <v>0.1</v>
      </c>
      <c r="G20" s="3">
        <f t="shared" si="0"/>
        <v>5897.6270539546877</v>
      </c>
    </row>
    <row r="21" spans="1:9" ht="15.6" x14ac:dyDescent="0.3">
      <c r="A21" t="s">
        <v>34</v>
      </c>
      <c r="B21" t="s">
        <v>35</v>
      </c>
      <c r="C21">
        <v>2.8</v>
      </c>
      <c r="D21">
        <v>0.56999999999999995</v>
      </c>
      <c r="E21">
        <v>7.7</v>
      </c>
      <c r="F21">
        <v>0.1</v>
      </c>
      <c r="G21" s="3">
        <f t="shared" si="0"/>
        <v>4302.1637351479985</v>
      </c>
    </row>
    <row r="22" spans="1:9" ht="15.6" x14ac:dyDescent="0.3">
      <c r="A22" t="s">
        <v>50</v>
      </c>
      <c r="B22" t="s">
        <v>51</v>
      </c>
      <c r="C22">
        <v>4.45</v>
      </c>
      <c r="D22">
        <v>0.45</v>
      </c>
      <c r="E22">
        <v>4.5999999999999996</v>
      </c>
      <c r="F22">
        <v>0.1</v>
      </c>
      <c r="G22" s="3">
        <f t="shared" si="0"/>
        <v>3255.4901337829874</v>
      </c>
      <c r="H22" t="s">
        <v>52</v>
      </c>
      <c r="I22" t="s">
        <v>53</v>
      </c>
    </row>
    <row r="23" spans="1:9" ht="15.6" x14ac:dyDescent="0.3">
      <c r="A23" t="s">
        <v>54</v>
      </c>
      <c r="B23" t="s">
        <v>32</v>
      </c>
      <c r="C23">
        <v>4.29</v>
      </c>
      <c r="D23">
        <v>0.46800000000000003</v>
      </c>
      <c r="E23">
        <v>5.15</v>
      </c>
      <c r="F23">
        <v>0.1</v>
      </c>
      <c r="G23" s="3">
        <f t="shared" si="0"/>
        <v>3504.5514609076895</v>
      </c>
      <c r="H23" t="s">
        <v>52</v>
      </c>
      <c r="I23" t="s">
        <v>53</v>
      </c>
    </row>
  </sheetData>
  <hyperlinks>
    <hyperlink ref="C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" sqref="D1:D9"/>
    </sheetView>
  </sheetViews>
  <sheetFormatPr defaultRowHeight="14.4" x14ac:dyDescent="0.3"/>
  <sheetData>
    <row r="1" spans="1:4" x14ac:dyDescent="0.25">
      <c r="A1">
        <v>11.2</v>
      </c>
      <c r="B1">
        <v>1</v>
      </c>
      <c r="C1">
        <f>17000*B1</f>
        <v>17000</v>
      </c>
      <c r="D1">
        <f>C1*0.9</f>
        <v>15300</v>
      </c>
    </row>
    <row r="2" spans="1:4" x14ac:dyDescent="0.25">
      <c r="A2">
        <v>10</v>
      </c>
      <c r="B2">
        <v>0.8</v>
      </c>
      <c r="C2">
        <f t="shared" ref="C2:C9" si="0">17000*B2</f>
        <v>13600</v>
      </c>
      <c r="D2">
        <f t="shared" ref="D2:D9" si="1">C2*0.9</f>
        <v>12240</v>
      </c>
    </row>
    <row r="3" spans="1:4" x14ac:dyDescent="0.25">
      <c r="A3">
        <v>9</v>
      </c>
      <c r="B3">
        <v>0.7</v>
      </c>
      <c r="C3">
        <f t="shared" si="0"/>
        <v>11900</v>
      </c>
      <c r="D3">
        <f t="shared" si="1"/>
        <v>10710</v>
      </c>
    </row>
    <row r="4" spans="1:4" x14ac:dyDescent="0.25">
      <c r="A4">
        <v>8</v>
      </c>
      <c r="B4">
        <v>0.6</v>
      </c>
      <c r="C4">
        <f t="shared" si="0"/>
        <v>10200</v>
      </c>
      <c r="D4">
        <f t="shared" si="1"/>
        <v>9180</v>
      </c>
    </row>
    <row r="5" spans="1:4" x14ac:dyDescent="0.25">
      <c r="A5">
        <v>7</v>
      </c>
      <c r="B5">
        <v>0.45</v>
      </c>
      <c r="C5">
        <f t="shared" si="0"/>
        <v>7650</v>
      </c>
      <c r="D5">
        <f t="shared" si="1"/>
        <v>6885</v>
      </c>
    </row>
    <row r="6" spans="1:4" x14ac:dyDescent="0.25">
      <c r="A6">
        <v>6</v>
      </c>
      <c r="B6">
        <v>0.4</v>
      </c>
      <c r="C6">
        <f t="shared" si="0"/>
        <v>6800</v>
      </c>
      <c r="D6">
        <f t="shared" si="1"/>
        <v>6120</v>
      </c>
    </row>
    <row r="7" spans="1:4" x14ac:dyDescent="0.25">
      <c r="A7">
        <v>5</v>
      </c>
      <c r="B7">
        <v>0.32</v>
      </c>
      <c r="C7">
        <f t="shared" si="0"/>
        <v>5440</v>
      </c>
      <c r="D7">
        <f t="shared" si="1"/>
        <v>4896</v>
      </c>
    </row>
    <row r="8" spans="1:4" x14ac:dyDescent="0.25">
      <c r="A8">
        <v>4</v>
      </c>
      <c r="B8">
        <v>0.3</v>
      </c>
      <c r="C8">
        <f t="shared" si="0"/>
        <v>5100</v>
      </c>
      <c r="D8">
        <f t="shared" si="1"/>
        <v>4590</v>
      </c>
    </row>
    <row r="9" spans="1:4" x14ac:dyDescent="0.25">
      <c r="A9">
        <v>3.2</v>
      </c>
      <c r="B9">
        <v>0.2</v>
      </c>
      <c r="C9">
        <f t="shared" si="0"/>
        <v>3400</v>
      </c>
      <c r="D9">
        <f t="shared" si="1"/>
        <v>3060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 factor</vt:lpstr>
      <vt:lpstr>responsivity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2014-10-10T04:03:59Z</dcterms:modified>
</cp:coreProperties>
</file>