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 activeTab="5"/>
  </bookViews>
  <sheets>
    <sheet name="Tab8-rel1" sheetId="1" r:id="rId1"/>
    <sheet name="Tab8-rel2" sheetId="4" r:id="rId2"/>
    <sheet name="Tab8-rel3" sheetId="7" r:id="rId3"/>
    <sheet name="Tab8-rel4" sheetId="5" r:id="rId4"/>
    <sheet name="Tab9-fit" sheetId="8" r:id="rId5"/>
    <sheet name="Tab9-test" sheetId="9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9" l="1"/>
  <c r="D3" i="9"/>
  <c r="D2" i="9"/>
  <c r="C4" i="9"/>
  <c r="C3" i="9"/>
  <c r="C2" i="9"/>
  <c r="B4" i="9"/>
  <c r="B3" i="9"/>
  <c r="B2" i="9"/>
  <c r="D4" i="8"/>
  <c r="D3" i="8"/>
  <c r="D2" i="8"/>
  <c r="C4" i="8"/>
  <c r="C3" i="8"/>
  <c r="C2" i="8"/>
  <c r="B4" i="8"/>
  <c r="B3" i="8"/>
  <c r="B2" i="8"/>
  <c r="D4" i="7"/>
  <c r="D3" i="7"/>
  <c r="D2" i="7"/>
  <c r="C4" i="7"/>
  <c r="C3" i="7"/>
  <c r="C2" i="7"/>
  <c r="B4" i="7"/>
  <c r="B3" i="7"/>
  <c r="B2" i="7"/>
  <c r="D4" i="5"/>
  <c r="D3" i="5"/>
  <c r="D2" i="5"/>
  <c r="C4" i="5"/>
  <c r="C3" i="5"/>
  <c r="C2" i="5"/>
  <c r="B4" i="5"/>
  <c r="B3" i="5"/>
  <c r="B2" i="5"/>
  <c r="D4" i="4"/>
  <c r="D3" i="4"/>
  <c r="D2" i="4"/>
  <c r="C4" i="4"/>
  <c r="C3" i="4"/>
  <c r="C2" i="4"/>
  <c r="B4" i="4"/>
  <c r="B3" i="4"/>
  <c r="B2" i="4"/>
  <c r="D4" i="1"/>
  <c r="D3" i="1"/>
  <c r="D2" i="1"/>
  <c r="C4" i="1"/>
  <c r="C3" i="1"/>
  <c r="C2" i="1"/>
  <c r="B4" i="1"/>
  <c r="B3" i="1"/>
  <c r="B2" i="1"/>
</calcChain>
</file>

<file path=xl/sharedStrings.xml><?xml version="1.0" encoding="utf-8"?>
<sst xmlns="http://schemas.openxmlformats.org/spreadsheetml/2006/main" count="42" uniqueCount="7">
  <si>
    <t>C4.5</t>
  </si>
  <si>
    <t>Tech</t>
  </si>
  <si>
    <t>Bagging</t>
  </si>
  <si>
    <t>Boosting</t>
  </si>
  <si>
    <t>1-type1</t>
  </si>
  <si>
    <t>1-type2</t>
  </si>
  <si>
    <t>1-overall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</si>
</sst>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4"/>
    </sheetView>
  </sheetViews>
  <sheetFormatPr baseColWidth="10" defaultColWidth="14.5" defaultRowHeight="15.75" customHeight="1" x14ac:dyDescent="0.15"/>
  <cols>
    <col min="2" max="2" width="14.5" style="3"/>
  </cols>
  <sheetData>
    <row r="1" spans="1:4" ht="15.75" customHeight="1" x14ac:dyDescent="0.15">
      <c r="A1" s="1" t="s">
        <v>1</v>
      </c>
      <c r="B1" s="2" t="s">
        <v>4</v>
      </c>
      <c r="C1" t="s">
        <v>5</v>
      </c>
      <c r="D1" t="s">
        <v>6</v>
      </c>
    </row>
    <row r="2" spans="1:4" ht="15.75" customHeight="1" x14ac:dyDescent="0.15">
      <c r="A2" s="1" t="s">
        <v>0</v>
      </c>
      <c r="B2" s="2">
        <f>100-30.26</f>
        <v>69.739999999999995</v>
      </c>
      <c r="C2">
        <f>100-29.69</f>
        <v>70.31</v>
      </c>
      <c r="D2">
        <f>100-30.23</f>
        <v>69.77</v>
      </c>
    </row>
    <row r="3" spans="1:4" ht="15.75" customHeight="1" x14ac:dyDescent="0.15">
      <c r="A3" s="1" t="s">
        <v>2</v>
      </c>
      <c r="B3" s="2">
        <f>100-28.6</f>
        <v>71.400000000000006</v>
      </c>
      <c r="C3">
        <f>100-28.82</f>
        <v>71.180000000000007</v>
      </c>
      <c r="D3">
        <f>100-28.61</f>
        <v>71.39</v>
      </c>
    </row>
    <row r="4" spans="1:4" ht="15.75" customHeight="1" x14ac:dyDescent="0.15">
      <c r="A4" s="1" t="s">
        <v>3</v>
      </c>
      <c r="B4" s="2">
        <f>100-30.79</f>
        <v>69.210000000000008</v>
      </c>
      <c r="C4">
        <f>100-31.88</f>
        <v>68.12</v>
      </c>
      <c r="D4">
        <f>100-30.86</f>
        <v>69.14</v>
      </c>
    </row>
    <row r="5" spans="1:4" ht="15.75" customHeight="1" x14ac:dyDescent="0.15">
      <c r="A5" s="1"/>
      <c r="B5" s="2"/>
    </row>
    <row r="6" spans="1:4" ht="15.75" customHeight="1" x14ac:dyDescent="0.15">
      <c r="A6" s="1"/>
      <c r="B6" s="2"/>
    </row>
    <row r="7" spans="1:4" ht="15.75" customHeight="1" x14ac:dyDescent="0.15">
      <c r="A7" s="1"/>
      <c r="B7" s="2"/>
    </row>
    <row r="8" spans="1:4" ht="15.75" customHeight="1" x14ac:dyDescent="0.15">
      <c r="A8" s="1"/>
      <c r="B8" s="2"/>
    </row>
    <row r="9" spans="1:4" ht="15.75" customHeight="1" x14ac:dyDescent="0.15">
      <c r="A9" s="1"/>
      <c r="B9" s="2"/>
    </row>
    <row r="10" spans="1:4" ht="15.75" customHeight="1" x14ac:dyDescent="0.15">
      <c r="A10" s="1"/>
      <c r="B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3" x14ac:dyDescent="0.15"/>
  <sheetData>
    <row r="1" spans="1:4" x14ac:dyDescent="0.15">
      <c r="A1" s="1" t="s">
        <v>1</v>
      </c>
      <c r="B1" s="2" t="s">
        <v>4</v>
      </c>
      <c r="C1" t="s">
        <v>5</v>
      </c>
      <c r="D1" t="s">
        <v>6</v>
      </c>
    </row>
    <row r="2" spans="1:4" x14ac:dyDescent="0.15">
      <c r="A2" s="1" t="s">
        <v>0</v>
      </c>
      <c r="B2" s="2">
        <f>100-26.81</f>
        <v>73.19</v>
      </c>
      <c r="C2">
        <f>100-30.69</f>
        <v>69.31</v>
      </c>
      <c r="D2">
        <f>100-27</f>
        <v>73</v>
      </c>
    </row>
    <row r="3" spans="1:4" x14ac:dyDescent="0.15">
      <c r="A3" s="1" t="s">
        <v>2</v>
      </c>
      <c r="B3" s="2">
        <f>100-24.83</f>
        <v>75.17</v>
      </c>
      <c r="C3">
        <f>100-28.57</f>
        <v>71.430000000000007</v>
      </c>
      <c r="D3">
        <f>100-25.01</f>
        <v>74.989999999999995</v>
      </c>
    </row>
    <row r="4" spans="1:4" x14ac:dyDescent="0.15">
      <c r="A4" s="1" t="s">
        <v>3</v>
      </c>
      <c r="B4" s="2">
        <f>100-31.24</f>
        <v>68.760000000000005</v>
      </c>
      <c r="C4">
        <f>100-30.69</f>
        <v>69.31</v>
      </c>
      <c r="D4">
        <f>100-31.21</f>
        <v>68.789999999999992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RowHeight="13" x14ac:dyDescent="0.15"/>
  <sheetData>
    <row r="1" spans="1:4" x14ac:dyDescent="0.15">
      <c r="A1" s="1" t="s">
        <v>1</v>
      </c>
      <c r="B1" s="2" t="s">
        <v>4</v>
      </c>
      <c r="C1" t="s">
        <v>5</v>
      </c>
      <c r="D1" t="s">
        <v>6</v>
      </c>
    </row>
    <row r="2" spans="1:4" x14ac:dyDescent="0.15">
      <c r="A2" s="1" t="s">
        <v>0</v>
      </c>
      <c r="B2" s="2">
        <f>100-30.91</f>
        <v>69.09</v>
      </c>
      <c r="C2">
        <f>100-23.4</f>
        <v>76.599999999999994</v>
      </c>
      <c r="D2">
        <f>100-30.81</f>
        <v>69.19</v>
      </c>
    </row>
    <row r="3" spans="1:4" x14ac:dyDescent="0.15">
      <c r="A3" s="1" t="s">
        <v>2</v>
      </c>
      <c r="B3" s="2">
        <f>100-29.91</f>
        <v>70.09</v>
      </c>
      <c r="C3">
        <f>100-31.9</f>
        <v>68.099999999999994</v>
      </c>
      <c r="D3">
        <f>100-29.94</f>
        <v>70.06</v>
      </c>
    </row>
    <row r="4" spans="1:4" x14ac:dyDescent="0.15">
      <c r="A4" s="1" t="s">
        <v>3</v>
      </c>
      <c r="B4" s="2">
        <f>100-36.15</f>
        <v>63.85</v>
      </c>
      <c r="C4">
        <f>100-21.28</f>
        <v>78.72</v>
      </c>
      <c r="D4">
        <f>100-35.95</f>
        <v>64.05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3" x14ac:dyDescent="0.15"/>
  <sheetData>
    <row r="1" spans="1:4" x14ac:dyDescent="0.15">
      <c r="A1" s="1" t="s">
        <v>1</v>
      </c>
      <c r="B1" s="2" t="s">
        <v>4</v>
      </c>
      <c r="C1" t="s">
        <v>5</v>
      </c>
      <c r="D1" t="s">
        <v>6</v>
      </c>
    </row>
    <row r="2" spans="1:4" x14ac:dyDescent="0.15">
      <c r="A2" s="1" t="s">
        <v>0</v>
      </c>
      <c r="B2" s="2">
        <f>100-32.84</f>
        <v>67.16</v>
      </c>
      <c r="C2">
        <f>100-21.74</f>
        <v>78.260000000000005</v>
      </c>
      <c r="D2">
        <f>100-32.58</f>
        <v>67.42</v>
      </c>
    </row>
    <row r="3" spans="1:4" x14ac:dyDescent="0.15">
      <c r="A3" s="1" t="s">
        <v>2</v>
      </c>
      <c r="B3" s="2">
        <f>100-34.71</f>
        <v>65.289999999999992</v>
      </c>
      <c r="C3">
        <f>100-16.3</f>
        <v>83.7</v>
      </c>
      <c r="D3">
        <f>100-34.29</f>
        <v>65.710000000000008</v>
      </c>
    </row>
    <row r="4" spans="1:4" x14ac:dyDescent="0.15">
      <c r="A4" s="1" t="s">
        <v>3</v>
      </c>
      <c r="B4" s="2">
        <f>100-36.46</f>
        <v>63.54</v>
      </c>
      <c r="C4">
        <f>100-26.09</f>
        <v>73.91</v>
      </c>
      <c r="D4">
        <f>100-36.22</f>
        <v>63.78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3" x14ac:dyDescent="0.15"/>
  <sheetData>
    <row r="1" spans="1:4" x14ac:dyDescent="0.15">
      <c r="A1" s="1" t="s">
        <v>1</v>
      </c>
      <c r="B1" s="2" t="s">
        <v>4</v>
      </c>
      <c r="C1" t="s">
        <v>5</v>
      </c>
      <c r="D1" t="s">
        <v>6</v>
      </c>
    </row>
    <row r="2" spans="1:4" x14ac:dyDescent="0.15">
      <c r="A2" s="1" t="s">
        <v>0</v>
      </c>
      <c r="B2" s="2">
        <f>100-18.67</f>
        <v>81.33</v>
      </c>
      <c r="C2">
        <f>100-18.29</f>
        <v>81.710000000000008</v>
      </c>
      <c r="D2">
        <f>100-18.59</f>
        <v>81.41</v>
      </c>
    </row>
    <row r="3" spans="1:4" x14ac:dyDescent="0.15">
      <c r="A3" s="1" t="s">
        <v>2</v>
      </c>
      <c r="B3" s="2">
        <f>100-18.67</f>
        <v>81.33</v>
      </c>
      <c r="C3">
        <f>100-17.71</f>
        <v>82.289999999999992</v>
      </c>
      <c r="D3">
        <f>100-18.46</f>
        <v>81.539999999999992</v>
      </c>
    </row>
    <row r="4" spans="1:4" x14ac:dyDescent="0.15">
      <c r="A4" s="1" t="s">
        <v>3</v>
      </c>
      <c r="B4" s="2">
        <f>100-18.67</f>
        <v>81.33</v>
      </c>
      <c r="C4">
        <f>100-18.86</f>
        <v>81.14</v>
      </c>
      <c r="D4">
        <f>100-18.71</f>
        <v>81.289999999999992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baseColWidth="10" defaultRowHeight="13" x14ac:dyDescent="0.15"/>
  <sheetData>
    <row r="1" spans="1:4" x14ac:dyDescent="0.15">
      <c r="A1" s="1" t="s">
        <v>1</v>
      </c>
      <c r="B1" s="2" t="s">
        <v>4</v>
      </c>
      <c r="C1" t="s">
        <v>5</v>
      </c>
      <c r="D1" t="s">
        <v>6</v>
      </c>
    </row>
    <row r="2" spans="1:4" x14ac:dyDescent="0.15">
      <c r="A2" s="1" t="s">
        <v>0</v>
      </c>
      <c r="B2" s="2">
        <f>100-15.14</f>
        <v>84.86</v>
      </c>
      <c r="C2">
        <f>100-9.2</f>
        <v>90.8</v>
      </c>
      <c r="D2">
        <f>100-13.86</f>
        <v>86.14</v>
      </c>
    </row>
    <row r="3" spans="1:4" x14ac:dyDescent="0.15">
      <c r="A3" s="1" t="s">
        <v>2</v>
      </c>
      <c r="B3" s="2">
        <f>100-11.99</f>
        <v>88.01</v>
      </c>
      <c r="C3">
        <f>100-12.64</f>
        <v>87.36</v>
      </c>
      <c r="D3">
        <f>100-12.13</f>
        <v>87.87</v>
      </c>
    </row>
    <row r="4" spans="1:4" x14ac:dyDescent="0.15">
      <c r="A4" s="1" t="s">
        <v>3</v>
      </c>
      <c r="B4" s="2">
        <f>100-12.62</f>
        <v>87.38</v>
      </c>
      <c r="C4">
        <f>100-8.05</f>
        <v>91.95</v>
      </c>
      <c r="D4">
        <f>100-11.63</f>
        <v>88.37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Tab8-rel1</vt:lpstr>
      <vt:lpstr>Tab8-rel2</vt:lpstr>
      <vt:lpstr>Tab8-rel3</vt:lpstr>
      <vt:lpstr>Tab8-rel4</vt:lpstr>
      <vt:lpstr>Tab9-fit</vt:lpstr>
      <vt:lpstr>Tab9-test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2017-09-19T12:40:06Z</dcterms:modified>
</cp:coreProperties>
</file>