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66C217-0E9C-445F-88D9-6AF411817A96}" xr6:coauthVersionLast="47" xr6:coauthVersionMax="47" xr10:uidLastSave="{00000000-0000-0000-0000-000000000000}"/>
  <bookViews>
    <workbookView xWindow="-28920" yWindow="1020" windowWidth="29040" windowHeight="15720" xr2:uid="{00000000-000D-0000-FFFF-FFFF00000000}"/>
  </bookViews>
  <sheets>
    <sheet name="Sheet1" sheetId="1" r:id="rId1"/>
  </sheets>
  <definedNames>
    <definedName name="_xlchart.v1.0" hidden="1">Sheet1!$B$2:$B$57</definedName>
    <definedName name="_xlchart.v1.1" hidden="1">Sheet1!$B$2:$B$57</definedName>
    <definedName name="_xlchart.v1.2" hidden="1">Sheet1!$N$13</definedName>
    <definedName name="_xlchart.v1.3" hidden="1">Sheet1!$N$14:$N$19</definedName>
    <definedName name="_xlchart.v1.4" hidden="1">Sheet1!$B$2:$B$57</definedName>
    <definedName name="_xlchart.v1.5" hidden="1">Sheet1!$C$2:$C$57</definedName>
    <definedName name="_xlchart.v1.6" hidden="1">Sheet1!$D$2:$D$57</definedName>
    <definedName name="_xlchart.v1.7" hidden="1">Sheet1!$E$2:$E$57</definedName>
    <definedName name="_xlchart.v1.8" hidden="1">Sheet1!$F$2:$F$57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1" i="1" l="1"/>
  <c r="Q21" i="1"/>
  <c r="R21" i="1"/>
  <c r="O21" i="1"/>
  <c r="P14" i="1" a="1"/>
  <c r="P14" i="1" s="1"/>
  <c r="Q14" i="1" a="1"/>
  <c r="Q14" i="1" s="1"/>
  <c r="R14" i="1" a="1"/>
  <c r="R14" i="1" s="1"/>
  <c r="O14" i="1" a="1"/>
  <c r="O14" i="1" s="1"/>
  <c r="N21" i="1"/>
  <c r="N14" i="1" a="1"/>
  <c r="N14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2" i="1"/>
  <c r="C59" i="1"/>
  <c r="D59" i="1"/>
  <c r="E59" i="1"/>
  <c r="F59" i="1"/>
  <c r="B59" i="1"/>
  <c r="C58" i="1"/>
  <c r="D58" i="1"/>
  <c r="E58" i="1"/>
  <c r="F58" i="1"/>
  <c r="B58" i="1"/>
  <c r="L6" i="1"/>
  <c r="L3" i="1"/>
  <c r="L2" i="1"/>
  <c r="L1" i="1"/>
  <c r="H5" i="1"/>
  <c r="H9" i="1"/>
  <c r="H10" i="1"/>
  <c r="H12" i="1"/>
  <c r="H14" i="1"/>
  <c r="H15" i="1"/>
  <c r="H16" i="1"/>
  <c r="H25" i="1"/>
  <c r="H26" i="1"/>
  <c r="H27" i="1"/>
  <c r="H28" i="1"/>
  <c r="H29" i="1"/>
  <c r="H31" i="1"/>
  <c r="H34" i="1"/>
  <c r="H45" i="1"/>
  <c r="H48" i="1"/>
  <c r="H49" i="1"/>
  <c r="H51" i="1"/>
  <c r="H52" i="1"/>
  <c r="H53" i="1"/>
  <c r="H54" i="1"/>
  <c r="H55" i="1"/>
  <c r="H56" i="1"/>
  <c r="H2" i="1"/>
  <c r="G3" i="1"/>
  <c r="H3" i="1" s="1"/>
  <c r="G4" i="1"/>
  <c r="H4" i="1" s="1"/>
  <c r="G5" i="1"/>
  <c r="G6" i="1"/>
  <c r="H6" i="1" s="1"/>
  <c r="G7" i="1"/>
  <c r="H7" i="1" s="1"/>
  <c r="G8" i="1"/>
  <c r="H8" i="1" s="1"/>
  <c r="G9" i="1"/>
  <c r="G10" i="1"/>
  <c r="G11" i="1"/>
  <c r="H11" i="1" s="1"/>
  <c r="G12" i="1"/>
  <c r="G13" i="1"/>
  <c r="H13" i="1" s="1"/>
  <c r="G14" i="1"/>
  <c r="G15" i="1"/>
  <c r="G16" i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G26" i="1"/>
  <c r="G27" i="1"/>
  <c r="G28" i="1"/>
  <c r="G29" i="1"/>
  <c r="G30" i="1"/>
  <c r="H30" i="1" s="1"/>
  <c r="G31" i="1"/>
  <c r="G32" i="1"/>
  <c r="H32" i="1" s="1"/>
  <c r="G33" i="1"/>
  <c r="H33" i="1" s="1"/>
  <c r="G34" i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G46" i="1"/>
  <c r="H46" i="1" s="1"/>
  <c r="G47" i="1"/>
  <c r="H47" i="1" s="1"/>
  <c r="G48" i="1"/>
  <c r="G49" i="1"/>
  <c r="G50" i="1"/>
  <c r="H50" i="1" s="1"/>
  <c r="G51" i="1"/>
  <c r="G52" i="1"/>
  <c r="G53" i="1"/>
  <c r="G54" i="1"/>
  <c r="G55" i="1"/>
  <c r="G56" i="1"/>
  <c r="G57" i="1"/>
  <c r="H57" i="1" s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<sst xmlns="http://schemas.openxmlformats.org/spreadsheetml/2006/main" count="83" uniqueCount="81">
  <si>
    <t>201811050</t>
  </si>
  <si>
    <t>202031022</t>
  </si>
  <si>
    <t>202034011</t>
  </si>
  <si>
    <t>202034013</t>
  </si>
  <si>
    <t>202034021</t>
  </si>
  <si>
    <t>202034025</t>
  </si>
  <si>
    <t>202034029</t>
  </si>
  <si>
    <t>202034030</t>
  </si>
  <si>
    <t>202221079</t>
  </si>
  <si>
    <t>202034040</t>
  </si>
  <si>
    <t>202034001</t>
  </si>
  <si>
    <t>202221036</t>
  </si>
  <si>
    <t>202221046</t>
  </si>
  <si>
    <t>202221064</t>
  </si>
  <si>
    <t>202221076</t>
  </si>
  <si>
    <t>202034008</t>
  </si>
  <si>
    <t>202021055</t>
  </si>
  <si>
    <t>201913050</t>
  </si>
  <si>
    <t>202121027</t>
  </si>
  <si>
    <t>202034034</t>
  </si>
  <si>
    <t>201232073</t>
  </si>
  <si>
    <t>201432056</t>
  </si>
  <si>
    <t>201832011</t>
  </si>
  <si>
    <t>201932004</t>
  </si>
  <si>
    <t>201932022</t>
  </si>
  <si>
    <t>202032002</t>
  </si>
  <si>
    <t>202032003</t>
  </si>
  <si>
    <t>202032008</t>
  </si>
  <si>
    <t>202032019</t>
  </si>
  <si>
    <t>202032021</t>
  </si>
  <si>
    <t>202032035</t>
  </si>
  <si>
    <t>202032036</t>
  </si>
  <si>
    <t>202032044</t>
  </si>
  <si>
    <t>202032053</t>
  </si>
  <si>
    <t>202221024</t>
  </si>
  <si>
    <t>202221045</t>
  </si>
  <si>
    <t>202032018</t>
  </si>
  <si>
    <t>202121046</t>
  </si>
  <si>
    <t>202125006</t>
  </si>
  <si>
    <t>202325010</t>
  </si>
  <si>
    <t>202325009</t>
  </si>
  <si>
    <t>202325008</t>
  </si>
  <si>
    <t>202325005</t>
  </si>
  <si>
    <t>202125007</t>
  </si>
  <si>
    <t>202325012</t>
  </si>
  <si>
    <t>202325011</t>
  </si>
  <si>
    <t>202325014</t>
  </si>
  <si>
    <t>202121004</t>
  </si>
  <si>
    <t>202125009</t>
  </si>
  <si>
    <t>202325001</t>
  </si>
  <si>
    <t>202225001</t>
  </si>
  <si>
    <t>202225008</t>
  </si>
  <si>
    <t>201948023</t>
  </si>
  <si>
    <t>201949025</t>
  </si>
  <si>
    <t>202125026</t>
  </si>
  <si>
    <t>202125025</t>
  </si>
  <si>
    <t>ID</t>
    <phoneticPr fontId="2" type="noConversion"/>
  </si>
  <si>
    <t>Sum</t>
    <phoneticPr fontId="2" type="noConversion"/>
  </si>
  <si>
    <t>Mean</t>
    <phoneticPr fontId="2" type="noConversion"/>
  </si>
  <si>
    <t>Rank</t>
    <phoneticPr fontId="2" type="noConversion"/>
  </si>
  <si>
    <t xml:space="preserve"> 총인원</t>
    <phoneticPr fontId="2" type="noConversion"/>
  </si>
  <si>
    <t>최고점</t>
    <phoneticPr fontId="2" type="noConversion"/>
  </si>
  <si>
    <t>최저점</t>
    <phoneticPr fontId="2" type="noConversion"/>
  </si>
  <si>
    <t>1회 점수 분석</t>
    <phoneticPr fontId="2" type="noConversion"/>
  </si>
  <si>
    <t>평균</t>
    <phoneticPr fontId="2" type="noConversion"/>
  </si>
  <si>
    <t>분산</t>
    <phoneticPr fontId="2" type="noConversion"/>
  </si>
  <si>
    <t>중간값</t>
    <phoneticPr fontId="2" type="noConversion"/>
  </si>
  <si>
    <t>점수 분포</t>
    <phoneticPr fontId="2" type="noConversion"/>
  </si>
  <si>
    <t>1회차</t>
    <phoneticPr fontId="2" type="noConversion"/>
  </si>
  <si>
    <t>2회차</t>
    <phoneticPr fontId="2" type="noConversion"/>
  </si>
  <si>
    <t>3회차</t>
    <phoneticPr fontId="2" type="noConversion"/>
  </si>
  <si>
    <t>4회차</t>
    <phoneticPr fontId="2" type="noConversion"/>
  </si>
  <si>
    <t>5회차</t>
    <phoneticPr fontId="2" type="noConversion"/>
  </si>
  <si>
    <t>계급값</t>
    <phoneticPr fontId="2" type="noConversion"/>
  </si>
  <si>
    <t>0이상 50미만</t>
    <phoneticPr fontId="2" type="noConversion"/>
  </si>
  <si>
    <t>50이상 60미만</t>
    <phoneticPr fontId="2" type="noConversion"/>
  </si>
  <si>
    <t>60이상 70미만</t>
    <phoneticPr fontId="2" type="noConversion"/>
  </si>
  <si>
    <t>70이상 80미만</t>
    <phoneticPr fontId="2" type="noConversion"/>
  </si>
  <si>
    <t>80이상 90미만</t>
    <phoneticPr fontId="2" type="noConversion"/>
  </si>
  <si>
    <t xml:space="preserve">90이상 </t>
    <phoneticPr fontId="2" type="noConversion"/>
  </si>
  <si>
    <t>계급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</si>
</sst>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indexed="64"/>
      <name val="맑은 고딕"/>
      <family val="3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3" fillId="0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horizontal="center"/>
    </xf>
    <xf numFmtId="49" fontId="0" fillId="0" borderId="0" xfId="0" applyNumberFormat="1" applyFill="1"/>
    <xf numFmtId="176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Sheet1!$N$13</c:f>
              <c:strCache>
                <c:ptCount val="1"/>
                <c:pt idx="0">
                  <c:v>1회차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1C0-4E81-AEF9-F4A5D39DDC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1C0-4E81-AEF9-F4A5D39DDC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1C0-4E81-AEF9-F4A5D39DDC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1C0-4E81-AEF9-F4A5D39DDC2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1C0-4E81-AEF9-F4A5D39DDC2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1C0-4E81-AEF9-F4A5D39DDC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Sheet1!$N$14:$N$19</c:f>
              <c:numCache>
                <c:formatCode>General</c:formatCode>
                <c:ptCount val="6"/>
                <c:pt idx="0">
                  <c:v>2</c:v>
                </c:pt>
                <c:pt idx="1">
                  <c:v>17</c:v>
                </c:pt>
                <c:pt idx="2">
                  <c:v>8</c:v>
                </c:pt>
                <c:pt idx="3">
                  <c:v>14</c:v>
                </c:pt>
                <c:pt idx="4">
                  <c:v>8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B-4BA1-86BF-B20C2358AFA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Sheet1!$O$13</c:f>
              <c:strCache>
                <c:ptCount val="1"/>
                <c:pt idx="0">
                  <c:v>2회차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91E-4B5A-B3D1-FA657A1E41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91E-4B5A-B3D1-FA657A1E41D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91E-4B5A-B3D1-FA657A1E41D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91E-4B5A-B3D1-FA657A1E41D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E91E-4B5A-B3D1-FA657A1E41D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E91E-4B5A-B3D1-FA657A1E41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Sheet1!$O$14:$O$19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5</c:v>
                </c:pt>
                <c:pt idx="3">
                  <c:v>12</c:v>
                </c:pt>
                <c:pt idx="4">
                  <c:v>13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A-4ED7-B069-2F53B9B51E1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Sheet1!$N$13</c:f>
              <c:strCache>
                <c:ptCount val="1"/>
                <c:pt idx="0">
                  <c:v>1회차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Sheet1!$N$14:$N$19</c:f>
              <c:numCache>
                <c:formatCode>General</c:formatCode>
                <c:ptCount val="6"/>
                <c:pt idx="0">
                  <c:v>2</c:v>
                </c:pt>
                <c:pt idx="1">
                  <c:v>17</c:v>
                </c:pt>
                <c:pt idx="2">
                  <c:v>8</c:v>
                </c:pt>
                <c:pt idx="3">
                  <c:v>14</c:v>
                </c:pt>
                <c:pt idx="4">
                  <c:v>8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FE-4D9A-B59B-861D520E37DD}"/>
            </c:ext>
          </c:extLst>
        </c:ser>
        <c:ser>
          <c:idx val="1"/>
          <c:order val="1"/>
          <c:tx>
            <c:strRef>
              <c:f>Sheet1!$O$13</c:f>
              <c:strCache>
                <c:ptCount val="1"/>
                <c:pt idx="0">
                  <c:v>2회차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Sheet1!$O$14:$O$19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5</c:v>
                </c:pt>
                <c:pt idx="3">
                  <c:v>12</c:v>
                </c:pt>
                <c:pt idx="4">
                  <c:v>13</c:v>
                </c:pt>
                <c:pt idx="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42-45B4-84E7-3F0C9BAA6DA1}"/>
            </c:ext>
          </c:extLst>
        </c:ser>
        <c:ser>
          <c:idx val="2"/>
          <c:order val="2"/>
          <c:tx>
            <c:strRef>
              <c:f>Sheet1!$P$13</c:f>
              <c:strCache>
                <c:ptCount val="1"/>
                <c:pt idx="0">
                  <c:v>3회차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Sheet1!$P$14:$P$19</c:f>
              <c:numCache>
                <c:formatCode>General</c:formatCode>
                <c:ptCount val="6"/>
                <c:pt idx="0">
                  <c:v>3</c:v>
                </c:pt>
                <c:pt idx="1">
                  <c:v>12</c:v>
                </c:pt>
                <c:pt idx="2">
                  <c:v>9</c:v>
                </c:pt>
                <c:pt idx="3">
                  <c:v>14</c:v>
                </c:pt>
                <c:pt idx="4">
                  <c:v>10</c:v>
                </c:pt>
                <c:pt idx="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42-45B4-84E7-3F0C9BAA6DA1}"/>
            </c:ext>
          </c:extLst>
        </c:ser>
        <c:ser>
          <c:idx val="3"/>
          <c:order val="3"/>
          <c:tx>
            <c:strRef>
              <c:f>Sheet1!$Q$13</c:f>
              <c:strCache>
                <c:ptCount val="1"/>
                <c:pt idx="0">
                  <c:v>4회차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Sheet1!$Q$14:$Q$19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5</c:v>
                </c:pt>
                <c:pt idx="3">
                  <c:v>12</c:v>
                </c:pt>
                <c:pt idx="4">
                  <c:v>9</c:v>
                </c:pt>
                <c:pt idx="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42-45B4-84E7-3F0C9BAA6DA1}"/>
            </c:ext>
          </c:extLst>
        </c:ser>
        <c:ser>
          <c:idx val="4"/>
          <c:order val="4"/>
          <c:tx>
            <c:strRef>
              <c:f>Sheet1!$R$13</c:f>
              <c:strCache>
                <c:ptCount val="1"/>
                <c:pt idx="0">
                  <c:v>5회차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Sheet1!$R$14:$R$19</c:f>
              <c:numCache>
                <c:formatCode>General</c:formatCode>
                <c:ptCount val="6"/>
                <c:pt idx="0">
                  <c:v>0</c:v>
                </c:pt>
                <c:pt idx="1">
                  <c:v>12</c:v>
                </c:pt>
                <c:pt idx="2">
                  <c:v>13</c:v>
                </c:pt>
                <c:pt idx="3">
                  <c:v>8</c:v>
                </c:pt>
                <c:pt idx="4">
                  <c:v>16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42-45B4-84E7-3F0C9BAA6DA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09178080"/>
        <c:axId val="1909180480"/>
      </c:lineChart>
      <c:catAx>
        <c:axId val="1909178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09180480"/>
        <c:crosses val="autoZero"/>
        <c:auto val="1"/>
        <c:lblAlgn val="ctr"/>
        <c:lblOffset val="100"/>
        <c:noMultiLvlLbl val="0"/>
      </c:catAx>
      <c:valAx>
        <c:axId val="190918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0917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Sheet1!$N$13</c:f>
              <c:strCache>
                <c:ptCount val="1"/>
                <c:pt idx="0">
                  <c:v>1회차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Sheet1!$N$14:$N$19</c:f>
              <c:numCache>
                <c:formatCode>General</c:formatCode>
                <c:ptCount val="6"/>
                <c:pt idx="0">
                  <c:v>2</c:v>
                </c:pt>
                <c:pt idx="1">
                  <c:v>17</c:v>
                </c:pt>
                <c:pt idx="2">
                  <c:v>8</c:v>
                </c:pt>
                <c:pt idx="3">
                  <c:v>14</c:v>
                </c:pt>
                <c:pt idx="4">
                  <c:v>8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8-4937-BD8E-2EFC411FB5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86760416"/>
        <c:axId val="1997846624"/>
      </c:barChart>
      <c:catAx>
        <c:axId val="198676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97846624"/>
        <c:crosses val="autoZero"/>
        <c:auto val="1"/>
        <c:lblAlgn val="ctr"/>
        <c:lblOffset val="100"/>
        <c:noMultiLvlLbl val="0"/>
      </c:catAx>
      <c:valAx>
        <c:axId val="199784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8676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상관관계도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Sheet1!$B$1:$B$57</c:f>
              <c:numCache>
                <c:formatCode>General</c:formatCode>
                <c:ptCount val="57"/>
                <c:pt idx="0">
                  <c:v>1</c:v>
                </c:pt>
                <c:pt idx="1">
                  <c:v>53</c:v>
                </c:pt>
                <c:pt idx="2">
                  <c:v>67</c:v>
                </c:pt>
                <c:pt idx="3">
                  <c:v>55</c:v>
                </c:pt>
                <c:pt idx="4">
                  <c:v>99</c:v>
                </c:pt>
                <c:pt idx="5">
                  <c:v>76</c:v>
                </c:pt>
                <c:pt idx="6">
                  <c:v>67</c:v>
                </c:pt>
                <c:pt idx="7">
                  <c:v>56</c:v>
                </c:pt>
                <c:pt idx="8">
                  <c:v>52</c:v>
                </c:pt>
                <c:pt idx="9">
                  <c:v>74</c:v>
                </c:pt>
                <c:pt idx="10">
                  <c:v>84</c:v>
                </c:pt>
                <c:pt idx="11">
                  <c:v>85</c:v>
                </c:pt>
                <c:pt idx="12">
                  <c:v>71</c:v>
                </c:pt>
                <c:pt idx="13">
                  <c:v>71</c:v>
                </c:pt>
                <c:pt idx="14">
                  <c:v>53</c:v>
                </c:pt>
                <c:pt idx="15">
                  <c:v>60</c:v>
                </c:pt>
                <c:pt idx="16">
                  <c:v>58</c:v>
                </c:pt>
                <c:pt idx="17">
                  <c:v>71</c:v>
                </c:pt>
                <c:pt idx="18">
                  <c:v>85</c:v>
                </c:pt>
                <c:pt idx="19">
                  <c:v>71</c:v>
                </c:pt>
                <c:pt idx="20">
                  <c:v>94</c:v>
                </c:pt>
                <c:pt idx="21">
                  <c:v>66</c:v>
                </c:pt>
                <c:pt idx="22">
                  <c:v>60</c:v>
                </c:pt>
                <c:pt idx="23">
                  <c:v>50</c:v>
                </c:pt>
                <c:pt idx="24">
                  <c:v>77</c:v>
                </c:pt>
                <c:pt idx="25">
                  <c:v>99</c:v>
                </c:pt>
                <c:pt idx="26">
                  <c:v>55</c:v>
                </c:pt>
                <c:pt idx="27">
                  <c:v>88</c:v>
                </c:pt>
                <c:pt idx="28">
                  <c:v>74</c:v>
                </c:pt>
                <c:pt idx="29">
                  <c:v>54</c:v>
                </c:pt>
                <c:pt idx="30">
                  <c:v>50</c:v>
                </c:pt>
                <c:pt idx="31">
                  <c:v>70</c:v>
                </c:pt>
                <c:pt idx="32">
                  <c:v>96</c:v>
                </c:pt>
                <c:pt idx="33">
                  <c:v>78</c:v>
                </c:pt>
                <c:pt idx="34">
                  <c:v>56</c:v>
                </c:pt>
                <c:pt idx="35">
                  <c:v>52</c:v>
                </c:pt>
                <c:pt idx="36">
                  <c:v>55</c:v>
                </c:pt>
                <c:pt idx="37">
                  <c:v>92</c:v>
                </c:pt>
                <c:pt idx="38">
                  <c:v>59</c:v>
                </c:pt>
                <c:pt idx="39">
                  <c:v>58</c:v>
                </c:pt>
                <c:pt idx="40">
                  <c:v>100</c:v>
                </c:pt>
                <c:pt idx="41">
                  <c:v>51</c:v>
                </c:pt>
                <c:pt idx="42">
                  <c:v>68</c:v>
                </c:pt>
                <c:pt idx="43">
                  <c:v>77</c:v>
                </c:pt>
                <c:pt idx="44">
                  <c:v>86</c:v>
                </c:pt>
                <c:pt idx="45">
                  <c:v>80</c:v>
                </c:pt>
                <c:pt idx="46">
                  <c:v>66</c:v>
                </c:pt>
                <c:pt idx="47">
                  <c:v>80</c:v>
                </c:pt>
                <c:pt idx="48">
                  <c:v>52</c:v>
                </c:pt>
                <c:pt idx="49">
                  <c:v>99</c:v>
                </c:pt>
                <c:pt idx="50">
                  <c:v>69</c:v>
                </c:pt>
                <c:pt idx="51">
                  <c:v>71</c:v>
                </c:pt>
                <c:pt idx="52">
                  <c:v>83</c:v>
                </c:pt>
                <c:pt idx="53">
                  <c:v>80</c:v>
                </c:pt>
                <c:pt idx="54">
                  <c:v>63</c:v>
                </c:pt>
                <c:pt idx="55">
                  <c:v>88</c:v>
                </c:pt>
                <c:pt idx="56">
                  <c:v>90</c:v>
                </c:pt>
              </c:numCache>
            </c:numRef>
          </c:xVal>
          <c:yVal>
            <c:numRef>
              <c:f>Sheet1!$C$1:$C$57</c:f>
              <c:numCache>
                <c:formatCode>General</c:formatCode>
                <c:ptCount val="57"/>
                <c:pt idx="0">
                  <c:v>2</c:v>
                </c:pt>
                <c:pt idx="1">
                  <c:v>70</c:v>
                </c:pt>
                <c:pt idx="2">
                  <c:v>50</c:v>
                </c:pt>
                <c:pt idx="3">
                  <c:v>75</c:v>
                </c:pt>
                <c:pt idx="4">
                  <c:v>99</c:v>
                </c:pt>
                <c:pt idx="5">
                  <c:v>91</c:v>
                </c:pt>
                <c:pt idx="6">
                  <c:v>82</c:v>
                </c:pt>
                <c:pt idx="7">
                  <c:v>54</c:v>
                </c:pt>
                <c:pt idx="8">
                  <c:v>93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92</c:v>
                </c:pt>
                <c:pt idx="13">
                  <c:v>88</c:v>
                </c:pt>
                <c:pt idx="14">
                  <c:v>81</c:v>
                </c:pt>
                <c:pt idx="15">
                  <c:v>83</c:v>
                </c:pt>
                <c:pt idx="16">
                  <c:v>92</c:v>
                </c:pt>
                <c:pt idx="17">
                  <c:v>76</c:v>
                </c:pt>
                <c:pt idx="18">
                  <c:v>73</c:v>
                </c:pt>
                <c:pt idx="19">
                  <c:v>82</c:v>
                </c:pt>
                <c:pt idx="20">
                  <c:v>52</c:v>
                </c:pt>
                <c:pt idx="21">
                  <c:v>98</c:v>
                </c:pt>
                <c:pt idx="22">
                  <c:v>91</c:v>
                </c:pt>
                <c:pt idx="23">
                  <c:v>67</c:v>
                </c:pt>
                <c:pt idx="24">
                  <c:v>100</c:v>
                </c:pt>
                <c:pt idx="25">
                  <c:v>55</c:v>
                </c:pt>
                <c:pt idx="26">
                  <c:v>81</c:v>
                </c:pt>
                <c:pt idx="27">
                  <c:v>92</c:v>
                </c:pt>
                <c:pt idx="28">
                  <c:v>66</c:v>
                </c:pt>
                <c:pt idx="29">
                  <c:v>60</c:v>
                </c:pt>
                <c:pt idx="30">
                  <c:v>71</c:v>
                </c:pt>
                <c:pt idx="31">
                  <c:v>71</c:v>
                </c:pt>
                <c:pt idx="32">
                  <c:v>85</c:v>
                </c:pt>
                <c:pt idx="33">
                  <c:v>75</c:v>
                </c:pt>
                <c:pt idx="34">
                  <c:v>54</c:v>
                </c:pt>
                <c:pt idx="35">
                  <c:v>96</c:v>
                </c:pt>
                <c:pt idx="36">
                  <c:v>79</c:v>
                </c:pt>
                <c:pt idx="37">
                  <c:v>74</c:v>
                </c:pt>
                <c:pt idx="38">
                  <c:v>86</c:v>
                </c:pt>
                <c:pt idx="39">
                  <c:v>99</c:v>
                </c:pt>
                <c:pt idx="40">
                  <c:v>71</c:v>
                </c:pt>
                <c:pt idx="41">
                  <c:v>51</c:v>
                </c:pt>
                <c:pt idx="42">
                  <c:v>62</c:v>
                </c:pt>
                <c:pt idx="43">
                  <c:v>87</c:v>
                </c:pt>
                <c:pt idx="44">
                  <c:v>55</c:v>
                </c:pt>
                <c:pt idx="45">
                  <c:v>90</c:v>
                </c:pt>
                <c:pt idx="46">
                  <c:v>73</c:v>
                </c:pt>
                <c:pt idx="47">
                  <c:v>50</c:v>
                </c:pt>
                <c:pt idx="48">
                  <c:v>72</c:v>
                </c:pt>
                <c:pt idx="49">
                  <c:v>64</c:v>
                </c:pt>
                <c:pt idx="50">
                  <c:v>75</c:v>
                </c:pt>
                <c:pt idx="51">
                  <c:v>84</c:v>
                </c:pt>
                <c:pt idx="52">
                  <c:v>82</c:v>
                </c:pt>
                <c:pt idx="53">
                  <c:v>96</c:v>
                </c:pt>
                <c:pt idx="54">
                  <c:v>53</c:v>
                </c:pt>
                <c:pt idx="55">
                  <c:v>90</c:v>
                </c:pt>
                <c:pt idx="5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A0-412E-8156-CF8C96D98CB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74152847"/>
        <c:axId val="1874153679"/>
      </c:scatterChart>
      <c:valAx>
        <c:axId val="1874152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1</a:t>
                </a:r>
                <a:r>
                  <a:rPr lang="ko-KR" altLang="en-US"/>
                  <a:t>회차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74153679"/>
        <c:crosses val="autoZero"/>
        <c:crossBetween val="midCat"/>
      </c:valAx>
      <c:valAx>
        <c:axId val="187415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2</a:t>
                </a:r>
                <a:r>
                  <a:rPr lang="ko-KR" altLang="en-US"/>
                  <a:t>회차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74152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  <cx:data id="2">
      <cx:numDim type="val">
        <cx:f>_xlchart.v1.6</cx:f>
      </cx:numDim>
    </cx:data>
    <cx:data id="3">
      <cx:numDim type="val">
        <cx:f>_xlchart.v1.7</cx:f>
      </cx:numDim>
    </cx:data>
    <cx:data id="4"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맑은 고딕" panose="020B0503020000020004" pitchFamily="50" charset="-127"/>
              </a:rPr>
              <a:t>1</a:t>
            </a:r>
            <a:r>
              <a:rPr lang="ko-KR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맑은 고딕" panose="020B0503020000020004" pitchFamily="50" charset="-127"/>
              </a:rPr>
              <a:t>회</a:t>
            </a: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맑은 고딕" panose="020B0503020000020004" pitchFamily="50" charset="-127"/>
              </a:rPr>
              <a:t>~5</a:t>
            </a:r>
            <a:r>
              <a:rPr lang="ko-KR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맑은 고딕" panose="020B0503020000020004" pitchFamily="50" charset="-127"/>
              </a:rPr>
              <a:t>회차 상자그림</a:t>
            </a:r>
          </a:p>
        </cx:rich>
      </cx:tx>
    </cx:title>
    <cx:plotArea>
      <cx:plotAreaRegion>
        <cx:series layoutId="boxWhisker" uniqueId="{F037BBDF-0FFB-48F8-9B3C-B56165C5F870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839FA00-A6A0-48E3-8E6F-5B335C0F48A5}"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347593D-82A4-4D2A-827D-6DA31F5F0EE4}">
          <cx:dataLabels>
            <cx:visibility seriesName="0" categoryName="0" value="1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43587BD-0012-4C6D-A503-EB083DE004F8}">
          <cx:dataLabels>
            <cx:visibility seriesName="0" categoryName="0" value="1"/>
          </cx:dataLabels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E780AA34-B24C-47F5-A3BE-A3B0ECE4E569}">
          <cx:dataLabels>
            <cx:visibility seriesName="0" categoryName="0" value="1"/>
          </cx:dataLabels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맑은 고딕" panose="020B0503020000020004" pitchFamily="50" charset="-127"/>
              </a:rPr>
              <a:t>1</a:t>
            </a:r>
            <a:r>
              <a:rPr lang="ko-KR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맑은 고딕" panose="020B0503020000020004" pitchFamily="50" charset="-127"/>
              </a:rPr>
              <a:t>회차 </a:t>
            </a:r>
          </a:p>
        </cx:rich>
      </cx:tx>
    </cx:title>
    <cx:plotArea>
      <cx:plotAreaRegion>
        <cx:series layoutId="clusteredColumn" uniqueId="{679077FD-2512-4646-8C0E-A4B366CCAA68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</xdr:colOff>
      <xdr:row>21</xdr:row>
      <xdr:rowOff>142875</xdr:rowOff>
    </xdr:from>
    <xdr:to>
      <xdr:col>16</xdr:col>
      <xdr:colOff>300037</xdr:colOff>
      <xdr:row>34</xdr:row>
      <xdr:rowOff>161925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10D2DB42-44A7-7D3E-1E8C-9051762C4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576262</xdr:colOff>
      <xdr:row>21</xdr:row>
      <xdr:rowOff>114300</xdr:rowOff>
    </xdr:from>
    <xdr:to>
      <xdr:col>23</xdr:col>
      <xdr:colOff>347662</xdr:colOff>
      <xdr:row>34</xdr:row>
      <xdr:rowOff>133350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5CF3622-02CA-0B59-C835-4AEFFA1C5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142875</xdr:colOff>
      <xdr:row>35</xdr:row>
      <xdr:rowOff>152400</xdr:rowOff>
    </xdr:from>
    <xdr:to>
      <xdr:col>16</xdr:col>
      <xdr:colOff>371475</xdr:colOff>
      <xdr:row>48</xdr:row>
      <xdr:rowOff>171450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9FEBC34-C290-4349-165D-DBC55D1BCB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9525</xdr:colOff>
      <xdr:row>36</xdr:row>
      <xdr:rowOff>0</xdr:rowOff>
    </xdr:from>
    <xdr:to>
      <xdr:col>23</xdr:col>
      <xdr:colOff>466725</xdr:colOff>
      <xdr:row>49</xdr:row>
      <xdr:rowOff>19050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F0BB812E-C673-12F3-16E8-680062C7D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161924</xdr:colOff>
      <xdr:row>49</xdr:row>
      <xdr:rowOff>123824</xdr:rowOff>
    </xdr:from>
    <xdr:to>
      <xdr:col>18</xdr:col>
      <xdr:colOff>38099</xdr:colOff>
      <xdr:row>70</xdr:row>
      <xdr:rowOff>200025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차트 7">
              <a:extLst>
                <a:ext uri="{FF2B5EF4-FFF2-40B4-BE49-F238E27FC236}">
                  <a16:creationId xmlns:a16="http://schemas.microsoft.com/office/drawing/2014/main" id="{34A55C98-FEED-C557-32F1-2CDF0C361F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77124" y="10858499"/>
              <a:ext cx="5591175" cy="46767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0</xdr:col>
      <xdr:colOff>723900</xdr:colOff>
      <xdr:row>36</xdr:row>
      <xdr:rowOff>114300</xdr:rowOff>
    </xdr:from>
    <xdr:to>
      <xdr:col>9</xdr:col>
      <xdr:colOff>552449</xdr:colOff>
      <xdr:row>60</xdr:row>
      <xdr:rowOff>38100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F16C6BF1-0B2D-41ED-9237-EF3911C7B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542923</xdr:colOff>
      <xdr:row>36</xdr:row>
      <xdr:rowOff>133350</xdr:rowOff>
    </xdr:from>
    <xdr:to>
      <xdr:col>19</xdr:col>
      <xdr:colOff>657224</xdr:colOff>
      <xdr:row>52</xdr:row>
      <xdr:rowOff>209550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차트 11">
              <a:extLst>
                <a:ext uri="{FF2B5EF4-FFF2-40B4-BE49-F238E27FC236}">
                  <a16:creationId xmlns:a16="http://schemas.microsoft.com/office/drawing/2014/main" id="{621222A0-0DB3-4778-B695-DD5967EC07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72523" y="8020050"/>
              <a:ext cx="5600701" cy="3581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A29" workbookViewId="0">
      <selection activeCell="V54" sqref="V54"/>
    </sheetView>
  </sheetViews>
  <sheetFormatPr defaultRowHeight="16.899999999999999" x14ac:dyDescent="0.6"/>
  <cols>
    <col min="1" max="1" width="15" style="5" customWidth="1"/>
    <col min="11" max="11" width="12" customWidth="1"/>
  </cols>
  <sheetData>
    <row r="1" spans="1:18" x14ac:dyDescent="0.6">
      <c r="A1" s="4" t="s">
        <v>56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t="s">
        <v>57</v>
      </c>
      <c r="H1" t="s">
        <v>58</v>
      </c>
      <c r="I1" t="s">
        <v>59</v>
      </c>
      <c r="K1" t="s">
        <v>60</v>
      </c>
      <c r="L1">
        <f>COUNTA(A2:A57)</f>
        <v>56</v>
      </c>
    </row>
    <row r="2" spans="1:18" x14ac:dyDescent="0.6">
      <c r="A2" s="3" t="s">
        <v>0</v>
      </c>
      <c r="B2" s="2">
        <v>53</v>
      </c>
      <c r="C2" s="2">
        <v>70</v>
      </c>
      <c r="D2" s="2">
        <v>90</v>
      </c>
      <c r="E2" s="2">
        <v>76</v>
      </c>
      <c r="F2" s="2">
        <v>85</v>
      </c>
      <c r="G2">
        <f>SUM(B2:F2)</f>
        <v>374</v>
      </c>
      <c r="H2">
        <f>G2/5</f>
        <v>74.8</v>
      </c>
      <c r="I2">
        <f>_xlfn.RANK.EQ(H2,H2:H57)</f>
        <v>25</v>
      </c>
      <c r="K2" t="s">
        <v>61</v>
      </c>
      <c r="L2">
        <f>MAX(B2:F57)</f>
        <v>100</v>
      </c>
    </row>
    <row r="3" spans="1:18" x14ac:dyDescent="0.6">
      <c r="A3" s="3" t="s">
        <v>1</v>
      </c>
      <c r="B3" s="2">
        <v>67</v>
      </c>
      <c r="C3" s="2">
        <v>50</v>
      </c>
      <c r="D3" s="2">
        <v>96</v>
      </c>
      <c r="E3" s="2">
        <v>54</v>
      </c>
      <c r="F3" s="2">
        <v>58</v>
      </c>
      <c r="G3">
        <f t="shared" ref="G3:G57" si="0">SUM(B3:F3)</f>
        <v>325</v>
      </c>
      <c r="H3">
        <f t="shared" ref="H3:H57" si="1">G3/5</f>
        <v>65</v>
      </c>
      <c r="I3">
        <f t="shared" ref="I3:I57" si="2">_xlfn.RANK.EQ(H3,H3:H58)</f>
        <v>50</v>
      </c>
      <c r="K3" t="s">
        <v>62</v>
      </c>
      <c r="L3">
        <f>MIN(B2:F57)</f>
        <v>50</v>
      </c>
    </row>
    <row r="4" spans="1:18" x14ac:dyDescent="0.6">
      <c r="A4" s="3" t="s">
        <v>2</v>
      </c>
      <c r="B4" s="2">
        <v>55</v>
      </c>
      <c r="C4" s="2">
        <v>75</v>
      </c>
      <c r="D4" s="2">
        <v>64</v>
      </c>
      <c r="E4" s="2">
        <v>95</v>
      </c>
      <c r="F4" s="2">
        <v>71</v>
      </c>
      <c r="G4">
        <f t="shared" si="0"/>
        <v>360</v>
      </c>
      <c r="H4">
        <f t="shared" si="1"/>
        <v>72</v>
      </c>
      <c r="I4">
        <f t="shared" si="2"/>
        <v>35</v>
      </c>
    </row>
    <row r="5" spans="1:18" x14ac:dyDescent="0.6">
      <c r="A5" s="3" t="s">
        <v>3</v>
      </c>
      <c r="B5" s="2">
        <v>99</v>
      </c>
      <c r="C5" s="2">
        <v>99</v>
      </c>
      <c r="D5" s="2">
        <v>84</v>
      </c>
      <c r="E5" s="2">
        <v>93</v>
      </c>
      <c r="F5" s="2">
        <v>82</v>
      </c>
      <c r="G5">
        <f t="shared" si="0"/>
        <v>457</v>
      </c>
      <c r="H5">
        <f t="shared" si="1"/>
        <v>91.4</v>
      </c>
      <c r="I5">
        <f t="shared" si="2"/>
        <v>3</v>
      </c>
      <c r="K5" s="11" t="s">
        <v>63</v>
      </c>
      <c r="L5" s="11"/>
    </row>
    <row r="6" spans="1:18" x14ac:dyDescent="0.6">
      <c r="A6" s="3" t="s">
        <v>4</v>
      </c>
      <c r="B6" s="2">
        <v>76</v>
      </c>
      <c r="C6" s="2">
        <v>91</v>
      </c>
      <c r="D6" s="2">
        <v>80</v>
      </c>
      <c r="E6" s="2">
        <v>59</v>
      </c>
      <c r="F6" s="2">
        <v>56</v>
      </c>
      <c r="G6">
        <f t="shared" si="0"/>
        <v>362</v>
      </c>
      <c r="H6">
        <f t="shared" si="1"/>
        <v>72.400000000000006</v>
      </c>
      <c r="I6">
        <f t="shared" si="2"/>
        <v>32</v>
      </c>
      <c r="K6" t="s">
        <v>64</v>
      </c>
      <c r="L6" s="6">
        <f>AVERAGE(B2:B57)</f>
        <v>71.321428571428569</v>
      </c>
    </row>
    <row r="7" spans="1:18" x14ac:dyDescent="0.6">
      <c r="A7" s="3" t="s">
        <v>5</v>
      </c>
      <c r="B7" s="2">
        <v>67</v>
      </c>
      <c r="C7" s="2">
        <v>82</v>
      </c>
      <c r="D7" s="2">
        <v>61</v>
      </c>
      <c r="E7" s="2">
        <v>73</v>
      </c>
      <c r="F7" s="2">
        <v>82</v>
      </c>
      <c r="G7">
        <f t="shared" si="0"/>
        <v>365</v>
      </c>
      <c r="H7">
        <f t="shared" si="1"/>
        <v>73</v>
      </c>
      <c r="I7">
        <f t="shared" si="2"/>
        <v>30</v>
      </c>
      <c r="K7" t="s">
        <v>61</v>
      </c>
    </row>
    <row r="8" spans="1:18" x14ac:dyDescent="0.6">
      <c r="A8" s="3" t="s">
        <v>6</v>
      </c>
      <c r="B8" s="2">
        <v>56</v>
      </c>
      <c r="C8" s="2">
        <v>54</v>
      </c>
      <c r="D8" s="2">
        <v>51</v>
      </c>
      <c r="E8" s="2">
        <v>60</v>
      </c>
      <c r="F8" s="2">
        <v>55</v>
      </c>
      <c r="G8">
        <f t="shared" si="0"/>
        <v>276</v>
      </c>
      <c r="H8">
        <f t="shared" si="1"/>
        <v>55.2</v>
      </c>
      <c r="I8">
        <f t="shared" si="2"/>
        <v>50</v>
      </c>
      <c r="K8" t="s">
        <v>62</v>
      </c>
    </row>
    <row r="9" spans="1:18" x14ac:dyDescent="0.6">
      <c r="A9" s="3" t="s">
        <v>7</v>
      </c>
      <c r="B9" s="2">
        <v>52</v>
      </c>
      <c r="C9" s="2">
        <v>93</v>
      </c>
      <c r="D9" s="2">
        <v>84</v>
      </c>
      <c r="E9" s="2">
        <v>65</v>
      </c>
      <c r="F9" s="2">
        <v>73</v>
      </c>
      <c r="G9">
        <f t="shared" si="0"/>
        <v>367</v>
      </c>
      <c r="H9">
        <f t="shared" si="1"/>
        <v>73.400000000000006</v>
      </c>
      <c r="I9">
        <f t="shared" si="2"/>
        <v>29</v>
      </c>
      <c r="K9" t="s">
        <v>65</v>
      </c>
    </row>
    <row r="10" spans="1:18" x14ac:dyDescent="0.6">
      <c r="A10" s="3" t="s">
        <v>8</v>
      </c>
      <c r="B10" s="2">
        <v>74</v>
      </c>
      <c r="C10" s="2">
        <v>100</v>
      </c>
      <c r="D10" s="2">
        <v>78</v>
      </c>
      <c r="E10" s="2">
        <v>97</v>
      </c>
      <c r="F10" s="2">
        <v>64</v>
      </c>
      <c r="G10">
        <f t="shared" si="0"/>
        <v>413</v>
      </c>
      <c r="H10">
        <f t="shared" si="1"/>
        <v>82.6</v>
      </c>
      <c r="I10">
        <f t="shared" si="2"/>
        <v>9</v>
      </c>
      <c r="K10" t="s">
        <v>66</v>
      </c>
    </row>
    <row r="11" spans="1:18" x14ac:dyDescent="0.6">
      <c r="A11" s="3" t="s">
        <v>9</v>
      </c>
      <c r="B11" s="2">
        <v>84</v>
      </c>
      <c r="C11" s="2">
        <v>100</v>
      </c>
      <c r="D11" s="2">
        <v>74</v>
      </c>
      <c r="E11" s="2">
        <v>60</v>
      </c>
      <c r="F11" s="2">
        <v>86</v>
      </c>
      <c r="G11">
        <f t="shared" si="0"/>
        <v>404</v>
      </c>
      <c r="H11">
        <f t="shared" si="1"/>
        <v>80.8</v>
      </c>
      <c r="I11">
        <f t="shared" si="2"/>
        <v>12</v>
      </c>
      <c r="K11" t="s">
        <v>67</v>
      </c>
    </row>
    <row r="12" spans="1:18" x14ac:dyDescent="0.6">
      <c r="A12" s="3" t="s">
        <v>10</v>
      </c>
      <c r="B12" s="2">
        <v>85</v>
      </c>
      <c r="C12" s="2">
        <v>100</v>
      </c>
      <c r="D12" s="2">
        <v>98</v>
      </c>
      <c r="E12" s="2">
        <v>90</v>
      </c>
      <c r="F12" s="2">
        <v>98</v>
      </c>
      <c r="G12">
        <f t="shared" si="0"/>
        <v>471</v>
      </c>
      <c r="H12">
        <f t="shared" si="1"/>
        <v>94.2</v>
      </c>
      <c r="I12">
        <f t="shared" si="2"/>
        <v>2</v>
      </c>
    </row>
    <row r="13" spans="1:18" x14ac:dyDescent="0.6">
      <c r="A13" s="3" t="s">
        <v>11</v>
      </c>
      <c r="B13" s="2">
        <v>71</v>
      </c>
      <c r="C13" s="2">
        <v>92</v>
      </c>
      <c r="D13" s="2">
        <v>79</v>
      </c>
      <c r="E13" s="2">
        <v>53</v>
      </c>
      <c r="F13" s="2">
        <v>55</v>
      </c>
      <c r="G13">
        <f t="shared" si="0"/>
        <v>350</v>
      </c>
      <c r="H13">
        <f t="shared" si="1"/>
        <v>70</v>
      </c>
      <c r="I13">
        <f t="shared" si="2"/>
        <v>31</v>
      </c>
      <c r="K13" s="8"/>
      <c r="L13" s="2" t="s">
        <v>73</v>
      </c>
      <c r="M13" s="2" t="s">
        <v>80</v>
      </c>
      <c r="N13" s="9" t="s">
        <v>68</v>
      </c>
      <c r="O13" s="10" t="s">
        <v>69</v>
      </c>
      <c r="P13" s="10" t="s">
        <v>70</v>
      </c>
      <c r="Q13" s="10" t="s">
        <v>71</v>
      </c>
      <c r="R13" s="10" t="s">
        <v>72</v>
      </c>
    </row>
    <row r="14" spans="1:18" x14ac:dyDescent="0.6">
      <c r="A14" s="3" t="s">
        <v>12</v>
      </c>
      <c r="B14" s="2">
        <v>71</v>
      </c>
      <c r="C14" s="2">
        <v>88</v>
      </c>
      <c r="D14" s="2">
        <v>52</v>
      </c>
      <c r="E14" s="2">
        <v>98</v>
      </c>
      <c r="F14" s="2">
        <v>67</v>
      </c>
      <c r="G14">
        <f t="shared" si="0"/>
        <v>376</v>
      </c>
      <c r="H14">
        <f t="shared" si="1"/>
        <v>75.2</v>
      </c>
      <c r="I14">
        <f t="shared" si="2"/>
        <v>18</v>
      </c>
      <c r="K14" s="7" t="s">
        <v>74</v>
      </c>
      <c r="L14" s="2">
        <v>45</v>
      </c>
      <c r="M14" s="2">
        <v>50</v>
      </c>
      <c r="N14" s="2" cm="1">
        <f t="array" ref="N14:N20">FREQUENCY(B2:B57,M14:M19)</f>
        <v>2</v>
      </c>
      <c r="O14" s="2" cm="1">
        <f t="array" ref="O14:O20">FREQUENCY(C2:C57,$M$14:$M$19)</f>
        <v>2</v>
      </c>
      <c r="P14" s="2" cm="1">
        <f t="array" ref="P14:P20">FREQUENCY(D2:D57,$M$14:$M$19)</f>
        <v>3</v>
      </c>
      <c r="Q14" s="2" cm="1">
        <f t="array" ref="Q14:Q20">FREQUENCY(E2:E57,$M$14:$M$19)</f>
        <v>0</v>
      </c>
      <c r="R14" s="2" cm="1">
        <f t="array" ref="R14:R20">FREQUENCY(F2:F57,$M$14:$M$19)</f>
        <v>0</v>
      </c>
    </row>
    <row r="15" spans="1:18" x14ac:dyDescent="0.6">
      <c r="A15" s="3" t="s">
        <v>13</v>
      </c>
      <c r="B15" s="2">
        <v>53</v>
      </c>
      <c r="C15" s="2">
        <v>81</v>
      </c>
      <c r="D15" s="2">
        <v>50</v>
      </c>
      <c r="E15" s="2">
        <v>83</v>
      </c>
      <c r="F15" s="2">
        <v>82</v>
      </c>
      <c r="G15">
        <f t="shared" si="0"/>
        <v>349</v>
      </c>
      <c r="H15">
        <f t="shared" si="1"/>
        <v>69.8</v>
      </c>
      <c r="I15">
        <f t="shared" si="2"/>
        <v>32</v>
      </c>
      <c r="K15" s="7" t="s">
        <v>75</v>
      </c>
      <c r="L15" s="2">
        <v>55</v>
      </c>
      <c r="M15" s="2">
        <v>60</v>
      </c>
      <c r="N15" s="2">
        <v>17</v>
      </c>
      <c r="O15" s="2">
        <v>8</v>
      </c>
      <c r="P15" s="2">
        <v>12</v>
      </c>
      <c r="Q15" s="2">
        <v>15</v>
      </c>
      <c r="R15" s="2">
        <v>12</v>
      </c>
    </row>
    <row r="16" spans="1:18" x14ac:dyDescent="0.6">
      <c r="A16" s="3" t="s">
        <v>14</v>
      </c>
      <c r="B16" s="2">
        <v>60</v>
      </c>
      <c r="C16" s="2">
        <v>83</v>
      </c>
      <c r="D16" s="2">
        <v>58</v>
      </c>
      <c r="E16" s="2">
        <v>74</v>
      </c>
      <c r="F16" s="2">
        <v>65</v>
      </c>
      <c r="G16">
        <f t="shared" si="0"/>
        <v>340</v>
      </c>
      <c r="H16">
        <f t="shared" si="1"/>
        <v>68</v>
      </c>
      <c r="I16">
        <f t="shared" si="2"/>
        <v>33</v>
      </c>
      <c r="K16" s="7" t="s">
        <v>76</v>
      </c>
      <c r="L16" s="2">
        <v>65</v>
      </c>
      <c r="M16" s="2">
        <v>70</v>
      </c>
      <c r="N16" s="2">
        <v>8</v>
      </c>
      <c r="O16" s="2">
        <v>5</v>
      </c>
      <c r="P16" s="2">
        <v>9</v>
      </c>
      <c r="Q16" s="2">
        <v>5</v>
      </c>
      <c r="R16" s="2">
        <v>13</v>
      </c>
    </row>
    <row r="17" spans="1:18" x14ac:dyDescent="0.6">
      <c r="A17" s="3" t="s">
        <v>15</v>
      </c>
      <c r="B17" s="2">
        <v>58</v>
      </c>
      <c r="C17" s="2">
        <v>92</v>
      </c>
      <c r="D17" s="2">
        <v>79</v>
      </c>
      <c r="E17" s="2">
        <v>84</v>
      </c>
      <c r="F17" s="2">
        <v>63</v>
      </c>
      <c r="G17">
        <f t="shared" si="0"/>
        <v>376</v>
      </c>
      <c r="H17">
        <f t="shared" si="1"/>
        <v>75.2</v>
      </c>
      <c r="I17">
        <f t="shared" si="2"/>
        <v>18</v>
      </c>
      <c r="K17" s="7" t="s">
        <v>77</v>
      </c>
      <c r="L17" s="2">
        <v>75</v>
      </c>
      <c r="M17" s="2">
        <v>80</v>
      </c>
      <c r="N17" s="2">
        <v>14</v>
      </c>
      <c r="O17" s="2">
        <v>12</v>
      </c>
      <c r="P17" s="2">
        <v>14</v>
      </c>
      <c r="Q17" s="2">
        <v>12</v>
      </c>
      <c r="R17" s="2">
        <v>8</v>
      </c>
    </row>
    <row r="18" spans="1:18" x14ac:dyDescent="0.6">
      <c r="A18" s="3" t="s">
        <v>16</v>
      </c>
      <c r="B18" s="2">
        <v>71</v>
      </c>
      <c r="C18" s="2">
        <v>76</v>
      </c>
      <c r="D18" s="2">
        <v>62</v>
      </c>
      <c r="E18" s="2">
        <v>69</v>
      </c>
      <c r="F18" s="2">
        <v>70</v>
      </c>
      <c r="G18">
        <f t="shared" si="0"/>
        <v>348</v>
      </c>
      <c r="H18">
        <f t="shared" si="1"/>
        <v>69.599999999999994</v>
      </c>
      <c r="I18">
        <f t="shared" si="2"/>
        <v>31</v>
      </c>
      <c r="K18" s="7" t="s">
        <v>78</v>
      </c>
      <c r="L18" s="2">
        <v>85</v>
      </c>
      <c r="M18" s="2">
        <v>90</v>
      </c>
      <c r="N18" s="2">
        <v>8</v>
      </c>
      <c r="O18" s="2">
        <v>13</v>
      </c>
      <c r="P18" s="2">
        <v>10</v>
      </c>
      <c r="Q18" s="2">
        <v>9</v>
      </c>
      <c r="R18" s="2">
        <v>16</v>
      </c>
    </row>
    <row r="19" spans="1:18" x14ac:dyDescent="0.6">
      <c r="A19" s="3" t="s">
        <v>17</v>
      </c>
      <c r="B19" s="2">
        <v>85</v>
      </c>
      <c r="C19" s="2">
        <v>73</v>
      </c>
      <c r="D19" s="2">
        <v>51</v>
      </c>
      <c r="E19" s="2">
        <v>59</v>
      </c>
      <c r="F19" s="2">
        <v>66</v>
      </c>
      <c r="G19">
        <f t="shared" si="0"/>
        <v>334</v>
      </c>
      <c r="H19">
        <f t="shared" si="1"/>
        <v>66.8</v>
      </c>
      <c r="I19">
        <f t="shared" si="2"/>
        <v>32</v>
      </c>
      <c r="K19" s="7" t="s">
        <v>79</v>
      </c>
      <c r="L19" s="2">
        <v>95</v>
      </c>
      <c r="M19" s="2">
        <v>100</v>
      </c>
      <c r="N19" s="2">
        <v>7</v>
      </c>
      <c r="O19" s="2">
        <v>16</v>
      </c>
      <c r="P19" s="2">
        <v>8</v>
      </c>
      <c r="Q19" s="2">
        <v>15</v>
      </c>
      <c r="R19" s="2">
        <v>7</v>
      </c>
    </row>
    <row r="20" spans="1:18" x14ac:dyDescent="0.6">
      <c r="A20" s="3" t="s">
        <v>18</v>
      </c>
      <c r="B20" s="2">
        <v>71</v>
      </c>
      <c r="C20" s="2">
        <v>82</v>
      </c>
      <c r="D20" s="2">
        <v>66</v>
      </c>
      <c r="E20" s="2">
        <v>67</v>
      </c>
      <c r="F20" s="2">
        <v>75</v>
      </c>
      <c r="G20">
        <f t="shared" si="0"/>
        <v>361</v>
      </c>
      <c r="H20">
        <f t="shared" si="1"/>
        <v>72.2</v>
      </c>
      <c r="I20">
        <f t="shared" si="2"/>
        <v>25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6">
      <c r="A21" s="3" t="s">
        <v>19</v>
      </c>
      <c r="B21" s="2">
        <v>94</v>
      </c>
      <c r="C21" s="2">
        <v>52</v>
      </c>
      <c r="D21" s="2">
        <v>67</v>
      </c>
      <c r="E21" s="2">
        <v>99</v>
      </c>
      <c r="F21" s="2">
        <v>52</v>
      </c>
      <c r="G21">
        <f t="shared" si="0"/>
        <v>364</v>
      </c>
      <c r="H21">
        <f t="shared" si="1"/>
        <v>72.8</v>
      </c>
      <c r="I21">
        <f t="shared" si="2"/>
        <v>24</v>
      </c>
      <c r="N21">
        <f>SUM(N14:N20)</f>
        <v>56</v>
      </c>
      <c r="O21">
        <f>SUM(O14:O20)</f>
        <v>56</v>
      </c>
      <c r="P21">
        <f t="shared" ref="P21:R21" si="3">SUM(P14:P20)</f>
        <v>56</v>
      </c>
      <c r="Q21">
        <f t="shared" si="3"/>
        <v>56</v>
      </c>
      <c r="R21">
        <f t="shared" si="3"/>
        <v>56</v>
      </c>
    </row>
    <row r="22" spans="1:18" x14ac:dyDescent="0.6">
      <c r="A22" s="3" t="s">
        <v>20</v>
      </c>
      <c r="B22" s="2">
        <v>66</v>
      </c>
      <c r="C22" s="2">
        <v>98</v>
      </c>
      <c r="D22" s="2">
        <v>93</v>
      </c>
      <c r="E22" s="2">
        <v>68</v>
      </c>
      <c r="F22" s="2">
        <v>88</v>
      </c>
      <c r="G22">
        <f t="shared" si="0"/>
        <v>413</v>
      </c>
      <c r="H22">
        <f t="shared" si="1"/>
        <v>82.6</v>
      </c>
      <c r="I22">
        <f t="shared" si="2"/>
        <v>8</v>
      </c>
    </row>
    <row r="23" spans="1:18" x14ac:dyDescent="0.6">
      <c r="A23" s="3" t="s">
        <v>21</v>
      </c>
      <c r="B23" s="2">
        <v>60</v>
      </c>
      <c r="C23" s="2">
        <v>91</v>
      </c>
      <c r="D23" s="2">
        <v>67</v>
      </c>
      <c r="E23" s="2">
        <v>99</v>
      </c>
      <c r="F23" s="2">
        <v>55</v>
      </c>
      <c r="G23">
        <f t="shared" si="0"/>
        <v>372</v>
      </c>
      <c r="H23">
        <f t="shared" si="1"/>
        <v>74.400000000000006</v>
      </c>
      <c r="I23">
        <f t="shared" si="2"/>
        <v>20</v>
      </c>
    </row>
    <row r="24" spans="1:18" x14ac:dyDescent="0.6">
      <c r="A24" s="3" t="s">
        <v>22</v>
      </c>
      <c r="B24" s="2">
        <v>50</v>
      </c>
      <c r="C24" s="2">
        <v>67</v>
      </c>
      <c r="D24" s="2">
        <v>62</v>
      </c>
      <c r="E24" s="2">
        <v>60</v>
      </c>
      <c r="F24" s="2">
        <v>88</v>
      </c>
      <c r="G24">
        <f t="shared" si="0"/>
        <v>327</v>
      </c>
      <c r="H24">
        <f t="shared" si="1"/>
        <v>65.400000000000006</v>
      </c>
      <c r="I24">
        <f t="shared" si="2"/>
        <v>30</v>
      </c>
    </row>
    <row r="25" spans="1:18" x14ac:dyDescent="0.6">
      <c r="A25" s="3" t="s">
        <v>23</v>
      </c>
      <c r="B25" s="2">
        <v>77</v>
      </c>
      <c r="C25" s="2">
        <v>100</v>
      </c>
      <c r="D25" s="2">
        <v>90</v>
      </c>
      <c r="E25" s="2">
        <v>73</v>
      </c>
      <c r="F25" s="2">
        <v>82</v>
      </c>
      <c r="G25">
        <f t="shared" si="0"/>
        <v>422</v>
      </c>
      <c r="H25">
        <f t="shared" si="1"/>
        <v>84.4</v>
      </c>
      <c r="I25">
        <f t="shared" si="2"/>
        <v>4</v>
      </c>
    </row>
    <row r="26" spans="1:18" x14ac:dyDescent="0.6">
      <c r="A26" s="3" t="s">
        <v>24</v>
      </c>
      <c r="B26" s="2">
        <v>99</v>
      </c>
      <c r="C26" s="2">
        <v>55</v>
      </c>
      <c r="D26" s="2">
        <v>76</v>
      </c>
      <c r="E26" s="2">
        <v>58</v>
      </c>
      <c r="F26" s="2">
        <v>62</v>
      </c>
      <c r="G26">
        <f t="shared" si="0"/>
        <v>350</v>
      </c>
      <c r="H26">
        <f t="shared" si="1"/>
        <v>70</v>
      </c>
      <c r="I26">
        <f t="shared" si="2"/>
        <v>24</v>
      </c>
    </row>
    <row r="27" spans="1:18" x14ac:dyDescent="0.6">
      <c r="A27" s="3" t="s">
        <v>25</v>
      </c>
      <c r="B27" s="2">
        <v>55</v>
      </c>
      <c r="C27" s="2">
        <v>81</v>
      </c>
      <c r="D27" s="2">
        <v>50</v>
      </c>
      <c r="E27" s="2">
        <v>84</v>
      </c>
      <c r="F27" s="2">
        <v>98</v>
      </c>
      <c r="G27">
        <f t="shared" si="0"/>
        <v>368</v>
      </c>
      <c r="H27">
        <f t="shared" si="1"/>
        <v>73.599999999999994</v>
      </c>
      <c r="I27">
        <f t="shared" si="2"/>
        <v>20</v>
      </c>
    </row>
    <row r="28" spans="1:18" x14ac:dyDescent="0.6">
      <c r="A28" s="3" t="s">
        <v>26</v>
      </c>
      <c r="B28" s="2">
        <v>88</v>
      </c>
      <c r="C28" s="2">
        <v>92</v>
      </c>
      <c r="D28" s="2">
        <v>56</v>
      </c>
      <c r="E28" s="2">
        <v>71</v>
      </c>
      <c r="F28" s="2">
        <v>51</v>
      </c>
      <c r="G28">
        <f t="shared" si="0"/>
        <v>358</v>
      </c>
      <c r="H28">
        <f t="shared" si="1"/>
        <v>71.599999999999994</v>
      </c>
      <c r="I28">
        <f t="shared" si="2"/>
        <v>21</v>
      </c>
    </row>
    <row r="29" spans="1:18" x14ac:dyDescent="0.6">
      <c r="A29" s="3" t="s">
        <v>27</v>
      </c>
      <c r="B29" s="2">
        <v>74</v>
      </c>
      <c r="C29" s="2">
        <v>66</v>
      </c>
      <c r="D29" s="2">
        <v>88</v>
      </c>
      <c r="E29" s="2">
        <v>83</v>
      </c>
      <c r="F29" s="2">
        <v>62</v>
      </c>
      <c r="G29">
        <f t="shared" si="0"/>
        <v>373</v>
      </c>
      <c r="H29">
        <f t="shared" si="1"/>
        <v>74.599999999999994</v>
      </c>
      <c r="I29">
        <f t="shared" si="2"/>
        <v>18</v>
      </c>
    </row>
    <row r="30" spans="1:18" x14ac:dyDescent="0.6">
      <c r="A30" s="3" t="s">
        <v>28</v>
      </c>
      <c r="B30" s="2">
        <v>54</v>
      </c>
      <c r="C30" s="2">
        <v>60</v>
      </c>
      <c r="D30" s="2">
        <v>54</v>
      </c>
      <c r="E30" s="2">
        <v>57</v>
      </c>
      <c r="F30" s="2">
        <v>67</v>
      </c>
      <c r="G30">
        <f t="shared" si="0"/>
        <v>292</v>
      </c>
      <c r="H30">
        <f t="shared" si="1"/>
        <v>58.4</v>
      </c>
      <c r="I30">
        <f t="shared" si="2"/>
        <v>28</v>
      </c>
    </row>
    <row r="31" spans="1:18" x14ac:dyDescent="0.6">
      <c r="A31" s="3" t="s">
        <v>29</v>
      </c>
      <c r="B31" s="2">
        <v>50</v>
      </c>
      <c r="C31" s="2">
        <v>71</v>
      </c>
      <c r="D31" s="2">
        <v>82</v>
      </c>
      <c r="E31" s="2">
        <v>90</v>
      </c>
      <c r="F31" s="2">
        <v>86</v>
      </c>
      <c r="G31">
        <f t="shared" si="0"/>
        <v>379</v>
      </c>
      <c r="H31">
        <f t="shared" si="1"/>
        <v>75.8</v>
      </c>
      <c r="I31">
        <f t="shared" si="2"/>
        <v>14</v>
      </c>
    </row>
    <row r="32" spans="1:18" x14ac:dyDescent="0.6">
      <c r="A32" s="3" t="s">
        <v>30</v>
      </c>
      <c r="B32" s="2">
        <v>70</v>
      </c>
      <c r="C32" s="2">
        <v>71</v>
      </c>
      <c r="D32" s="2">
        <v>72</v>
      </c>
      <c r="E32" s="2">
        <v>60</v>
      </c>
      <c r="F32" s="2">
        <v>64</v>
      </c>
      <c r="G32">
        <f t="shared" si="0"/>
        <v>337</v>
      </c>
      <c r="H32">
        <f t="shared" si="1"/>
        <v>67.400000000000006</v>
      </c>
      <c r="I32">
        <f t="shared" si="2"/>
        <v>21</v>
      </c>
    </row>
    <row r="33" spans="1:9" x14ac:dyDescent="0.6">
      <c r="A33" s="3" t="s">
        <v>31</v>
      </c>
      <c r="B33" s="2">
        <v>96</v>
      </c>
      <c r="C33" s="2">
        <v>85</v>
      </c>
      <c r="D33" s="2">
        <v>95</v>
      </c>
      <c r="E33" s="2">
        <v>87</v>
      </c>
      <c r="F33" s="2">
        <v>55</v>
      </c>
      <c r="G33">
        <f t="shared" si="0"/>
        <v>418</v>
      </c>
      <c r="H33">
        <f t="shared" si="1"/>
        <v>83.6</v>
      </c>
      <c r="I33">
        <f t="shared" si="2"/>
        <v>4</v>
      </c>
    </row>
    <row r="34" spans="1:9" x14ac:dyDescent="0.6">
      <c r="A34" s="3" t="s">
        <v>32</v>
      </c>
      <c r="B34" s="2">
        <v>78</v>
      </c>
      <c r="C34" s="2">
        <v>75</v>
      </c>
      <c r="D34" s="2">
        <v>55</v>
      </c>
      <c r="E34" s="2">
        <v>74</v>
      </c>
      <c r="F34" s="2">
        <v>88</v>
      </c>
      <c r="G34">
        <f t="shared" si="0"/>
        <v>370</v>
      </c>
      <c r="H34">
        <f t="shared" si="1"/>
        <v>74</v>
      </c>
      <c r="I34">
        <f t="shared" si="2"/>
        <v>16</v>
      </c>
    </row>
    <row r="35" spans="1:9" x14ac:dyDescent="0.6">
      <c r="A35" s="3" t="s">
        <v>33</v>
      </c>
      <c r="B35" s="2">
        <v>56</v>
      </c>
      <c r="C35" s="2">
        <v>54</v>
      </c>
      <c r="D35" s="2">
        <v>55</v>
      </c>
      <c r="E35" s="2">
        <v>77</v>
      </c>
      <c r="F35" s="2">
        <v>70</v>
      </c>
      <c r="G35">
        <f t="shared" si="0"/>
        <v>312</v>
      </c>
      <c r="H35">
        <f t="shared" si="1"/>
        <v>62.4</v>
      </c>
      <c r="I35">
        <f t="shared" si="2"/>
        <v>23</v>
      </c>
    </row>
    <row r="36" spans="1:9" x14ac:dyDescent="0.6">
      <c r="A36" s="3" t="s">
        <v>34</v>
      </c>
      <c r="B36" s="2">
        <v>52</v>
      </c>
      <c r="C36" s="2">
        <v>96</v>
      </c>
      <c r="D36" s="2">
        <v>77</v>
      </c>
      <c r="E36" s="2">
        <v>53</v>
      </c>
      <c r="F36" s="2">
        <v>55</v>
      </c>
      <c r="G36">
        <f t="shared" si="0"/>
        <v>333</v>
      </c>
      <c r="H36">
        <f t="shared" si="1"/>
        <v>66.599999999999994</v>
      </c>
      <c r="I36">
        <f t="shared" si="2"/>
        <v>19</v>
      </c>
    </row>
    <row r="37" spans="1:9" x14ac:dyDescent="0.6">
      <c r="A37" s="3" t="s">
        <v>35</v>
      </c>
      <c r="B37" s="2">
        <v>55</v>
      </c>
      <c r="C37" s="2">
        <v>79</v>
      </c>
      <c r="D37" s="2">
        <v>50</v>
      </c>
      <c r="E37" s="2">
        <v>97</v>
      </c>
      <c r="F37" s="2">
        <v>71</v>
      </c>
      <c r="G37">
        <f t="shared" si="0"/>
        <v>352</v>
      </c>
      <c r="H37">
        <f t="shared" si="1"/>
        <v>70.400000000000006</v>
      </c>
      <c r="I37">
        <f t="shared" si="2"/>
        <v>17</v>
      </c>
    </row>
    <row r="38" spans="1:9" x14ac:dyDescent="0.6">
      <c r="A38" s="3" t="s">
        <v>36</v>
      </c>
      <c r="B38" s="2">
        <v>92</v>
      </c>
      <c r="C38" s="2">
        <v>74</v>
      </c>
      <c r="D38" s="2">
        <v>100</v>
      </c>
      <c r="E38" s="2">
        <v>58</v>
      </c>
      <c r="F38" s="2">
        <v>85</v>
      </c>
      <c r="G38">
        <f t="shared" si="0"/>
        <v>409</v>
      </c>
      <c r="H38">
        <f t="shared" si="1"/>
        <v>81.8</v>
      </c>
      <c r="I38">
        <f t="shared" si="2"/>
        <v>7</v>
      </c>
    </row>
    <row r="39" spans="1:9" x14ac:dyDescent="0.6">
      <c r="A39" s="3" t="s">
        <v>37</v>
      </c>
      <c r="B39" s="2">
        <v>59</v>
      </c>
      <c r="C39" s="2">
        <v>86</v>
      </c>
      <c r="D39" s="2">
        <v>84</v>
      </c>
      <c r="E39" s="2">
        <v>79</v>
      </c>
      <c r="F39" s="2">
        <v>84</v>
      </c>
      <c r="G39">
        <f t="shared" si="0"/>
        <v>392</v>
      </c>
      <c r="H39">
        <f t="shared" si="1"/>
        <v>78.400000000000006</v>
      </c>
      <c r="I39">
        <f t="shared" si="2"/>
        <v>9</v>
      </c>
    </row>
    <row r="40" spans="1:9" x14ac:dyDescent="0.6">
      <c r="A40" s="3" t="s">
        <v>38</v>
      </c>
      <c r="B40" s="2">
        <v>58</v>
      </c>
      <c r="C40" s="2">
        <v>99</v>
      </c>
      <c r="D40" s="2">
        <v>74</v>
      </c>
      <c r="E40" s="2">
        <v>92</v>
      </c>
      <c r="F40" s="2">
        <v>58</v>
      </c>
      <c r="G40">
        <f t="shared" si="0"/>
        <v>381</v>
      </c>
      <c r="H40">
        <f t="shared" si="1"/>
        <v>76.2</v>
      </c>
      <c r="I40">
        <f t="shared" si="2"/>
        <v>10</v>
      </c>
    </row>
    <row r="41" spans="1:9" x14ac:dyDescent="0.6">
      <c r="A41" s="3" t="s">
        <v>39</v>
      </c>
      <c r="B41" s="2">
        <v>100</v>
      </c>
      <c r="C41" s="2">
        <v>71</v>
      </c>
      <c r="D41" s="2">
        <v>54</v>
      </c>
      <c r="E41" s="2">
        <v>51</v>
      </c>
      <c r="F41" s="2">
        <v>84</v>
      </c>
      <c r="G41">
        <f t="shared" si="0"/>
        <v>360</v>
      </c>
      <c r="H41">
        <f t="shared" si="1"/>
        <v>72</v>
      </c>
      <c r="I41">
        <f t="shared" si="2"/>
        <v>13</v>
      </c>
    </row>
    <row r="42" spans="1:9" x14ac:dyDescent="0.6">
      <c r="A42" s="3" t="s">
        <v>40</v>
      </c>
      <c r="B42" s="2">
        <v>51</v>
      </c>
      <c r="C42" s="2">
        <v>51</v>
      </c>
      <c r="D42" s="2">
        <v>84</v>
      </c>
      <c r="E42" s="2">
        <v>72</v>
      </c>
      <c r="F42" s="2">
        <v>58</v>
      </c>
      <c r="G42">
        <f t="shared" si="0"/>
        <v>316</v>
      </c>
      <c r="H42">
        <f t="shared" si="1"/>
        <v>63.2</v>
      </c>
      <c r="I42">
        <f t="shared" si="2"/>
        <v>16</v>
      </c>
    </row>
    <row r="43" spans="1:9" x14ac:dyDescent="0.6">
      <c r="A43" s="3" t="s">
        <v>41</v>
      </c>
      <c r="B43" s="2">
        <v>68</v>
      </c>
      <c r="C43" s="2">
        <v>62</v>
      </c>
      <c r="D43" s="2">
        <v>94</v>
      </c>
      <c r="E43" s="2">
        <v>78</v>
      </c>
      <c r="F43" s="2">
        <v>100</v>
      </c>
      <c r="G43">
        <f t="shared" si="0"/>
        <v>402</v>
      </c>
      <c r="H43">
        <f t="shared" si="1"/>
        <v>80.400000000000006</v>
      </c>
      <c r="I43">
        <f t="shared" si="2"/>
        <v>7</v>
      </c>
    </row>
    <row r="44" spans="1:9" x14ac:dyDescent="0.6">
      <c r="A44" s="3" t="s">
        <v>42</v>
      </c>
      <c r="B44" s="2">
        <v>77</v>
      </c>
      <c r="C44" s="2">
        <v>87</v>
      </c>
      <c r="D44" s="2">
        <v>90</v>
      </c>
      <c r="E44" s="2">
        <v>97</v>
      </c>
      <c r="F44" s="2">
        <v>80</v>
      </c>
      <c r="G44">
        <f t="shared" si="0"/>
        <v>431</v>
      </c>
      <c r="H44">
        <f t="shared" si="1"/>
        <v>86.2</v>
      </c>
      <c r="I44">
        <f t="shared" si="2"/>
        <v>2</v>
      </c>
    </row>
    <row r="45" spans="1:9" x14ac:dyDescent="0.6">
      <c r="A45" s="3" t="s">
        <v>43</v>
      </c>
      <c r="B45" s="2">
        <v>86</v>
      </c>
      <c r="C45" s="2">
        <v>55</v>
      </c>
      <c r="D45" s="2">
        <v>75</v>
      </c>
      <c r="E45" s="2">
        <v>97</v>
      </c>
      <c r="F45" s="2">
        <v>81</v>
      </c>
      <c r="G45">
        <f t="shared" si="0"/>
        <v>394</v>
      </c>
      <c r="H45">
        <f t="shared" si="1"/>
        <v>78.8</v>
      </c>
      <c r="I45">
        <f t="shared" si="2"/>
        <v>6</v>
      </c>
    </row>
    <row r="46" spans="1:9" x14ac:dyDescent="0.6">
      <c r="A46" s="3" t="s">
        <v>44</v>
      </c>
      <c r="B46" s="2">
        <v>80</v>
      </c>
      <c r="C46" s="2">
        <v>90</v>
      </c>
      <c r="D46" s="2">
        <v>51</v>
      </c>
      <c r="E46" s="2">
        <v>96</v>
      </c>
      <c r="F46" s="2">
        <v>96</v>
      </c>
      <c r="G46">
        <f t="shared" si="0"/>
        <v>413</v>
      </c>
      <c r="H46">
        <f t="shared" si="1"/>
        <v>82.6</v>
      </c>
      <c r="I46">
        <f t="shared" si="2"/>
        <v>5</v>
      </c>
    </row>
    <row r="47" spans="1:9" x14ac:dyDescent="0.6">
      <c r="A47" s="3" t="s">
        <v>45</v>
      </c>
      <c r="B47" s="2">
        <v>66</v>
      </c>
      <c r="C47" s="2">
        <v>73</v>
      </c>
      <c r="D47" s="2">
        <v>70</v>
      </c>
      <c r="E47" s="2">
        <v>95</v>
      </c>
      <c r="F47" s="2">
        <v>75</v>
      </c>
      <c r="G47">
        <f t="shared" si="0"/>
        <v>379</v>
      </c>
      <c r="H47">
        <f t="shared" si="1"/>
        <v>75.8</v>
      </c>
      <c r="I47">
        <f t="shared" si="2"/>
        <v>6</v>
      </c>
    </row>
    <row r="48" spans="1:9" x14ac:dyDescent="0.6">
      <c r="A48" s="3" t="s">
        <v>46</v>
      </c>
      <c r="B48" s="2">
        <v>80</v>
      </c>
      <c r="C48" s="2">
        <v>50</v>
      </c>
      <c r="D48" s="2">
        <v>66</v>
      </c>
      <c r="E48" s="2">
        <v>92</v>
      </c>
      <c r="F48" s="2">
        <v>99</v>
      </c>
      <c r="G48">
        <f t="shared" si="0"/>
        <v>387</v>
      </c>
      <c r="H48">
        <f t="shared" si="1"/>
        <v>77.400000000000006</v>
      </c>
      <c r="I48">
        <f t="shared" si="2"/>
        <v>5</v>
      </c>
    </row>
    <row r="49" spans="1:9" x14ac:dyDescent="0.6">
      <c r="A49" s="3" t="s">
        <v>47</v>
      </c>
      <c r="B49" s="2">
        <v>52</v>
      </c>
      <c r="C49" s="2">
        <v>72</v>
      </c>
      <c r="D49" s="2">
        <v>80</v>
      </c>
      <c r="E49" s="2">
        <v>78</v>
      </c>
      <c r="F49" s="2">
        <v>51</v>
      </c>
      <c r="G49">
        <f t="shared" si="0"/>
        <v>333</v>
      </c>
      <c r="H49">
        <f t="shared" si="1"/>
        <v>66.599999999999994</v>
      </c>
      <c r="I49">
        <f t="shared" si="2"/>
        <v>8</v>
      </c>
    </row>
    <row r="50" spans="1:9" x14ac:dyDescent="0.6">
      <c r="A50" s="3" t="s">
        <v>48</v>
      </c>
      <c r="B50" s="2">
        <v>99</v>
      </c>
      <c r="C50" s="2">
        <v>64</v>
      </c>
      <c r="D50" s="2">
        <v>52</v>
      </c>
      <c r="E50" s="2">
        <v>69</v>
      </c>
      <c r="F50" s="2">
        <v>66</v>
      </c>
      <c r="G50">
        <f t="shared" si="0"/>
        <v>350</v>
      </c>
      <c r="H50">
        <f t="shared" si="1"/>
        <v>70</v>
      </c>
      <c r="I50">
        <f t="shared" si="2"/>
        <v>7</v>
      </c>
    </row>
    <row r="51" spans="1:9" x14ac:dyDescent="0.6">
      <c r="A51" s="3" t="s">
        <v>49</v>
      </c>
      <c r="B51" s="2">
        <v>69</v>
      </c>
      <c r="C51" s="2">
        <v>75</v>
      </c>
      <c r="D51" s="2">
        <v>98</v>
      </c>
      <c r="E51" s="2">
        <v>77</v>
      </c>
      <c r="F51" s="2">
        <v>95</v>
      </c>
      <c r="G51">
        <f t="shared" si="0"/>
        <v>414</v>
      </c>
      <c r="H51">
        <f t="shared" si="1"/>
        <v>82.8</v>
      </c>
      <c r="I51">
        <f t="shared" si="2"/>
        <v>4</v>
      </c>
    </row>
    <row r="52" spans="1:9" x14ac:dyDescent="0.6">
      <c r="A52" s="3" t="s">
        <v>50</v>
      </c>
      <c r="B52" s="2">
        <v>71</v>
      </c>
      <c r="C52" s="2">
        <v>84</v>
      </c>
      <c r="D52" s="2">
        <v>85</v>
      </c>
      <c r="E52" s="2">
        <v>100</v>
      </c>
      <c r="F52" s="2">
        <v>86</v>
      </c>
      <c r="G52">
        <f t="shared" si="0"/>
        <v>426</v>
      </c>
      <c r="H52">
        <f t="shared" si="1"/>
        <v>85.2</v>
      </c>
      <c r="I52">
        <f t="shared" si="2"/>
        <v>2</v>
      </c>
    </row>
    <row r="53" spans="1:9" x14ac:dyDescent="0.6">
      <c r="A53" s="3" t="s">
        <v>51</v>
      </c>
      <c r="B53" s="2">
        <v>83</v>
      </c>
      <c r="C53" s="2">
        <v>82</v>
      </c>
      <c r="D53" s="2">
        <v>71</v>
      </c>
      <c r="E53" s="2">
        <v>99</v>
      </c>
      <c r="F53" s="2">
        <v>81</v>
      </c>
      <c r="G53">
        <f t="shared" si="0"/>
        <v>416</v>
      </c>
      <c r="H53">
        <f t="shared" si="1"/>
        <v>83.2</v>
      </c>
      <c r="I53">
        <f t="shared" si="2"/>
        <v>2</v>
      </c>
    </row>
    <row r="54" spans="1:9" x14ac:dyDescent="0.6">
      <c r="A54" s="3" t="s">
        <v>52</v>
      </c>
      <c r="B54" s="2">
        <v>80</v>
      </c>
      <c r="C54" s="2">
        <v>96</v>
      </c>
      <c r="D54" s="2">
        <v>76</v>
      </c>
      <c r="E54" s="2">
        <v>51</v>
      </c>
      <c r="F54" s="2">
        <v>71</v>
      </c>
      <c r="G54">
        <f t="shared" si="0"/>
        <v>374</v>
      </c>
      <c r="H54">
        <f t="shared" si="1"/>
        <v>74.8</v>
      </c>
      <c r="I54">
        <f t="shared" si="2"/>
        <v>3</v>
      </c>
    </row>
    <row r="55" spans="1:9" x14ac:dyDescent="0.6">
      <c r="A55" s="3" t="s">
        <v>53</v>
      </c>
      <c r="B55" s="2">
        <v>63</v>
      </c>
      <c r="C55" s="2">
        <v>53</v>
      </c>
      <c r="D55" s="2">
        <v>72</v>
      </c>
      <c r="E55" s="2">
        <v>60</v>
      </c>
      <c r="F55" s="2">
        <v>75</v>
      </c>
      <c r="G55">
        <f t="shared" si="0"/>
        <v>323</v>
      </c>
      <c r="H55">
        <f t="shared" si="1"/>
        <v>64.599999999999994</v>
      </c>
      <c r="I55">
        <f t="shared" si="2"/>
        <v>3</v>
      </c>
    </row>
    <row r="56" spans="1:9" x14ac:dyDescent="0.6">
      <c r="A56" s="3" t="s">
        <v>54</v>
      </c>
      <c r="B56" s="2">
        <v>88</v>
      </c>
      <c r="C56" s="2">
        <v>90</v>
      </c>
      <c r="D56" s="2">
        <v>51</v>
      </c>
      <c r="E56" s="2">
        <v>83</v>
      </c>
      <c r="F56" s="2">
        <v>64</v>
      </c>
      <c r="G56">
        <f t="shared" si="0"/>
        <v>376</v>
      </c>
      <c r="H56">
        <f t="shared" si="1"/>
        <v>75.2</v>
      </c>
      <c r="I56">
        <f t="shared" si="2"/>
        <v>2</v>
      </c>
    </row>
    <row r="57" spans="1:9" x14ac:dyDescent="0.6">
      <c r="A57" s="3" t="s">
        <v>55</v>
      </c>
      <c r="B57" s="2">
        <v>90</v>
      </c>
      <c r="C57" s="2">
        <v>100</v>
      </c>
      <c r="D57" s="2">
        <v>100</v>
      </c>
      <c r="E57" s="2">
        <v>90</v>
      </c>
      <c r="F57" s="2">
        <v>98</v>
      </c>
      <c r="G57">
        <f t="shared" si="0"/>
        <v>478</v>
      </c>
      <c r="H57">
        <f t="shared" si="1"/>
        <v>95.6</v>
      </c>
      <c r="I57">
        <f t="shared" si="2"/>
        <v>1</v>
      </c>
    </row>
    <row r="58" spans="1:9" x14ac:dyDescent="0.6">
      <c r="B58">
        <f>SUM(B2:B57)</f>
        <v>3994</v>
      </c>
      <c r="C58">
        <f t="shared" ref="C58:F58" si="4">SUM(C2:C57)</f>
        <v>4388</v>
      </c>
      <c r="D58">
        <f t="shared" si="4"/>
        <v>4073</v>
      </c>
      <c r="E58">
        <f t="shared" si="4"/>
        <v>4313</v>
      </c>
      <c r="F58">
        <f t="shared" si="4"/>
        <v>4134</v>
      </c>
    </row>
    <row r="59" spans="1:9" x14ac:dyDescent="0.6">
      <c r="B59" s="6">
        <f>AVERAGE(B2:B57)</f>
        <v>71.321428571428569</v>
      </c>
      <c r="C59" s="6">
        <f t="shared" ref="C59:F59" si="5">AVERAGE(C2:C57)</f>
        <v>78.357142857142861</v>
      </c>
      <c r="D59" s="6">
        <f t="shared" si="5"/>
        <v>72.732142857142861</v>
      </c>
      <c r="E59" s="6">
        <f t="shared" si="5"/>
        <v>77.017857142857139</v>
      </c>
      <c r="F59" s="6">
        <f t="shared" si="5"/>
        <v>73.821428571428569</v>
      </c>
    </row>
  </sheetData>
  <mergeCells count="1">
    <mergeCell ref="K5:L5"/>
  </mergeCells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지연 이</cp:lastModifiedBy>
  <dcterms:created xsi:type="dcterms:W3CDTF">2025-04-16T06:36:50Z</dcterms:created>
  <dcterms:modified xsi:type="dcterms:W3CDTF">2025-07-08T10:49:31Z</dcterms:modified>
</cp:coreProperties>
</file>