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calcChain.xml" ContentType="application/vnd.openxmlformats-officedocument.spreadsheetml.calcChain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1520" windowHeight="15340" tabRatio="500"/>
  </bookViews>
  <sheets>
    <sheet name="Sheet1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G65" i="1"/>
  <c r="F63"/>
  <c r="F47"/>
  <c r="F43"/>
  <c r="G37"/>
  <c r="F37"/>
  <c r="G34"/>
  <c r="F34"/>
  <c r="F32"/>
  <c r="F24"/>
  <c r="F20"/>
  <c r="G4"/>
</calcChain>
</file>

<file path=xl/sharedStrings.xml><?xml version="1.0" encoding="utf-8"?>
<sst xmlns="http://schemas.openxmlformats.org/spreadsheetml/2006/main" count="157" uniqueCount="149">
  <si>
    <t>Regulation and Institutional Design</t>
    <phoneticPr fontId="3" type="noConversion"/>
  </si>
  <si>
    <t>Mashaw</t>
    <phoneticPr fontId="3" type="noConversion"/>
  </si>
  <si>
    <t>Torts</t>
    <phoneticPr fontId="3" type="noConversion"/>
  </si>
  <si>
    <t>Guido</t>
    <phoneticPr fontId="3" type="noConversion"/>
  </si>
  <si>
    <t>Transnational Law</t>
    <phoneticPr fontId="3" type="noConversion"/>
  </si>
  <si>
    <t>Hathaway</t>
    <phoneticPr fontId="3" type="noConversion"/>
  </si>
  <si>
    <t>87%</t>
    <phoneticPr fontId="3" type="noConversion"/>
  </si>
  <si>
    <t>70%</t>
    <phoneticPr fontId="3" type="noConversion"/>
  </si>
  <si>
    <t>0%</t>
    <phoneticPr fontId="3" type="noConversion"/>
  </si>
  <si>
    <t>Trial Practice</t>
    <phoneticPr fontId="3" type="noConversion"/>
  </si>
  <si>
    <t>Pottenger/Wizner</t>
    <phoneticPr fontId="3" type="noConversion"/>
  </si>
  <si>
    <t>US International Taxation</t>
    <phoneticPr fontId="3" type="noConversion"/>
  </si>
  <si>
    <t>Samuels</t>
    <phoneticPr fontId="3" type="noConversion"/>
  </si>
  <si>
    <t>Ayres</t>
    <phoneticPr fontId="3" type="noConversion"/>
  </si>
  <si>
    <t>International Business Transactions</t>
    <phoneticPr fontId="3" type="noConversion"/>
  </si>
  <si>
    <t>Chua</t>
    <phoneticPr fontId="3" type="noConversion"/>
  </si>
  <si>
    <t>International Commercial Arbitration</t>
    <phoneticPr fontId="3" type="noConversion"/>
  </si>
  <si>
    <t>Reisman</t>
    <phoneticPr fontId="3" type="noConversion"/>
  </si>
  <si>
    <t>Internet Privacy</t>
    <phoneticPr fontId="3" type="noConversion"/>
  </si>
  <si>
    <t>Cohen</t>
    <phoneticPr fontId="3" type="noConversion"/>
  </si>
  <si>
    <t>Introduction to the Philosophy of Law</t>
    <phoneticPr fontId="3" type="noConversion"/>
  </si>
  <si>
    <t>Shapiro</t>
    <phoneticPr fontId="3" type="noConversion"/>
  </si>
  <si>
    <t>Justice</t>
    <phoneticPr fontId="3" type="noConversion"/>
  </si>
  <si>
    <t>Ackerman</t>
    <phoneticPr fontId="3" type="noConversion"/>
  </si>
  <si>
    <t>Law and Prosperity</t>
    <phoneticPr fontId="3" type="noConversion"/>
  </si>
  <si>
    <t>Law of Climate Change</t>
    <phoneticPr fontId="3" type="noConversion"/>
  </si>
  <si>
    <t>Kysar</t>
    <phoneticPr fontId="3" type="noConversion"/>
  </si>
  <si>
    <t>Law of Democracy</t>
    <phoneticPr fontId="3" type="noConversion"/>
  </si>
  <si>
    <t>Gerken</t>
    <phoneticPr fontId="3" type="noConversion"/>
  </si>
  <si>
    <t>Legislation</t>
    <phoneticPr fontId="3" type="noConversion"/>
  </si>
  <si>
    <t>Eskridge</t>
    <phoneticPr fontId="3" type="noConversion"/>
  </si>
  <si>
    <t>Media Law</t>
    <phoneticPr fontId="3" type="noConversion"/>
  </si>
  <si>
    <t>Military Justice</t>
    <phoneticPr fontId="3" type="noConversion"/>
  </si>
  <si>
    <t>Fidell</t>
    <phoneticPr fontId="3" type="noConversion"/>
  </si>
  <si>
    <t>Procedure</t>
    <phoneticPr fontId="3" type="noConversion"/>
  </si>
  <si>
    <t>Resnik</t>
    <phoneticPr fontId="3" type="noConversion"/>
  </si>
  <si>
    <t>Property</t>
    <phoneticPr fontId="3" type="noConversion"/>
  </si>
  <si>
    <t>Priest</t>
    <phoneticPr fontId="3" type="noConversion"/>
  </si>
  <si>
    <t>Property</t>
    <phoneticPr fontId="3" type="noConversion"/>
  </si>
  <si>
    <t>Ellickson</t>
    <phoneticPr fontId="3" type="noConversion"/>
  </si>
  <si>
    <t>Property, Social Justice, Environment</t>
    <phoneticPr fontId="3" type="noConversion"/>
  </si>
  <si>
    <t>Rose</t>
    <phoneticPr fontId="3" type="noConversion"/>
  </si>
  <si>
    <t>Public Order of the World Community</t>
    <phoneticPr fontId="3" type="noConversion"/>
  </si>
  <si>
    <t>Reisman</t>
    <phoneticPr fontId="3" type="noConversion"/>
  </si>
  <si>
    <t>Quantitative Corporate Finance</t>
    <phoneticPr fontId="3" type="noConversion"/>
  </si>
  <si>
    <t>Ayres</t>
    <phoneticPr fontId="3" type="noConversion"/>
  </si>
  <si>
    <t>Rationality and Choice</t>
    <phoneticPr fontId="3" type="noConversion"/>
  </si>
  <si>
    <t>Jolls</t>
    <phoneticPr fontId="3" type="noConversion"/>
  </si>
  <si>
    <t>Democratic Constitutionalism</t>
    <phoneticPr fontId="3" type="noConversion"/>
  </si>
  <si>
    <t>Siegel/Post</t>
    <phoneticPr fontId="3" type="noConversion"/>
  </si>
  <si>
    <t>Efficient Techniques of Legal Research</t>
    <phoneticPr fontId="3" type="noConversion"/>
  </si>
  <si>
    <t>Kaufmann/Tubbs</t>
    <phoneticPr fontId="3" type="noConversion"/>
  </si>
  <si>
    <t>Employment Discrimination</t>
    <phoneticPr fontId="3" type="noConversion"/>
  </si>
  <si>
    <t>Jolls</t>
    <phoneticPr fontId="3" type="noConversion"/>
  </si>
  <si>
    <t>Env Protec. Clinic</t>
    <phoneticPr fontId="3" type="noConversion"/>
  </si>
  <si>
    <t>Kennedy, Esty</t>
    <phoneticPr fontId="3" type="noConversion"/>
  </si>
  <si>
    <t>Environmental Law and Policy</t>
    <phoneticPr fontId="3" type="noConversion"/>
  </si>
  <si>
    <t>Esty</t>
    <phoneticPr fontId="3" type="noConversion"/>
  </si>
  <si>
    <t>Evidence</t>
    <phoneticPr fontId="3" type="noConversion"/>
  </si>
  <si>
    <t>Duke</t>
    <phoneticPr fontId="3" type="noConversion"/>
  </si>
  <si>
    <t>Evidence</t>
    <phoneticPr fontId="3" type="noConversion"/>
  </si>
  <si>
    <t>Kahan</t>
    <phoneticPr fontId="3" type="noConversion"/>
  </si>
  <si>
    <t>Federal Courts</t>
    <phoneticPr fontId="3" type="noConversion"/>
  </si>
  <si>
    <t>Resnik</t>
    <phoneticPr fontId="3" type="noConversion"/>
  </si>
  <si>
    <t>Federal Income Taxation</t>
    <phoneticPr fontId="3" type="noConversion"/>
  </si>
  <si>
    <t>Listokin</t>
    <phoneticPr fontId="3" type="noConversion"/>
  </si>
  <si>
    <t>Markovits</t>
    <phoneticPr fontId="3" type="noConversion"/>
  </si>
  <si>
    <t>Alstott</t>
    <phoneticPr fontId="3" type="noConversion"/>
  </si>
  <si>
    <t>First Amendment</t>
    <phoneticPr fontId="3" type="noConversion"/>
  </si>
  <si>
    <t>Balkin</t>
    <phoneticPr fontId="3" type="noConversion"/>
  </si>
  <si>
    <t>Frontiers in Organization Law</t>
    <phoneticPr fontId="3" type="noConversion"/>
  </si>
  <si>
    <t>Hansmann</t>
    <phoneticPr fontId="3" type="noConversion"/>
  </si>
  <si>
    <t>Green Energy Policy</t>
    <phoneticPr fontId="3" type="noConversion"/>
  </si>
  <si>
    <t>Elliott</t>
    <phoneticPr fontId="3" type="noConversion"/>
  </si>
  <si>
    <t>Guantanamo</t>
    <phoneticPr fontId="3" type="noConversion"/>
  </si>
  <si>
    <t>Fidell, Greeehouse</t>
    <phoneticPr fontId="3" type="noConversion"/>
  </si>
  <si>
    <t>History of Common Law</t>
    <phoneticPr fontId="3" type="noConversion"/>
  </si>
  <si>
    <t>Langbein</t>
    <phoneticPr fontId="3" type="noConversion"/>
  </si>
  <si>
    <t>Information Privacy Law</t>
    <phoneticPr fontId="3" type="noConversion"/>
  </si>
  <si>
    <t>Jolls</t>
    <phoneticPr fontId="3" type="noConversion"/>
  </si>
  <si>
    <t>Information Society</t>
    <phoneticPr fontId="3" type="noConversion"/>
  </si>
  <si>
    <t>Balkin</t>
    <phoneticPr fontId="3" type="noConversion"/>
  </si>
  <si>
    <t>Intellectual Property</t>
    <phoneticPr fontId="3" type="noConversion"/>
  </si>
  <si>
    <t>Schwartz</t>
    <phoneticPr fontId="3" type="noConversion"/>
  </si>
  <si>
    <t>Behavioral and Institutional Economics</t>
    <phoneticPr fontId="3" type="noConversion"/>
  </si>
  <si>
    <t>Shiller</t>
    <phoneticPr fontId="3" type="noConversion"/>
  </si>
  <si>
    <t>Business Organizations</t>
    <phoneticPr fontId="3" type="noConversion"/>
  </si>
  <si>
    <t>Macey</t>
    <phoneticPr fontId="3" type="noConversion"/>
  </si>
  <si>
    <t>Brooks</t>
    <phoneticPr fontId="3" type="noConversion"/>
  </si>
  <si>
    <t>Romano</t>
    <phoneticPr fontId="3" type="noConversion"/>
  </si>
  <si>
    <t>Capital Punishment</t>
    <phoneticPr fontId="3" type="noConversion"/>
  </si>
  <si>
    <t>Bright</t>
    <phoneticPr fontId="3" type="noConversion"/>
  </si>
  <si>
    <t>Capitalism film society</t>
    <phoneticPr fontId="3" type="noConversion"/>
  </si>
  <si>
    <t>Challenges of General Counsel</t>
    <phoneticPr fontId="3" type="noConversion"/>
  </si>
  <si>
    <t>Solender</t>
    <phoneticPr fontId="3" type="noConversion"/>
  </si>
  <si>
    <t>Chinese Legal Reform Workshop</t>
    <phoneticPr fontId="3" type="noConversion"/>
  </si>
  <si>
    <t>Gewirtz</t>
    <phoneticPr fontId="3" type="noConversion"/>
  </si>
  <si>
    <t>Con Law</t>
    <phoneticPr fontId="3" type="noConversion"/>
  </si>
  <si>
    <t>Rubenfeld</t>
    <phoneticPr fontId="3" type="noConversion"/>
  </si>
  <si>
    <t xml:space="preserve">Constitutional Litigation Seminar </t>
    <phoneticPr fontId="3" type="noConversion"/>
  </si>
  <si>
    <t>Calabresi / Walker</t>
    <phoneticPr fontId="3" type="noConversion"/>
  </si>
  <si>
    <t>Constitutional Philosophy History</t>
    <phoneticPr fontId="3" type="noConversion"/>
  </si>
  <si>
    <t>Ackerman</t>
    <phoneticPr fontId="3" type="noConversion"/>
  </si>
  <si>
    <t>Cont legal issues in Africa</t>
    <phoneticPr fontId="3" type="noConversion"/>
  </si>
  <si>
    <t>Brilmayer</t>
    <phoneticPr fontId="3" type="noConversion"/>
  </si>
  <si>
    <t>Contracts</t>
    <phoneticPr fontId="3" type="noConversion"/>
  </si>
  <si>
    <t>Carter</t>
    <phoneticPr fontId="3" type="noConversion"/>
  </si>
  <si>
    <t>Corruption, Economic Development, and Democracy</t>
    <phoneticPr fontId="3" type="noConversion"/>
  </si>
  <si>
    <t>Rose-Ackerman</t>
    <phoneticPr fontId="3" type="noConversion"/>
  </si>
  <si>
    <t>Crim Procedure</t>
    <phoneticPr fontId="3" type="noConversion"/>
  </si>
  <si>
    <t>Duke</t>
    <phoneticPr fontId="3" type="noConversion"/>
  </si>
  <si>
    <t>Crim. Law and Admin.</t>
    <phoneticPr fontId="3" type="noConversion"/>
  </si>
  <si>
    <t>Stith</t>
    <phoneticPr fontId="3" type="noConversion"/>
  </si>
  <si>
    <t>Criminal Law and Administration</t>
    <phoneticPr fontId="3" type="noConversion"/>
  </si>
  <si>
    <t>Meares</t>
    <phoneticPr fontId="3" type="noConversion"/>
  </si>
  <si>
    <t>Rubenfeld</t>
    <phoneticPr fontId="3" type="noConversion"/>
  </si>
  <si>
    <t>Class</t>
    <phoneticPr fontId="3" type="noConversion"/>
  </si>
  <si>
    <t>Teacher</t>
    <phoneticPr fontId="3" type="noConversion"/>
  </si>
  <si>
    <t>Instructor quality</t>
    <phoneticPr fontId="3" type="noConversion"/>
  </si>
  <si>
    <t>Classtime value</t>
    <phoneticPr fontId="3" type="noConversion"/>
  </si>
  <si>
    <t>Workload</t>
    <phoneticPr fontId="3" type="noConversion"/>
  </si>
  <si>
    <t>% recommended</t>
    <phoneticPr fontId="3" type="noConversion"/>
  </si>
  <si>
    <t>% said best teacher</t>
    <phoneticPr fontId="3" type="noConversion"/>
  </si>
  <si>
    <t>Risk factor (percentage who rate teacher 1 or 2</t>
    <phoneticPr fontId="3" type="noConversion"/>
  </si>
  <si>
    <t>Notes</t>
    <phoneticPr fontId="3" type="noConversion"/>
  </si>
  <si>
    <t>Administrative Law</t>
    <phoneticPr fontId="3" type="noConversion"/>
  </si>
  <si>
    <t>Mashaw</t>
    <phoneticPr fontId="3" type="noConversion"/>
  </si>
  <si>
    <t>Teacher ratings</t>
    <phoneticPr fontId="3" type="noConversion"/>
  </si>
  <si>
    <t xml:space="preserve">Administrative Law </t>
    <phoneticPr fontId="3" type="noConversion"/>
  </si>
  <si>
    <t>Parrillo</t>
    <phoneticPr fontId="3" type="noConversion"/>
  </si>
  <si>
    <t>Admiralty Law</t>
    <phoneticPr fontId="3" type="noConversion"/>
  </si>
  <si>
    <t>Fidell</t>
    <phoneticPr fontId="3" type="noConversion"/>
  </si>
  <si>
    <t>Adv. Civil Liberties and National Security</t>
    <phoneticPr fontId="3" type="noConversion"/>
  </si>
  <si>
    <t>Wishnie, Metcalf</t>
    <phoneticPr fontId="3" type="noConversion"/>
  </si>
  <si>
    <t>Advanced Legal Research</t>
    <phoneticPr fontId="3" type="noConversion"/>
  </si>
  <si>
    <t>Harrison/Kaffman/Tubs/Nann</t>
    <phoneticPr fontId="3" type="noConversion"/>
  </si>
  <si>
    <t>Advanced Legal Writing</t>
    <phoneticPr fontId="3" type="noConversion"/>
  </si>
  <si>
    <t>Harrison</t>
    <phoneticPr fontId="3" type="noConversion"/>
  </si>
  <si>
    <t>Affirmative SF clinic</t>
    <phoneticPr fontId="3" type="noConversion"/>
  </si>
  <si>
    <t>Ainsworth/Gerken</t>
    <phoneticPr fontId="3" type="noConversion"/>
  </si>
  <si>
    <t>American Foreign Policy Issues</t>
    <phoneticPr fontId="3" type="noConversion"/>
  </si>
  <si>
    <t>Gewirtz</t>
    <phoneticPr fontId="3" type="noConversion"/>
  </si>
  <si>
    <t>Antitrust</t>
    <phoneticPr fontId="3" type="noConversion"/>
  </si>
  <si>
    <t>Priest</t>
    <phoneticPr fontId="3" type="noConversion"/>
  </si>
  <si>
    <t>Antitrust</t>
    <phoneticPr fontId="3" type="noConversion"/>
  </si>
  <si>
    <t>Klevorick</t>
    <phoneticPr fontId="3" type="noConversion"/>
  </si>
  <si>
    <t>Banking Law and Regulation</t>
    <phoneticPr fontId="3" type="noConversion"/>
  </si>
  <si>
    <t>Macey</t>
    <phoneticPr fontId="3" type="noConversion"/>
  </si>
  <si>
    <t>Bankruptcy</t>
    <phoneticPr fontId="3" type="noConversion"/>
  </si>
</sst>
</file>

<file path=xl/styles.xml><?xml version="1.0" encoding="utf-8"?>
<styleSheet xmlns="http://schemas.openxmlformats.org/spreadsheetml/2006/main">
  <numFmts count="5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</numFmts>
  <fonts count="4">
    <font>
      <sz val="10"/>
      <name val="Verdana"/>
    </font>
    <font>
      <b/>
      <sz val="10"/>
      <name val="Verdana"/>
    </font>
    <font>
      <sz val="10"/>
      <name val="Verdana"/>
    </font>
    <font>
      <sz val="8"/>
      <name val="Verdana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2" fillId="3" borderId="0" xfId="0" applyFont="1" applyFill="1"/>
    <xf numFmtId="164" fontId="2" fillId="3" borderId="0" xfId="0" applyNumberFormat="1" applyFont="1" applyFill="1"/>
    <xf numFmtId="9" fontId="2" fillId="3" borderId="0" xfId="0" applyNumberFormat="1" applyFont="1" applyFill="1"/>
    <xf numFmtId="0" fontId="2" fillId="4" borderId="0" xfId="0" applyFont="1" applyFill="1"/>
    <xf numFmtId="0" fontId="2" fillId="2" borderId="0" xfId="0" applyFont="1" applyFill="1"/>
    <xf numFmtId="164" fontId="2" fillId="2" borderId="0" xfId="0" applyNumberFormat="1" applyFont="1" applyFill="1"/>
    <xf numFmtId="9" fontId="2" fillId="2" borderId="0" xfId="0" applyNumberFormat="1" applyFont="1" applyFill="1"/>
    <xf numFmtId="0" fontId="2" fillId="0" borderId="0" xfId="0" applyFont="1"/>
    <xf numFmtId="0" fontId="2" fillId="5" borderId="0" xfId="0" applyFont="1" applyFill="1"/>
    <xf numFmtId="0" fontId="1" fillId="4" borderId="0" xfId="0" applyFont="1" applyFill="1"/>
    <xf numFmtId="164" fontId="2" fillId="4" borderId="0" xfId="0" applyNumberFormat="1" applyFont="1" applyFill="1"/>
    <xf numFmtId="9" fontId="2" fillId="4" borderId="0" xfId="0" applyNumberFormat="1" applyFont="1" applyFill="1"/>
    <xf numFmtId="9" fontId="2" fillId="5" borderId="0" xfId="0" applyNumberFormat="1" applyFont="1" applyFill="1"/>
    <xf numFmtId="49" fontId="1" fillId="3" borderId="0" xfId="0" applyNumberFormat="1" applyFont="1" applyFill="1" applyAlignment="1">
      <alignment horizontal="right"/>
    </xf>
    <xf numFmtId="164" fontId="2" fillId="3" borderId="0" xfId="0" applyNumberFormat="1" applyFont="1" applyFill="1" applyAlignment="1">
      <alignment horizontal="right"/>
    </xf>
    <xf numFmtId="9" fontId="2" fillId="3" borderId="0" xfId="0" applyNumberFormat="1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/>
      <c:barChart>
        <c:barDir val="col"/>
        <c:grouping val="clustered"/>
        <c:ser>
          <c:idx val="0"/>
          <c:order val="0"/>
          <c:val>
            <c:numRef>
              <c:f>Sheet1!$C$2:$C$41</c:f>
              <c:numCache>
                <c:formatCode>General</c:formatCode>
                <c:ptCount val="40"/>
                <c:pt idx="0">
                  <c:v>8.25</c:v>
                </c:pt>
                <c:pt idx="1">
                  <c:v>9.5</c:v>
                </c:pt>
                <c:pt idx="2">
                  <c:v>8.9</c:v>
                </c:pt>
                <c:pt idx="3">
                  <c:v>9.5</c:v>
                </c:pt>
                <c:pt idx="4">
                  <c:v>8.3</c:v>
                </c:pt>
                <c:pt idx="5">
                  <c:v>8.6</c:v>
                </c:pt>
                <c:pt idx="6">
                  <c:v>7.875000000000001</c:v>
                </c:pt>
                <c:pt idx="7">
                  <c:v>9.5</c:v>
                </c:pt>
                <c:pt idx="8">
                  <c:v>7.1</c:v>
                </c:pt>
                <c:pt idx="9">
                  <c:v>9.2</c:v>
                </c:pt>
                <c:pt idx="10">
                  <c:v>7.0</c:v>
                </c:pt>
                <c:pt idx="11">
                  <c:v>7.1</c:v>
                </c:pt>
                <c:pt idx="12">
                  <c:v>6.0</c:v>
                </c:pt>
                <c:pt idx="13">
                  <c:v>6.1</c:v>
                </c:pt>
                <c:pt idx="14">
                  <c:v>8.0</c:v>
                </c:pt>
                <c:pt idx="15">
                  <c:v>8.75</c:v>
                </c:pt>
                <c:pt idx="16">
                  <c:v>9.7</c:v>
                </c:pt>
                <c:pt idx="17">
                  <c:v>8.375</c:v>
                </c:pt>
                <c:pt idx="18">
                  <c:v>7.9</c:v>
                </c:pt>
                <c:pt idx="19">
                  <c:v>6.4</c:v>
                </c:pt>
                <c:pt idx="20">
                  <c:v>8.1</c:v>
                </c:pt>
                <c:pt idx="21">
                  <c:v>9.7</c:v>
                </c:pt>
                <c:pt idx="22">
                  <c:v>7.9</c:v>
                </c:pt>
                <c:pt idx="23">
                  <c:v>8.625</c:v>
                </c:pt>
                <c:pt idx="24">
                  <c:v>9.4</c:v>
                </c:pt>
                <c:pt idx="25">
                  <c:v>7.1</c:v>
                </c:pt>
                <c:pt idx="26">
                  <c:v>7.5</c:v>
                </c:pt>
                <c:pt idx="27">
                  <c:v>6.75</c:v>
                </c:pt>
                <c:pt idx="28">
                  <c:v>5.6</c:v>
                </c:pt>
                <c:pt idx="29">
                  <c:v>7.5</c:v>
                </c:pt>
                <c:pt idx="30">
                  <c:v>7.8</c:v>
                </c:pt>
                <c:pt idx="31">
                  <c:v>7.2</c:v>
                </c:pt>
                <c:pt idx="32">
                  <c:v>9.6</c:v>
                </c:pt>
                <c:pt idx="33">
                  <c:v>6.875</c:v>
                </c:pt>
                <c:pt idx="34">
                  <c:v>7.25</c:v>
                </c:pt>
                <c:pt idx="35">
                  <c:v>6.1</c:v>
                </c:pt>
                <c:pt idx="36">
                  <c:v>7.4</c:v>
                </c:pt>
                <c:pt idx="37">
                  <c:v>8.4</c:v>
                </c:pt>
                <c:pt idx="38">
                  <c:v>7.5</c:v>
                </c:pt>
                <c:pt idx="39">
                  <c:v>8.7</c:v>
                </c:pt>
              </c:numCache>
            </c:numRef>
          </c:val>
        </c:ser>
        <c:axId val="457530456"/>
        <c:axId val="530134120"/>
      </c:barChart>
      <c:catAx>
        <c:axId val="457530456"/>
        <c:scaling>
          <c:orientation val="minMax"/>
        </c:scaling>
        <c:axPos val="b"/>
        <c:tickLblPos val="nextTo"/>
        <c:crossAx val="530134120"/>
        <c:crosses val="autoZero"/>
        <c:auto val="1"/>
        <c:lblAlgn val="ctr"/>
        <c:lblOffset val="100"/>
      </c:catAx>
      <c:valAx>
        <c:axId val="530134120"/>
        <c:scaling>
          <c:orientation val="minMax"/>
        </c:scaling>
        <c:axPos val="l"/>
        <c:majorGridlines/>
        <c:numFmt formatCode="0.0" sourceLinked="1"/>
        <c:tickLblPos val="nextTo"/>
        <c:crossAx val="45753045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25400</xdr:colOff>
      <xdr:row>2</xdr:row>
      <xdr:rowOff>139700</xdr:rowOff>
    </xdr:from>
    <xdr:to>
      <xdr:col>13</xdr:col>
      <xdr:colOff>787400</xdr:colOff>
      <xdr:row>19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P73"/>
  <sheetViews>
    <sheetView tabSelected="1" view="pageLayout" workbookViewId="0">
      <selection activeCell="A10" sqref="A10"/>
    </sheetView>
  </sheetViews>
  <sheetFormatPr baseColWidth="10" defaultRowHeight="13"/>
  <cols>
    <col min="1" max="1" width="30" style="9" customWidth="1"/>
    <col min="2" max="2" width="13.5703125" style="9" customWidth="1"/>
    <col min="3" max="3" width="18.140625" style="9" customWidth="1"/>
    <col min="4" max="4" width="15.140625" style="9" customWidth="1"/>
    <col min="5" max="5" width="8.28515625" style="9" customWidth="1"/>
    <col min="6" max="6" width="15" style="9" customWidth="1"/>
    <col min="7" max="7" width="18.85546875" style="9" customWidth="1"/>
    <col min="8" max="8" width="16.42578125" style="9" customWidth="1"/>
    <col min="9" max="16384" width="10.7109375" style="9"/>
  </cols>
  <sheetData>
    <row r="1" spans="1:16" s="1" customFormat="1">
      <c r="A1" s="1" t="s">
        <v>116</v>
      </c>
      <c r="B1" s="1" t="s">
        <v>117</v>
      </c>
      <c r="C1" s="1" t="s">
        <v>118</v>
      </c>
      <c r="D1" s="1" t="s">
        <v>119</v>
      </c>
      <c r="E1" s="1" t="s">
        <v>120</v>
      </c>
      <c r="F1" s="1" t="s">
        <v>121</v>
      </c>
      <c r="G1" s="1" t="s">
        <v>122</v>
      </c>
      <c r="H1" s="1" t="s">
        <v>123</v>
      </c>
      <c r="I1" s="1" t="s">
        <v>124</v>
      </c>
    </row>
    <row r="2" spans="1:16" s="5" customFormat="1">
      <c r="A2" s="2" t="s">
        <v>125</v>
      </c>
      <c r="B2" s="2" t="s">
        <v>126</v>
      </c>
      <c r="C2" s="3">
        <v>8.25</v>
      </c>
      <c r="D2" s="3">
        <v>8.125</v>
      </c>
      <c r="E2" s="3">
        <v>9.5</v>
      </c>
      <c r="F2" s="4">
        <v>0.95</v>
      </c>
      <c r="G2" s="4">
        <v>0.49</v>
      </c>
      <c r="H2" s="4">
        <v>0.03</v>
      </c>
      <c r="I2" s="2"/>
      <c r="J2" s="5" t="s">
        <v>127</v>
      </c>
    </row>
    <row r="3" spans="1:16" s="5" customFormat="1">
      <c r="A3" s="2" t="s">
        <v>128</v>
      </c>
      <c r="B3" s="2" t="s">
        <v>129</v>
      </c>
      <c r="C3" s="3">
        <v>9.5</v>
      </c>
      <c r="D3" s="3">
        <v>9.375</v>
      </c>
      <c r="E3" s="3">
        <v>6.875</v>
      </c>
      <c r="F3" s="4">
        <v>0.99</v>
      </c>
      <c r="G3" s="4">
        <v>0.84</v>
      </c>
      <c r="H3" s="4">
        <v>0</v>
      </c>
      <c r="I3" s="2"/>
    </row>
    <row r="4" spans="1:16" s="5" customFormat="1">
      <c r="A4" s="6" t="s">
        <v>130</v>
      </c>
      <c r="B4" s="6" t="s">
        <v>131</v>
      </c>
      <c r="C4" s="7">
        <v>8.9</v>
      </c>
      <c r="D4" s="7">
        <v>7.8</v>
      </c>
      <c r="E4" s="7">
        <v>5.3</v>
      </c>
      <c r="F4" s="8">
        <v>1</v>
      </c>
      <c r="G4" s="8">
        <f>4/7</f>
        <v>0.5714285714285714</v>
      </c>
      <c r="H4" s="8">
        <v>0</v>
      </c>
      <c r="I4" s="9"/>
    </row>
    <row r="5" spans="1:16" s="5" customFormat="1">
      <c r="A5" s="6" t="s">
        <v>132</v>
      </c>
      <c r="B5" s="6" t="s">
        <v>133</v>
      </c>
      <c r="C5" s="7">
        <v>9.5</v>
      </c>
      <c r="D5" s="7">
        <v>7.5</v>
      </c>
      <c r="E5" s="7">
        <v>9</v>
      </c>
      <c r="F5" s="8">
        <v>1</v>
      </c>
      <c r="G5" s="8">
        <v>0.8</v>
      </c>
      <c r="H5" s="8">
        <v>0</v>
      </c>
      <c r="I5" s="9"/>
    </row>
    <row r="6" spans="1:16" s="5" customFormat="1">
      <c r="A6" s="6" t="s">
        <v>134</v>
      </c>
      <c r="B6" s="6" t="s">
        <v>135</v>
      </c>
      <c r="C6" s="7">
        <v>8.3000000000000007</v>
      </c>
      <c r="D6" s="7">
        <v>7</v>
      </c>
      <c r="E6" s="7">
        <v>4.8</v>
      </c>
      <c r="F6" s="8">
        <v>1</v>
      </c>
      <c r="G6" s="8">
        <v>0.33</v>
      </c>
      <c r="H6" s="8">
        <v>0</v>
      </c>
    </row>
    <row r="7" spans="1:16" s="5" customFormat="1">
      <c r="A7" s="6" t="s">
        <v>136</v>
      </c>
      <c r="B7" s="6" t="s">
        <v>137</v>
      </c>
      <c r="C7" s="7">
        <v>8.6</v>
      </c>
      <c r="D7" s="7">
        <v>6.9</v>
      </c>
      <c r="E7" s="7">
        <v>6.4</v>
      </c>
      <c r="F7" s="8">
        <v>1</v>
      </c>
      <c r="G7" s="8">
        <v>0.44</v>
      </c>
      <c r="H7" s="8">
        <v>0</v>
      </c>
    </row>
    <row r="8" spans="1:16" s="5" customFormat="1">
      <c r="A8" s="6" t="s">
        <v>138</v>
      </c>
      <c r="B8" s="6" t="s">
        <v>139</v>
      </c>
      <c r="C8" s="7">
        <v>7.8750000000000009</v>
      </c>
      <c r="D8" s="7">
        <v>7.375</v>
      </c>
      <c r="E8" s="7">
        <v>5.625</v>
      </c>
      <c r="F8" s="8">
        <v>1</v>
      </c>
      <c r="G8" s="8">
        <v>0.31</v>
      </c>
      <c r="H8" s="8">
        <v>0</v>
      </c>
      <c r="I8" s="10"/>
    </row>
    <row r="9" spans="1:16" s="11" customFormat="1">
      <c r="A9" s="2" t="s">
        <v>140</v>
      </c>
      <c r="B9" s="2" t="s">
        <v>141</v>
      </c>
      <c r="C9" s="3">
        <v>9.5</v>
      </c>
      <c r="D9" s="3">
        <v>9.3000000000000007</v>
      </c>
      <c r="E9" s="3">
        <v>5.7</v>
      </c>
      <c r="F9" s="4">
        <v>1</v>
      </c>
      <c r="G9" s="4">
        <v>0.8</v>
      </c>
      <c r="H9" s="4">
        <v>0</v>
      </c>
      <c r="I9" s="2"/>
    </row>
    <row r="10" spans="1:16" s="5" customFormat="1">
      <c r="A10" s="5" t="s">
        <v>142</v>
      </c>
      <c r="B10" s="5" t="s">
        <v>143</v>
      </c>
      <c r="C10" s="5">
        <v>7.1</v>
      </c>
      <c r="D10" s="12">
        <v>6.3</v>
      </c>
      <c r="E10" s="5">
        <v>4.4000000000000004</v>
      </c>
      <c r="F10" s="13">
        <v>0.9</v>
      </c>
      <c r="G10" s="13">
        <v>0.35</v>
      </c>
      <c r="H10" s="13">
        <v>0.15</v>
      </c>
      <c r="I10" s="13"/>
    </row>
    <row r="11" spans="1:16" s="5" customFormat="1">
      <c r="A11" s="2" t="s">
        <v>144</v>
      </c>
      <c r="B11" s="2" t="s">
        <v>145</v>
      </c>
      <c r="C11" s="3">
        <v>9.1999999999999993</v>
      </c>
      <c r="D11" s="3">
        <v>9.1</v>
      </c>
      <c r="E11" s="3">
        <v>7.4</v>
      </c>
      <c r="F11" s="4">
        <v>1</v>
      </c>
      <c r="G11" s="4">
        <v>0.7</v>
      </c>
      <c r="H11" s="4">
        <v>0</v>
      </c>
      <c r="I11" s="2"/>
    </row>
    <row r="12" spans="1:16" s="10" customFormat="1">
      <c r="A12" s="5" t="s">
        <v>146</v>
      </c>
      <c r="B12" s="5" t="s">
        <v>147</v>
      </c>
      <c r="C12" s="12">
        <v>7</v>
      </c>
      <c r="D12" s="12">
        <v>5.9</v>
      </c>
      <c r="E12" s="12">
        <v>5.5</v>
      </c>
      <c r="F12" s="13">
        <v>0.82</v>
      </c>
      <c r="G12" s="13">
        <v>0.36</v>
      </c>
      <c r="H12" s="13">
        <v>0.18</v>
      </c>
      <c r="I12" s="5"/>
    </row>
    <row r="13" spans="1:16" s="11" customFormat="1">
      <c r="A13" s="5" t="s">
        <v>148</v>
      </c>
      <c r="B13" s="5" t="s">
        <v>83</v>
      </c>
      <c r="C13" s="12">
        <v>7.1</v>
      </c>
      <c r="D13" s="12">
        <v>7.5</v>
      </c>
      <c r="E13" s="12">
        <v>5.4</v>
      </c>
      <c r="F13" s="13">
        <v>0.84</v>
      </c>
      <c r="G13" s="13">
        <v>0.26</v>
      </c>
      <c r="H13" s="13">
        <v>0.11</v>
      </c>
      <c r="I13" s="2"/>
    </row>
    <row r="14" spans="1:16" s="10" customFormat="1">
      <c r="A14" s="5" t="s">
        <v>84</v>
      </c>
      <c r="B14" s="5" t="s">
        <v>85</v>
      </c>
      <c r="C14" s="12">
        <v>6</v>
      </c>
      <c r="D14" s="12">
        <v>5.7</v>
      </c>
      <c r="E14" s="12">
        <v>4.5</v>
      </c>
      <c r="F14" s="13">
        <v>0.92</v>
      </c>
      <c r="G14" s="13">
        <v>0.08</v>
      </c>
      <c r="H14" s="13">
        <v>0.15</v>
      </c>
      <c r="I14" s="5"/>
    </row>
    <row r="15" spans="1:16" s="10" customFormat="1">
      <c r="A15" s="5" t="s">
        <v>86</v>
      </c>
      <c r="B15" s="5" t="s">
        <v>87</v>
      </c>
      <c r="C15" s="12">
        <v>6.1</v>
      </c>
      <c r="D15" s="12">
        <v>5.3</v>
      </c>
      <c r="E15" s="12">
        <v>4.0999999999999996</v>
      </c>
      <c r="F15" s="13">
        <v>0.86</v>
      </c>
      <c r="G15" s="13">
        <v>7.0000000000000007E-2</v>
      </c>
      <c r="H15" s="13">
        <v>0.16</v>
      </c>
      <c r="I15" s="5"/>
    </row>
    <row r="16" spans="1:16" s="5" customFormat="1">
      <c r="A16" s="6" t="s">
        <v>86</v>
      </c>
      <c r="B16" s="6" t="s">
        <v>88</v>
      </c>
      <c r="C16" s="7">
        <v>8</v>
      </c>
      <c r="D16" s="7">
        <v>7.5</v>
      </c>
      <c r="E16" s="7">
        <v>5.0999999999999996</v>
      </c>
      <c r="F16" s="8">
        <v>0.98</v>
      </c>
      <c r="G16" s="8">
        <v>0.43</v>
      </c>
      <c r="H16" s="8">
        <v>0.08</v>
      </c>
      <c r="I16" s="2"/>
      <c r="P16" s="13"/>
    </row>
    <row r="17" spans="1:16" s="10" customFormat="1">
      <c r="A17" s="2" t="s">
        <v>86</v>
      </c>
      <c r="B17" s="2" t="s">
        <v>89</v>
      </c>
      <c r="C17" s="3">
        <v>8.75</v>
      </c>
      <c r="D17" s="3">
        <v>9</v>
      </c>
      <c r="E17" s="3">
        <v>8.75</v>
      </c>
      <c r="F17" s="4">
        <v>0.97</v>
      </c>
      <c r="G17" s="4">
        <v>0.66</v>
      </c>
      <c r="H17" s="4">
        <v>0.05</v>
      </c>
      <c r="I17" s="2"/>
      <c r="P17" s="14"/>
    </row>
    <row r="18" spans="1:16" s="10" customFormat="1">
      <c r="A18" s="2" t="s">
        <v>90</v>
      </c>
      <c r="B18" s="2" t="s">
        <v>91</v>
      </c>
      <c r="C18" s="3">
        <v>9.6999999999999993</v>
      </c>
      <c r="D18" s="3">
        <v>9.1</v>
      </c>
      <c r="E18" s="3">
        <v>9.6999999999999993</v>
      </c>
      <c r="F18" s="4">
        <v>1</v>
      </c>
      <c r="G18" s="4">
        <v>0.9</v>
      </c>
      <c r="H18" s="4">
        <v>0</v>
      </c>
      <c r="I18" s="2"/>
      <c r="P18" s="14"/>
    </row>
    <row r="19" spans="1:16" s="10" customFormat="1">
      <c r="A19" s="6" t="s">
        <v>92</v>
      </c>
      <c r="B19" s="6" t="s">
        <v>143</v>
      </c>
      <c r="C19" s="7">
        <v>8.375</v>
      </c>
      <c r="D19" s="7">
        <v>7.8750000000000009</v>
      </c>
      <c r="E19" s="7">
        <v>0.75000000000000011</v>
      </c>
      <c r="F19" s="8">
        <v>1</v>
      </c>
      <c r="G19" s="8">
        <v>0.48</v>
      </c>
      <c r="H19" s="8">
        <v>0</v>
      </c>
      <c r="I19" s="9"/>
      <c r="P19" s="14"/>
    </row>
    <row r="20" spans="1:16" s="10" customFormat="1">
      <c r="A20" s="6" t="s">
        <v>93</v>
      </c>
      <c r="B20" s="6" t="s">
        <v>94</v>
      </c>
      <c r="C20" s="7">
        <v>7.9</v>
      </c>
      <c r="D20" s="7">
        <v>7.1</v>
      </c>
      <c r="E20" s="7">
        <v>4.7</v>
      </c>
      <c r="F20" s="8">
        <f>17/18</f>
        <v>0.94444444444444442</v>
      </c>
      <c r="G20" s="8">
        <v>0.32</v>
      </c>
      <c r="H20" s="8">
        <v>0</v>
      </c>
      <c r="P20" s="14"/>
    </row>
    <row r="21" spans="1:16" s="10" customFormat="1">
      <c r="A21" s="5" t="s">
        <v>95</v>
      </c>
      <c r="B21" s="5" t="s">
        <v>96</v>
      </c>
      <c r="C21" s="12">
        <v>6.4</v>
      </c>
      <c r="D21" s="12">
        <v>6.6</v>
      </c>
      <c r="E21" s="12">
        <v>2.1</v>
      </c>
      <c r="F21" s="13">
        <v>0.9</v>
      </c>
      <c r="G21" s="13">
        <v>7.0000000000000007E-2</v>
      </c>
      <c r="H21" s="13">
        <v>0</v>
      </c>
      <c r="P21" s="14"/>
    </row>
    <row r="22" spans="1:16" s="10" customFormat="1">
      <c r="A22" s="2" t="s">
        <v>97</v>
      </c>
      <c r="B22" s="2" t="s">
        <v>98</v>
      </c>
      <c r="C22" s="3">
        <v>8.1</v>
      </c>
      <c r="D22" s="3">
        <v>8.1999999999999993</v>
      </c>
      <c r="E22" s="3">
        <v>6.2</v>
      </c>
      <c r="F22" s="4">
        <v>0.97</v>
      </c>
      <c r="G22" s="4">
        <v>0.43</v>
      </c>
      <c r="H22" s="4">
        <v>0.06</v>
      </c>
      <c r="I22" s="2"/>
      <c r="P22" s="14"/>
    </row>
    <row r="23" spans="1:16" s="2" customFormat="1">
      <c r="A23" s="2" t="s">
        <v>99</v>
      </c>
      <c r="B23" s="2" t="s">
        <v>100</v>
      </c>
      <c r="C23" s="3">
        <v>9.6999999999999993</v>
      </c>
      <c r="D23" s="3">
        <v>9.1999999999999993</v>
      </c>
      <c r="E23" s="3">
        <v>6.5</v>
      </c>
      <c r="F23" s="4">
        <v>1</v>
      </c>
      <c r="G23" s="4">
        <v>0.89</v>
      </c>
      <c r="H23" s="4">
        <v>0</v>
      </c>
      <c r="P23" s="4"/>
    </row>
    <row r="24" spans="1:16" s="10" customFormat="1">
      <c r="A24" s="6" t="s">
        <v>101</v>
      </c>
      <c r="B24" s="6" t="s">
        <v>102</v>
      </c>
      <c r="C24" s="7">
        <v>7.9</v>
      </c>
      <c r="D24" s="7">
        <v>7.1</v>
      </c>
      <c r="E24" s="7">
        <v>7.4</v>
      </c>
      <c r="F24" s="8">
        <f>17/19</f>
        <v>0.89473684210526316</v>
      </c>
      <c r="G24" s="8">
        <v>0.32</v>
      </c>
      <c r="H24" s="8">
        <v>0</v>
      </c>
      <c r="P24" s="14"/>
    </row>
    <row r="25" spans="1:16" s="5" customFormat="1">
      <c r="A25" s="6" t="s">
        <v>103</v>
      </c>
      <c r="B25" s="6" t="s">
        <v>104</v>
      </c>
      <c r="C25" s="7">
        <v>8.625</v>
      </c>
      <c r="D25" s="7">
        <v>7.25</v>
      </c>
      <c r="E25" s="7">
        <v>4.5</v>
      </c>
      <c r="F25" s="8">
        <v>0.83</v>
      </c>
      <c r="G25" s="8">
        <v>0.64</v>
      </c>
      <c r="H25" s="8">
        <v>0</v>
      </c>
      <c r="I25" s="2"/>
      <c r="P25" s="13"/>
    </row>
    <row r="26" spans="1:16" s="2" customFormat="1">
      <c r="A26" s="2" t="s">
        <v>105</v>
      </c>
      <c r="B26" s="2" t="s">
        <v>106</v>
      </c>
      <c r="C26" s="3">
        <v>9.4</v>
      </c>
      <c r="D26" s="3">
        <v>8.8000000000000007</v>
      </c>
      <c r="E26" s="3">
        <v>6.5</v>
      </c>
      <c r="F26" s="4">
        <v>1</v>
      </c>
      <c r="G26" s="4">
        <v>0.76</v>
      </c>
      <c r="H26" s="4">
        <v>0</v>
      </c>
      <c r="P26" s="4"/>
    </row>
    <row r="27" spans="1:16" s="5" customFormat="1">
      <c r="A27" s="5" t="s">
        <v>107</v>
      </c>
      <c r="B27" s="5" t="s">
        <v>108</v>
      </c>
      <c r="C27" s="12">
        <v>7.1</v>
      </c>
      <c r="D27" s="12">
        <v>6.4</v>
      </c>
      <c r="E27" s="12">
        <v>7.1</v>
      </c>
      <c r="F27" s="13">
        <v>1</v>
      </c>
      <c r="G27" s="13">
        <v>0.28999999999999998</v>
      </c>
      <c r="H27" s="13">
        <v>0</v>
      </c>
      <c r="I27" s="10"/>
      <c r="P27" s="13"/>
    </row>
    <row r="28" spans="1:16" s="5" customFormat="1">
      <c r="A28" s="6" t="s">
        <v>109</v>
      </c>
      <c r="B28" s="6" t="s">
        <v>110</v>
      </c>
      <c r="C28" s="6">
        <v>7.5</v>
      </c>
      <c r="D28" s="7">
        <v>6.8</v>
      </c>
      <c r="E28" s="6">
        <v>6.2</v>
      </c>
      <c r="F28" s="8">
        <v>1</v>
      </c>
      <c r="G28" s="8">
        <v>0.22</v>
      </c>
      <c r="H28" s="8">
        <v>0</v>
      </c>
      <c r="I28" s="10"/>
      <c r="P28" s="13"/>
    </row>
    <row r="29" spans="1:16" s="10" customFormat="1">
      <c r="A29" s="5" t="s">
        <v>111</v>
      </c>
      <c r="B29" s="5" t="s">
        <v>112</v>
      </c>
      <c r="C29" s="12">
        <v>6.75</v>
      </c>
      <c r="D29" s="12">
        <v>7.25</v>
      </c>
      <c r="E29" s="12">
        <v>5.875</v>
      </c>
      <c r="F29" s="13">
        <v>0.93</v>
      </c>
      <c r="G29" s="13">
        <v>0.14000000000000001</v>
      </c>
      <c r="H29" s="13">
        <v>7.0000000000000007E-2</v>
      </c>
      <c r="I29" s="2"/>
    </row>
    <row r="30" spans="1:16" s="10" customFormat="1">
      <c r="A30" s="5" t="s">
        <v>113</v>
      </c>
      <c r="B30" s="5" t="s">
        <v>114</v>
      </c>
      <c r="C30" s="12">
        <v>5.6</v>
      </c>
      <c r="D30" s="12">
        <v>4.5</v>
      </c>
      <c r="E30" s="12">
        <v>5.8</v>
      </c>
      <c r="F30" s="13">
        <v>0.63</v>
      </c>
      <c r="G30" s="13">
        <v>0.13</v>
      </c>
      <c r="H30" s="13">
        <v>0.24</v>
      </c>
      <c r="I30" s="5"/>
    </row>
    <row r="31" spans="1:16" s="2" customFormat="1">
      <c r="A31" s="6" t="s">
        <v>113</v>
      </c>
      <c r="B31" s="6" t="s">
        <v>115</v>
      </c>
      <c r="C31" s="7">
        <v>7.5</v>
      </c>
      <c r="D31" s="7">
        <v>7.5</v>
      </c>
      <c r="E31" s="7">
        <v>5.375</v>
      </c>
      <c r="F31" s="8">
        <v>0.88</v>
      </c>
      <c r="G31" s="8">
        <v>0.35</v>
      </c>
      <c r="H31" s="8">
        <v>0.08</v>
      </c>
    </row>
    <row r="32" spans="1:16" s="2" customFormat="1">
      <c r="A32" s="5" t="s">
        <v>48</v>
      </c>
      <c r="B32" s="5" t="s">
        <v>49</v>
      </c>
      <c r="C32" s="12">
        <v>7.8</v>
      </c>
      <c r="D32" s="12">
        <v>6.6</v>
      </c>
      <c r="E32" s="12">
        <v>8.3000000000000007</v>
      </c>
      <c r="F32" s="13">
        <f>21/25</f>
        <v>0.84</v>
      </c>
      <c r="G32" s="13">
        <v>0.44</v>
      </c>
      <c r="H32" s="13">
        <v>0.04</v>
      </c>
      <c r="I32" s="10"/>
    </row>
    <row r="33" spans="1:9" s="2" customFormat="1">
      <c r="A33" s="6" t="s">
        <v>50</v>
      </c>
      <c r="B33" s="6" t="s">
        <v>51</v>
      </c>
      <c r="C33" s="7">
        <v>7.2</v>
      </c>
      <c r="D33" s="7">
        <v>7</v>
      </c>
      <c r="E33" s="7">
        <v>0.8</v>
      </c>
      <c r="F33" s="8">
        <v>1</v>
      </c>
      <c r="G33" s="8">
        <v>0.15</v>
      </c>
      <c r="H33" s="8">
        <v>0</v>
      </c>
    </row>
    <row r="34" spans="1:9" s="2" customFormat="1">
      <c r="A34" s="2" t="s">
        <v>52</v>
      </c>
      <c r="B34" s="2" t="s">
        <v>53</v>
      </c>
      <c r="C34" s="3">
        <v>9.6</v>
      </c>
      <c r="D34" s="3">
        <v>8.8000000000000007</v>
      </c>
      <c r="E34" s="3">
        <v>7.4</v>
      </c>
      <c r="F34" s="4">
        <f>17/18</f>
        <v>0.94444444444444442</v>
      </c>
      <c r="G34" s="4">
        <f>16/18</f>
        <v>0.88888888888888884</v>
      </c>
      <c r="H34" s="4">
        <v>0</v>
      </c>
    </row>
    <row r="35" spans="1:9" s="2" customFormat="1">
      <c r="A35" s="5" t="s">
        <v>54</v>
      </c>
      <c r="B35" s="5" t="s">
        <v>55</v>
      </c>
      <c r="C35" s="12">
        <v>6.875</v>
      </c>
      <c r="D35" s="12">
        <v>4.375</v>
      </c>
      <c r="E35" s="12">
        <v>7.125</v>
      </c>
      <c r="F35" s="13">
        <v>0.89</v>
      </c>
      <c r="G35" s="13">
        <v>0.37</v>
      </c>
      <c r="H35" s="13">
        <v>0.11</v>
      </c>
      <c r="I35" s="5"/>
    </row>
    <row r="36" spans="1:9" s="10" customFormat="1">
      <c r="A36" s="6" t="s">
        <v>56</v>
      </c>
      <c r="B36" s="6" t="s">
        <v>57</v>
      </c>
      <c r="C36" s="7">
        <v>7.25</v>
      </c>
      <c r="D36" s="7">
        <v>7.625</v>
      </c>
      <c r="E36" s="7">
        <v>8.75</v>
      </c>
      <c r="F36" s="8">
        <v>0.93</v>
      </c>
      <c r="G36" s="8">
        <v>0.19</v>
      </c>
      <c r="H36" s="8">
        <v>0.06</v>
      </c>
      <c r="I36" s="9"/>
    </row>
    <row r="37" spans="1:9" s="2" customFormat="1">
      <c r="A37" s="5" t="s">
        <v>58</v>
      </c>
      <c r="B37" s="5" t="s">
        <v>59</v>
      </c>
      <c r="C37" s="12">
        <v>6.1</v>
      </c>
      <c r="D37" s="12">
        <v>5.7</v>
      </c>
      <c r="E37" s="12">
        <v>5</v>
      </c>
      <c r="F37" s="13">
        <f>54/61</f>
        <v>0.88524590163934425</v>
      </c>
      <c r="G37" s="13">
        <f>7/(7+22+25+7)</f>
        <v>0.11475409836065574</v>
      </c>
      <c r="H37" s="13">
        <v>0.11</v>
      </c>
      <c r="I37" s="5"/>
    </row>
    <row r="38" spans="1:9" s="2" customFormat="1">
      <c r="A38" s="5" t="s">
        <v>60</v>
      </c>
      <c r="B38" s="5" t="s">
        <v>61</v>
      </c>
      <c r="C38" s="12">
        <v>7.4</v>
      </c>
      <c r="D38" s="12">
        <v>6.2</v>
      </c>
      <c r="E38" s="12">
        <v>5.6</v>
      </c>
      <c r="F38" s="13">
        <v>0.88</v>
      </c>
      <c r="G38" s="13">
        <v>0.34</v>
      </c>
      <c r="H38" s="13">
        <v>0.12</v>
      </c>
      <c r="I38" s="10"/>
    </row>
    <row r="39" spans="1:9" s="2" customFormat="1">
      <c r="A39" s="2" t="s">
        <v>62</v>
      </c>
      <c r="B39" s="2" t="s">
        <v>63</v>
      </c>
      <c r="C39" s="3">
        <v>8.4</v>
      </c>
      <c r="D39" s="3">
        <v>8.1999999999999993</v>
      </c>
      <c r="E39" s="3">
        <v>9.6999999999999993</v>
      </c>
      <c r="F39" s="4">
        <v>0.92</v>
      </c>
      <c r="G39" s="4">
        <v>0.51</v>
      </c>
      <c r="H39" s="4">
        <v>0.05</v>
      </c>
    </row>
    <row r="40" spans="1:9" s="2" customFormat="1">
      <c r="A40" s="6" t="s">
        <v>64</v>
      </c>
      <c r="B40" s="6" t="s">
        <v>65</v>
      </c>
      <c r="C40" s="7">
        <v>7.5</v>
      </c>
      <c r="D40" s="7">
        <v>7.2</v>
      </c>
      <c r="E40" s="7">
        <v>5.6</v>
      </c>
      <c r="F40" s="8">
        <v>0.9</v>
      </c>
      <c r="G40" s="8">
        <v>0.35</v>
      </c>
      <c r="H40" s="8">
        <v>7.0000000000000007E-2</v>
      </c>
    </row>
    <row r="41" spans="1:9" s="2" customFormat="1">
      <c r="A41" s="6" t="s">
        <v>64</v>
      </c>
      <c r="B41" s="6" t="s">
        <v>66</v>
      </c>
      <c r="C41" s="7">
        <v>8.6999999999999993</v>
      </c>
      <c r="D41" s="7">
        <v>7.7</v>
      </c>
      <c r="E41" s="7">
        <v>5.2</v>
      </c>
      <c r="F41" s="8">
        <v>0.93</v>
      </c>
      <c r="G41" s="8">
        <v>0.57999999999999996</v>
      </c>
      <c r="H41" s="8">
        <v>0.03</v>
      </c>
      <c r="I41" s="9"/>
    </row>
    <row r="42" spans="1:9" s="2" customFormat="1">
      <c r="A42" s="2" t="s">
        <v>64</v>
      </c>
      <c r="B42" s="2" t="s">
        <v>67</v>
      </c>
      <c r="C42" s="3">
        <v>8.8000000000000007</v>
      </c>
      <c r="D42" s="3">
        <v>8.3000000000000007</v>
      </c>
      <c r="E42" s="3">
        <v>5.7</v>
      </c>
      <c r="F42" s="4">
        <v>0.95</v>
      </c>
      <c r="G42" s="4">
        <v>0.57999999999999996</v>
      </c>
      <c r="H42" s="4">
        <v>0</v>
      </c>
    </row>
    <row r="43" spans="1:9" s="2" customFormat="1">
      <c r="A43" s="5" t="s">
        <v>68</v>
      </c>
      <c r="B43" s="5" t="s">
        <v>69</v>
      </c>
      <c r="C43" s="12">
        <v>7.8</v>
      </c>
      <c r="D43" s="12">
        <v>6.6</v>
      </c>
      <c r="E43" s="12">
        <v>8.3000000000000007</v>
      </c>
      <c r="F43" s="13">
        <f>21/25</f>
        <v>0.84</v>
      </c>
      <c r="G43" s="13">
        <v>0.44</v>
      </c>
      <c r="H43" s="13">
        <v>0.04</v>
      </c>
      <c r="I43" s="10"/>
    </row>
    <row r="44" spans="1:9">
      <c r="A44" s="6" t="s">
        <v>70</v>
      </c>
      <c r="B44" s="6" t="s">
        <v>71</v>
      </c>
      <c r="C44" s="7">
        <v>8.1</v>
      </c>
      <c r="D44" s="7">
        <v>7.5</v>
      </c>
      <c r="E44" s="7">
        <v>5.6</v>
      </c>
      <c r="F44" s="8">
        <v>1</v>
      </c>
      <c r="G44" s="8">
        <v>0.5</v>
      </c>
      <c r="H44" s="8">
        <v>0</v>
      </c>
      <c r="I44" s="2"/>
    </row>
    <row r="45" spans="1:9">
      <c r="A45" s="5" t="s">
        <v>72</v>
      </c>
      <c r="B45" s="5" t="s">
        <v>73</v>
      </c>
      <c r="C45" s="12">
        <v>6.25</v>
      </c>
      <c r="D45" s="12">
        <v>5.375</v>
      </c>
      <c r="E45" s="12">
        <v>3.2499999999999996</v>
      </c>
      <c r="F45" s="13">
        <v>0.85</v>
      </c>
      <c r="G45" s="13">
        <v>0</v>
      </c>
      <c r="H45" s="13">
        <v>0</v>
      </c>
      <c r="I45" s="5"/>
    </row>
    <row r="46" spans="1:9">
      <c r="A46" s="2" t="s">
        <v>74</v>
      </c>
      <c r="B46" s="2" t="s">
        <v>75</v>
      </c>
      <c r="C46" s="3">
        <v>8.8000000000000007</v>
      </c>
      <c r="D46" s="3">
        <v>8.1999999999999993</v>
      </c>
      <c r="E46" s="3">
        <v>7.3</v>
      </c>
      <c r="F46" s="4">
        <v>0.93</v>
      </c>
      <c r="G46" s="4">
        <v>0.5</v>
      </c>
      <c r="H46" s="4">
        <v>0</v>
      </c>
      <c r="I46" s="2"/>
    </row>
    <row r="47" spans="1:9">
      <c r="A47" s="6" t="s">
        <v>76</v>
      </c>
      <c r="B47" s="6" t="s">
        <v>77</v>
      </c>
      <c r="C47" s="7">
        <v>8.5</v>
      </c>
      <c r="D47" s="7">
        <v>7.5</v>
      </c>
      <c r="E47" s="7">
        <v>5.5</v>
      </c>
      <c r="F47" s="8">
        <f>66/67</f>
        <v>0.9850746268656716</v>
      </c>
      <c r="G47" s="8">
        <v>0.5</v>
      </c>
      <c r="H47" s="8">
        <v>0</v>
      </c>
      <c r="I47" s="2"/>
    </row>
    <row r="48" spans="1:9">
      <c r="A48" s="5" t="s">
        <v>78</v>
      </c>
      <c r="B48" s="5" t="s">
        <v>79</v>
      </c>
      <c r="C48" s="12">
        <v>6.2</v>
      </c>
      <c r="D48" s="12">
        <v>5.7</v>
      </c>
      <c r="E48" s="12">
        <v>6</v>
      </c>
      <c r="F48" s="13">
        <v>0.7</v>
      </c>
      <c r="G48" s="13">
        <v>0.3</v>
      </c>
      <c r="H48" s="13">
        <v>0.3</v>
      </c>
      <c r="I48" s="5"/>
    </row>
    <row r="49" spans="1:15">
      <c r="A49" s="6" t="s">
        <v>80</v>
      </c>
      <c r="B49" s="6" t="s">
        <v>81</v>
      </c>
      <c r="C49" s="7">
        <v>8.3000000000000007</v>
      </c>
      <c r="D49" s="7">
        <v>6.9</v>
      </c>
      <c r="E49" s="7">
        <v>7.5</v>
      </c>
      <c r="F49" s="8">
        <v>0.87</v>
      </c>
      <c r="G49" s="8">
        <v>0.4</v>
      </c>
      <c r="H49" s="8">
        <v>0</v>
      </c>
      <c r="I49" s="10"/>
    </row>
    <row r="50" spans="1:15" s="2" customFormat="1">
      <c r="A50" s="6" t="s">
        <v>82</v>
      </c>
      <c r="B50" s="6" t="s">
        <v>13</v>
      </c>
      <c r="C50" s="7">
        <v>7.7</v>
      </c>
      <c r="D50" s="7">
        <v>7.2</v>
      </c>
      <c r="E50" s="7">
        <v>6.6</v>
      </c>
      <c r="F50" s="8">
        <v>0.91</v>
      </c>
      <c r="G50" s="8">
        <v>0.4</v>
      </c>
      <c r="H50" s="8">
        <v>0.03</v>
      </c>
    </row>
    <row r="51" spans="1:15" s="2" customFormat="1">
      <c r="A51" s="6" t="s">
        <v>14</v>
      </c>
      <c r="B51" s="6" t="s">
        <v>15</v>
      </c>
      <c r="C51" s="7">
        <v>8.625</v>
      </c>
      <c r="D51" s="7">
        <v>7.375</v>
      </c>
      <c r="E51" s="7">
        <v>4.5</v>
      </c>
      <c r="F51" s="8">
        <v>0.98</v>
      </c>
      <c r="G51" s="8">
        <v>0.62</v>
      </c>
      <c r="H51" s="8">
        <v>0.04</v>
      </c>
    </row>
    <row r="52" spans="1:15" s="2" customFormat="1">
      <c r="A52" s="2" t="s">
        <v>16</v>
      </c>
      <c r="B52" s="2" t="s">
        <v>17</v>
      </c>
      <c r="C52" s="3">
        <v>9.1999999999999993</v>
      </c>
      <c r="D52" s="3">
        <v>9</v>
      </c>
      <c r="E52" s="3">
        <v>8.3000000000000007</v>
      </c>
      <c r="F52" s="4">
        <v>1</v>
      </c>
      <c r="G52" s="4">
        <v>0.75</v>
      </c>
      <c r="H52" s="4">
        <v>0</v>
      </c>
    </row>
    <row r="53" spans="1:15" s="2" customFormat="1">
      <c r="A53" s="6" t="s">
        <v>18</v>
      </c>
      <c r="B53" s="6" t="s">
        <v>19</v>
      </c>
      <c r="C53" s="7">
        <v>7.9</v>
      </c>
      <c r="D53" s="7">
        <v>7</v>
      </c>
      <c r="E53" s="7">
        <v>6.5</v>
      </c>
      <c r="F53" s="8">
        <v>0.95</v>
      </c>
      <c r="G53" s="8">
        <v>0.3</v>
      </c>
      <c r="H53" s="8">
        <v>0</v>
      </c>
      <c r="I53" s="5"/>
    </row>
    <row r="54" spans="1:15" s="2" customFormat="1">
      <c r="A54" s="5" t="s">
        <v>20</v>
      </c>
      <c r="B54" s="5" t="s">
        <v>21</v>
      </c>
      <c r="C54" s="12">
        <v>7.5</v>
      </c>
      <c r="D54" s="12">
        <v>7.5</v>
      </c>
      <c r="E54" s="12">
        <v>4.5999999999999996</v>
      </c>
      <c r="F54" s="13">
        <v>1</v>
      </c>
      <c r="G54" s="13">
        <v>0.28999999999999998</v>
      </c>
      <c r="H54" s="13">
        <v>0.14000000000000001</v>
      </c>
    </row>
    <row r="55" spans="1:15" s="2" customFormat="1">
      <c r="A55" s="6" t="s">
        <v>22</v>
      </c>
      <c r="B55" s="6" t="s">
        <v>23</v>
      </c>
      <c r="C55" s="7">
        <v>7.5</v>
      </c>
      <c r="D55" s="7">
        <v>6.5</v>
      </c>
      <c r="E55" s="7">
        <v>7</v>
      </c>
      <c r="F55" s="8">
        <v>0.89</v>
      </c>
      <c r="G55" s="8">
        <v>0.2</v>
      </c>
      <c r="H55" s="8">
        <v>0.06</v>
      </c>
      <c r="I55" s="5"/>
    </row>
    <row r="56" spans="1:15" s="2" customFormat="1">
      <c r="A56" s="2" t="s">
        <v>24</v>
      </c>
      <c r="B56" s="2" t="s">
        <v>15</v>
      </c>
      <c r="C56" s="3">
        <v>10</v>
      </c>
      <c r="D56" s="3">
        <v>9.6999999999999993</v>
      </c>
      <c r="E56" s="3">
        <v>6.6</v>
      </c>
      <c r="F56" s="4">
        <v>1</v>
      </c>
      <c r="G56" s="4">
        <v>1</v>
      </c>
      <c r="H56" s="4">
        <v>0</v>
      </c>
      <c r="N56" s="15"/>
      <c r="O56" s="15"/>
    </row>
    <row r="57" spans="1:15" s="2" customFormat="1">
      <c r="A57" s="6" t="s">
        <v>25</v>
      </c>
      <c r="B57" s="6" t="s">
        <v>26</v>
      </c>
      <c r="C57" s="7">
        <v>7.9</v>
      </c>
      <c r="D57" s="7">
        <v>7.9</v>
      </c>
      <c r="E57" s="7">
        <v>5.4</v>
      </c>
      <c r="F57" s="8">
        <v>1</v>
      </c>
      <c r="G57" s="8">
        <v>0.33</v>
      </c>
      <c r="H57" s="8">
        <v>0</v>
      </c>
      <c r="I57" s="9"/>
    </row>
    <row r="58" spans="1:15" s="2" customFormat="1">
      <c r="A58" s="2" t="s">
        <v>27</v>
      </c>
      <c r="B58" s="2" t="s">
        <v>28</v>
      </c>
      <c r="C58" s="3">
        <v>9.5</v>
      </c>
      <c r="D58" s="3">
        <v>8.75</v>
      </c>
      <c r="E58" s="3">
        <v>8</v>
      </c>
      <c r="F58" s="4">
        <v>0.98</v>
      </c>
      <c r="G58" s="4">
        <v>0.84</v>
      </c>
      <c r="H58" s="4">
        <v>0</v>
      </c>
    </row>
    <row r="59" spans="1:15" s="2" customFormat="1">
      <c r="A59" s="6" t="s">
        <v>29</v>
      </c>
      <c r="B59" s="6" t="s">
        <v>30</v>
      </c>
      <c r="C59" s="7">
        <v>8.6</v>
      </c>
      <c r="D59" s="7">
        <v>7.2</v>
      </c>
      <c r="E59" s="7">
        <v>5.6</v>
      </c>
      <c r="F59" s="8">
        <v>0.98</v>
      </c>
      <c r="G59" s="8">
        <v>0.53</v>
      </c>
      <c r="H59" s="8">
        <v>0</v>
      </c>
    </row>
    <row r="60" spans="1:15" s="2" customFormat="1">
      <c r="A60" s="6" t="s">
        <v>31</v>
      </c>
      <c r="B60" s="6" t="s">
        <v>69</v>
      </c>
      <c r="C60" s="7">
        <v>8</v>
      </c>
      <c r="D60" s="7">
        <v>6.5</v>
      </c>
      <c r="E60" s="7">
        <v>5.5</v>
      </c>
      <c r="F60" s="8">
        <v>1</v>
      </c>
      <c r="G60" s="8">
        <v>0.2</v>
      </c>
      <c r="H60" s="8">
        <v>0</v>
      </c>
      <c r="I60" s="10"/>
    </row>
    <row r="61" spans="1:15" s="2" customFormat="1">
      <c r="A61" s="6" t="s">
        <v>32</v>
      </c>
      <c r="B61" s="6" t="s">
        <v>33</v>
      </c>
      <c r="C61" s="7">
        <v>7.9</v>
      </c>
      <c r="D61" s="7">
        <v>6.5</v>
      </c>
      <c r="E61" s="7">
        <v>7.5</v>
      </c>
      <c r="F61" s="8">
        <v>1</v>
      </c>
      <c r="G61" s="8">
        <v>0.46</v>
      </c>
      <c r="H61" s="8">
        <v>0</v>
      </c>
      <c r="I61" s="10"/>
      <c r="N61" s="15"/>
      <c r="O61" s="15"/>
    </row>
    <row r="62" spans="1:15" s="2" customFormat="1">
      <c r="A62" s="2" t="s">
        <v>34</v>
      </c>
      <c r="B62" s="2" t="s">
        <v>35</v>
      </c>
      <c r="C62" s="3">
        <v>8.6</v>
      </c>
      <c r="D62" s="3">
        <v>8.6</v>
      </c>
      <c r="E62" s="3">
        <v>10</v>
      </c>
      <c r="F62" s="4">
        <v>0.92</v>
      </c>
      <c r="G62" s="4">
        <v>0.69</v>
      </c>
      <c r="H62" s="4">
        <v>0.08</v>
      </c>
    </row>
    <row r="63" spans="1:15" s="2" customFormat="1">
      <c r="A63" s="5" t="s">
        <v>36</v>
      </c>
      <c r="B63" s="5" t="s">
        <v>37</v>
      </c>
      <c r="C63" s="12">
        <v>5.5</v>
      </c>
      <c r="D63" s="12">
        <v>5.4</v>
      </c>
      <c r="E63" s="12">
        <v>5.2</v>
      </c>
      <c r="F63" s="13">
        <f>11/12</f>
        <v>0.91666666666666663</v>
      </c>
      <c r="G63" s="13">
        <v>7.0000000000000007E-2</v>
      </c>
      <c r="H63" s="13">
        <v>0.21</v>
      </c>
      <c r="I63" s="5"/>
    </row>
    <row r="64" spans="1:15" s="2" customFormat="1">
      <c r="A64" s="6" t="s">
        <v>38</v>
      </c>
      <c r="B64" s="6" t="s">
        <v>39</v>
      </c>
      <c r="C64" s="7">
        <v>8.25</v>
      </c>
      <c r="D64" s="7">
        <v>6.875</v>
      </c>
      <c r="E64" s="7">
        <v>7.25</v>
      </c>
      <c r="F64" s="8">
        <v>0.97</v>
      </c>
      <c r="G64" s="8">
        <v>0.47</v>
      </c>
      <c r="H64" s="8">
        <v>0.02</v>
      </c>
    </row>
    <row r="65" spans="1:15" s="2" customFormat="1">
      <c r="A65" s="2" t="s">
        <v>40</v>
      </c>
      <c r="B65" s="2" t="s">
        <v>41</v>
      </c>
      <c r="C65" s="3">
        <v>9.3000000000000007</v>
      </c>
      <c r="D65" s="3">
        <v>9.3000000000000007</v>
      </c>
      <c r="E65" s="3">
        <v>7.7</v>
      </c>
      <c r="F65" s="4">
        <v>1</v>
      </c>
      <c r="G65" s="4">
        <f>9/11</f>
        <v>0.81818181818181823</v>
      </c>
      <c r="H65" s="4">
        <v>0</v>
      </c>
      <c r="N65" s="15"/>
      <c r="O65" s="15"/>
    </row>
    <row r="66" spans="1:15" s="2" customFormat="1">
      <c r="A66" s="5" t="s">
        <v>42</v>
      </c>
      <c r="B66" s="5" t="s">
        <v>43</v>
      </c>
      <c r="C66" s="12">
        <v>6.9</v>
      </c>
      <c r="D66" s="12">
        <v>5.9</v>
      </c>
      <c r="E66" s="12">
        <v>6.2</v>
      </c>
      <c r="F66" s="13">
        <v>0.73</v>
      </c>
      <c r="G66" s="13">
        <v>0.4</v>
      </c>
      <c r="H66" s="13">
        <v>0.23</v>
      </c>
      <c r="I66" s="5"/>
    </row>
    <row r="67" spans="1:15" s="2" customFormat="1">
      <c r="A67" s="2" t="s">
        <v>44</v>
      </c>
      <c r="B67" s="2" t="s">
        <v>45</v>
      </c>
      <c r="C67" s="3">
        <v>9</v>
      </c>
      <c r="D67" s="3">
        <v>9.4</v>
      </c>
      <c r="E67" s="3">
        <v>5.3</v>
      </c>
      <c r="F67" s="4">
        <v>1</v>
      </c>
      <c r="G67" s="4">
        <v>0.63</v>
      </c>
      <c r="H67" s="4">
        <v>0</v>
      </c>
    </row>
    <row r="68" spans="1:15" s="2" customFormat="1">
      <c r="A68" s="2" t="s">
        <v>46</v>
      </c>
      <c r="B68" s="2" t="s">
        <v>47</v>
      </c>
      <c r="C68" s="3">
        <v>9.125</v>
      </c>
      <c r="D68" s="3">
        <v>9.125</v>
      </c>
      <c r="E68" s="3">
        <v>5.875</v>
      </c>
      <c r="F68" s="4">
        <v>1</v>
      </c>
      <c r="G68" s="4">
        <v>0.66</v>
      </c>
      <c r="H68" s="4">
        <v>0</v>
      </c>
    </row>
    <row r="69" spans="1:15" s="2" customFormat="1">
      <c r="A69" s="2" t="s">
        <v>0</v>
      </c>
      <c r="B69" s="2" t="s">
        <v>1</v>
      </c>
      <c r="C69" s="3">
        <v>8.5</v>
      </c>
      <c r="D69" s="3">
        <v>8</v>
      </c>
      <c r="E69" s="3">
        <v>9</v>
      </c>
      <c r="F69" s="4">
        <v>0.89</v>
      </c>
      <c r="G69" s="4">
        <v>0.5</v>
      </c>
      <c r="H69" s="4">
        <v>0</v>
      </c>
    </row>
    <row r="70" spans="1:15" s="2" customFormat="1">
      <c r="A70" s="5" t="s">
        <v>2</v>
      </c>
      <c r="B70" s="5" t="s">
        <v>3</v>
      </c>
      <c r="C70" s="12">
        <v>7.3</v>
      </c>
      <c r="D70" s="12">
        <v>6.3</v>
      </c>
      <c r="E70" s="12">
        <v>6.1</v>
      </c>
      <c r="F70" s="13">
        <v>0.88</v>
      </c>
      <c r="G70" s="13">
        <v>0.33</v>
      </c>
      <c r="H70" s="13">
        <v>0.1</v>
      </c>
      <c r="I70" s="10"/>
    </row>
    <row r="71" spans="1:15" s="2" customFormat="1">
      <c r="A71" s="2" t="s">
        <v>4</v>
      </c>
      <c r="B71" s="2" t="s">
        <v>5</v>
      </c>
      <c r="C71" s="16">
        <v>9.25</v>
      </c>
      <c r="D71" s="16">
        <v>8.625</v>
      </c>
      <c r="E71" s="16">
        <v>5.625</v>
      </c>
      <c r="F71" s="17" t="s">
        <v>6</v>
      </c>
      <c r="G71" s="17" t="s">
        <v>7</v>
      </c>
      <c r="H71" s="17" t="s">
        <v>8</v>
      </c>
    </row>
    <row r="72" spans="1:15" s="2" customFormat="1">
      <c r="A72" s="2" t="s">
        <v>9</v>
      </c>
      <c r="B72" s="2" t="s">
        <v>10</v>
      </c>
      <c r="C72" s="3">
        <v>8.1999999999999993</v>
      </c>
      <c r="D72" s="3">
        <v>9.1</v>
      </c>
      <c r="E72" s="3">
        <v>4.4000000000000004</v>
      </c>
      <c r="F72" s="4">
        <v>1</v>
      </c>
      <c r="G72" s="4">
        <v>0.47</v>
      </c>
      <c r="H72" s="4">
        <v>0.03</v>
      </c>
    </row>
    <row r="73" spans="1:15" s="2" customFormat="1">
      <c r="A73" s="2" t="s">
        <v>11</v>
      </c>
      <c r="B73" s="2" t="s">
        <v>12</v>
      </c>
      <c r="C73" s="3">
        <v>10</v>
      </c>
      <c r="D73" s="3">
        <v>10</v>
      </c>
      <c r="E73" s="3">
        <v>5.6</v>
      </c>
      <c r="F73" s="4">
        <v>1</v>
      </c>
      <c r="G73" s="4">
        <v>1</v>
      </c>
      <c r="H73" s="4">
        <v>0</v>
      </c>
    </row>
  </sheetData>
  <sheetCalcPr fullCalcOnLoad="1"/>
  <phoneticPr fontId="3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Li</dc:creator>
  <cp:lastModifiedBy>Jimmy Li</cp:lastModifiedBy>
  <dcterms:created xsi:type="dcterms:W3CDTF">2011-10-24T13:40:00Z</dcterms:created>
  <dcterms:modified xsi:type="dcterms:W3CDTF">2011-10-24T13:40:52Z</dcterms:modified>
</cp:coreProperties>
</file>