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yosn\OneDrive\Desktop\christ uni\trimester 3\ml-jj\"/>
    </mc:Choice>
  </mc:AlternateContent>
  <bookViews>
    <workbookView xWindow="0" yWindow="0" windowWidth="19200" windowHeight="7580" activeTab="1"/>
  </bookViews>
  <sheets>
    <sheet name="decision tree-1" sheetId="1" r:id="rId1"/>
    <sheet name="decision tree-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5" i="2"/>
  <c r="K5" i="2"/>
  <c r="I5" i="2"/>
  <c r="L4" i="2"/>
  <c r="K4" i="2"/>
  <c r="J4" i="2"/>
  <c r="I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2" i="2"/>
  <c r="O5" i="1"/>
  <c r="L5" i="1" l="1"/>
  <c r="N4" i="1"/>
  <c r="M4" i="1"/>
  <c r="L4" i="1"/>
  <c r="K4" i="1"/>
  <c r="J4" i="1"/>
  <c r="I4" i="1"/>
  <c r="I9" i="1"/>
  <c r="M11" i="1"/>
  <c r="O11" i="1" s="1"/>
  <c r="L11" i="1"/>
  <c r="M9" i="1"/>
  <c r="L9" i="1"/>
  <c r="J9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N11" i="1" l="1"/>
  <c r="M12" i="1" s="1"/>
</calcChain>
</file>

<file path=xl/sharedStrings.xml><?xml version="1.0" encoding="utf-8"?>
<sst xmlns="http://schemas.openxmlformats.org/spreadsheetml/2006/main" count="217" uniqueCount="40">
  <si>
    <t>Age</t>
  </si>
  <si>
    <t>Experience</t>
  </si>
  <si>
    <t>Rank</t>
  </si>
  <si>
    <t>Nationality</t>
  </si>
  <si>
    <t>Go</t>
  </si>
  <si>
    <t>UK</t>
  </si>
  <si>
    <t>NO</t>
  </si>
  <si>
    <t>USA</t>
  </si>
  <si>
    <t>N</t>
  </si>
  <si>
    <t>YES</t>
  </si>
  <si>
    <t>no</t>
  </si>
  <si>
    <t>yes</t>
  </si>
  <si>
    <t>Rank less than 6.5:</t>
  </si>
  <si>
    <t>Rank greater than 6.5</t>
  </si>
  <si>
    <t>gini</t>
  </si>
  <si>
    <t>Arranged by rank</t>
  </si>
  <si>
    <t>go</t>
  </si>
  <si>
    <t>p1</t>
  </si>
  <si>
    <t>p2</t>
  </si>
  <si>
    <t>1-p1</t>
  </si>
  <si>
    <t>1-p2</t>
  </si>
  <si>
    <t>based on rank</t>
  </si>
  <si>
    <t>gini=sum(pi*(1-pi))</t>
  </si>
  <si>
    <t>gini:</t>
  </si>
  <si>
    <t>entropy=sum(pi*log2pi)</t>
  </si>
  <si>
    <t>Iris-virginica</t>
  </si>
  <si>
    <t>Iris-versicolor</t>
  </si>
  <si>
    <t>Iris-setosa</t>
  </si>
  <si>
    <t>species</t>
  </si>
  <si>
    <t>petal_width</t>
  </si>
  <si>
    <t>petal_length</t>
  </si>
  <si>
    <t>sepal_width</t>
  </si>
  <si>
    <t>sepal_length</t>
  </si>
  <si>
    <t>entropy</t>
  </si>
  <si>
    <t>count</t>
  </si>
  <si>
    <t>setosa</t>
  </si>
  <si>
    <t>versicolor</t>
  </si>
  <si>
    <t>viriginica</t>
  </si>
  <si>
    <t>total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</si>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</sst>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4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164" fontId="0" fillId="4" borderId="0" xfId="0" applyNumberFormat="1" applyFill="1" applyBorder="1"/>
    <xf numFmtId="0" fontId="0" fillId="4" borderId="8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260349</xdr:colOff>
      <xdr:row>10</xdr:row>
      <xdr:rowOff>101834</xdr:rowOff>
    </xdr:from>
    <xdr:to>
      <xdr:col>10</xdr:col>
      <xdr:colOff>492124</xdr:colOff>
      <xdr:row>24</xdr:row>
      <xdr:rowOff>73025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699" y="1943334"/>
          <a:ext cx="3375025" cy="2549291"/>
        </a:xfrm>
        <a:prstGeom prst="rect">
          <a:avLst/>
        </a:prstGeom>
      </xdr:spPr>
    </xdr:pic>
    <xdr:clientData/>
  </xdr:twoCellAnchor>
  <xdr:twoCellAnchor editAs="oneCell">
    <xdr:from>
      <xdr:col>11</xdr:col>
      <xdr:colOff>340990</xdr:colOff>
      <xdr:row>13</xdr:row>
      <xdr:rowOff>38100</xdr:rowOff>
    </xdr:from>
    <xdr:to>
      <xdr:col>16</xdr:col>
      <xdr:colOff>123825</xdr:colOff>
      <xdr:row>28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0190" y="2432050"/>
          <a:ext cx="3745235" cy="2828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412750</xdr:colOff>
      <xdr:row>6</xdr:row>
      <xdr:rowOff>122512</xdr:rowOff>
    </xdr:from>
    <xdr:to>
      <xdr:col>11</xdr:col>
      <xdr:colOff>434975</xdr:colOff>
      <xdr:row>19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227412"/>
          <a:ext cx="3070225" cy="2319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N7" sqref="N7"/>
    </sheetView>
  </sheetViews>
  <sheetFormatPr defaultRowHeight="14.5" x14ac:dyDescent="0.35"/>
  <cols>
    <col min="2" max="2" width="9.90625" bestFit="1" customWidth="1"/>
    <col min="4" max="4" width="9.81640625" bestFit="1" customWidth="1"/>
    <col min="9" max="9" width="16.36328125" bestFit="1" customWidth="1"/>
    <col min="10" max="10" width="11.1796875" customWidth="1"/>
    <col min="12" max="12" width="18.54296875" customWidth="1"/>
    <col min="14" max="14" width="12" customWidth="1"/>
  </cols>
  <sheetData>
    <row r="1" spans="1:15" x14ac:dyDescent="0.35">
      <c r="A1" t="s">
        <v>15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16</v>
      </c>
      <c r="I2" s="1" t="s">
        <v>21</v>
      </c>
    </row>
    <row r="3" spans="1:15" x14ac:dyDescent="0.35">
      <c r="A3">
        <v>42</v>
      </c>
      <c r="B3">
        <v>12</v>
      </c>
      <c r="C3">
        <v>4</v>
      </c>
      <c r="D3" t="s">
        <v>7</v>
      </c>
      <c r="E3" t="s">
        <v>6</v>
      </c>
      <c r="F3">
        <f>IF(E3="YES",1,0)</f>
        <v>0</v>
      </c>
      <c r="I3" s="6" t="s">
        <v>10</v>
      </c>
      <c r="J3" s="6" t="s">
        <v>11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1:15" x14ac:dyDescent="0.35">
      <c r="A4">
        <v>52</v>
      </c>
      <c r="B4">
        <v>4</v>
      </c>
      <c r="C4">
        <v>4</v>
      </c>
      <c r="D4" t="s">
        <v>7</v>
      </c>
      <c r="E4" t="s">
        <v>6</v>
      </c>
      <c r="F4">
        <f t="shared" ref="F4:F15" si="0">IF(E4="YES",1,0)</f>
        <v>0</v>
      </c>
      <c r="I4">
        <f>COUNTIF(F3:F15,0)</f>
        <v>6</v>
      </c>
      <c r="J4">
        <f>COUNTIF(F3:F15,1)</f>
        <v>7</v>
      </c>
      <c r="K4">
        <f>I4/(I4+J4)</f>
        <v>0.46153846153846156</v>
      </c>
      <c r="L4">
        <f>J4/(I4+J4)</f>
        <v>0.53846153846153844</v>
      </c>
      <c r="M4">
        <f>1-K4</f>
        <v>0.53846153846153844</v>
      </c>
      <c r="N4">
        <f>1-L4</f>
        <v>0.46153846153846156</v>
      </c>
    </row>
    <row r="5" spans="1:15" x14ac:dyDescent="0.35">
      <c r="A5">
        <v>44</v>
      </c>
      <c r="B5">
        <v>14</v>
      </c>
      <c r="C5">
        <v>5</v>
      </c>
      <c r="D5" t="s">
        <v>5</v>
      </c>
      <c r="E5" t="s">
        <v>6</v>
      </c>
      <c r="F5">
        <f t="shared" si="0"/>
        <v>0</v>
      </c>
      <c r="J5" s="5" t="s">
        <v>22</v>
      </c>
      <c r="K5" s="5"/>
      <c r="L5">
        <f>SUM(K4*M4,L4*N4)</f>
        <v>0.49704142011834318</v>
      </c>
      <c r="M5" s="3" t="s">
        <v>24</v>
      </c>
      <c r="N5" s="3"/>
      <c r="O5">
        <f>-1*SUM(K4*LOG(K4,2),L4*LOG(L4,2))</f>
        <v>0.99572745208492563</v>
      </c>
    </row>
    <row r="6" spans="1:15" x14ac:dyDescent="0.35">
      <c r="A6">
        <v>24</v>
      </c>
      <c r="B6">
        <v>3</v>
      </c>
      <c r="C6">
        <v>5</v>
      </c>
      <c r="D6" t="s">
        <v>7</v>
      </c>
      <c r="E6" t="s">
        <v>6</v>
      </c>
      <c r="F6">
        <f t="shared" si="0"/>
        <v>0</v>
      </c>
    </row>
    <row r="7" spans="1:15" x14ac:dyDescent="0.35">
      <c r="A7">
        <v>23</v>
      </c>
      <c r="B7">
        <v>4</v>
      </c>
      <c r="C7">
        <v>6</v>
      </c>
      <c r="D7" t="s">
        <v>8</v>
      </c>
      <c r="E7" t="s">
        <v>6</v>
      </c>
      <c r="F7">
        <f t="shared" si="0"/>
        <v>0</v>
      </c>
      <c r="I7" s="4" t="s">
        <v>12</v>
      </c>
      <c r="L7" s="4" t="s">
        <v>13</v>
      </c>
    </row>
    <row r="8" spans="1:15" x14ac:dyDescent="0.35">
      <c r="A8" s="2">
        <v>66</v>
      </c>
      <c r="B8" s="2">
        <v>3</v>
      </c>
      <c r="C8" s="2">
        <v>7</v>
      </c>
      <c r="D8" s="2" t="s">
        <v>8</v>
      </c>
      <c r="E8" s="2" t="s">
        <v>9</v>
      </c>
      <c r="F8">
        <f t="shared" si="0"/>
        <v>1</v>
      </c>
      <c r="I8" s="6" t="s">
        <v>10</v>
      </c>
      <c r="J8" s="6" t="s">
        <v>11</v>
      </c>
      <c r="K8" s="6"/>
      <c r="L8" s="6" t="s">
        <v>10</v>
      </c>
      <c r="M8" s="6" t="s">
        <v>11</v>
      </c>
    </row>
    <row r="9" spans="1:15" x14ac:dyDescent="0.35">
      <c r="A9" s="2">
        <v>52</v>
      </c>
      <c r="B9" s="2">
        <v>13</v>
      </c>
      <c r="C9" s="2">
        <v>7</v>
      </c>
      <c r="D9" s="2" t="s">
        <v>8</v>
      </c>
      <c r="E9" s="2" t="s">
        <v>9</v>
      </c>
      <c r="F9">
        <f t="shared" si="0"/>
        <v>1</v>
      </c>
      <c r="I9" s="9">
        <f>COUNTIF(F3:F7,0)</f>
        <v>5</v>
      </c>
      <c r="J9" s="10">
        <f>COUNTIF(F3:F7,1)</f>
        <v>0</v>
      </c>
      <c r="L9" s="9">
        <f>COUNTIF(F8:F15,0)</f>
        <v>1</v>
      </c>
      <c r="M9" s="12">
        <f>COUNTIF(F8:F15,1)</f>
        <v>7</v>
      </c>
      <c r="N9" s="12"/>
      <c r="O9" s="10"/>
    </row>
    <row r="10" spans="1:15" x14ac:dyDescent="0.35">
      <c r="A10" s="2">
        <v>18</v>
      </c>
      <c r="B10" s="2">
        <v>3</v>
      </c>
      <c r="C10" s="2">
        <v>7</v>
      </c>
      <c r="D10" s="2" t="s">
        <v>5</v>
      </c>
      <c r="E10" s="2" t="s">
        <v>9</v>
      </c>
      <c r="F10">
        <f t="shared" si="0"/>
        <v>1</v>
      </c>
      <c r="I10" s="18" t="s">
        <v>14</v>
      </c>
      <c r="J10" s="11">
        <v>0</v>
      </c>
      <c r="L10" s="15" t="s">
        <v>17</v>
      </c>
      <c r="M10" s="16" t="s">
        <v>18</v>
      </c>
      <c r="N10" s="16" t="s">
        <v>19</v>
      </c>
      <c r="O10" s="17" t="s">
        <v>20</v>
      </c>
    </row>
    <row r="11" spans="1:15" x14ac:dyDescent="0.35">
      <c r="A11" s="2">
        <v>43</v>
      </c>
      <c r="B11" s="2">
        <v>21</v>
      </c>
      <c r="C11" s="2">
        <v>8</v>
      </c>
      <c r="D11" s="2" t="s">
        <v>7</v>
      </c>
      <c r="E11" s="2" t="s">
        <v>9</v>
      </c>
      <c r="F11">
        <f t="shared" si="0"/>
        <v>1</v>
      </c>
      <c r="L11" s="13">
        <f>L9/(L9+M9)</f>
        <v>0.125</v>
      </c>
      <c r="M11" s="7">
        <f>M9/(L9+M9)</f>
        <v>0.875</v>
      </c>
      <c r="N11" s="7">
        <f>1-L11</f>
        <v>0.875</v>
      </c>
      <c r="O11" s="14">
        <f>1-M11</f>
        <v>0.125</v>
      </c>
    </row>
    <row r="12" spans="1:15" x14ac:dyDescent="0.35">
      <c r="A12" s="2">
        <v>36</v>
      </c>
      <c r="B12" s="2">
        <v>10</v>
      </c>
      <c r="C12" s="2">
        <v>9</v>
      </c>
      <c r="D12" s="2" t="s">
        <v>5</v>
      </c>
      <c r="E12" s="2" t="s">
        <v>6</v>
      </c>
      <c r="F12">
        <f t="shared" si="0"/>
        <v>0</v>
      </c>
      <c r="L12" s="18" t="s">
        <v>23</v>
      </c>
      <c r="M12" s="8">
        <f>L11*N11+M11*O11</f>
        <v>0.21875</v>
      </c>
      <c r="N12" s="8"/>
      <c r="O12" s="11"/>
    </row>
    <row r="13" spans="1:15" x14ac:dyDescent="0.35">
      <c r="A13" s="2">
        <v>35</v>
      </c>
      <c r="B13" s="2">
        <v>14</v>
      </c>
      <c r="C13" s="2">
        <v>9</v>
      </c>
      <c r="D13" s="2" t="s">
        <v>5</v>
      </c>
      <c r="E13" s="2" t="s">
        <v>9</v>
      </c>
      <c r="F13">
        <f t="shared" si="0"/>
        <v>1</v>
      </c>
    </row>
    <row r="14" spans="1:15" x14ac:dyDescent="0.35">
      <c r="A14" s="2">
        <v>35</v>
      </c>
      <c r="B14" s="2">
        <v>5</v>
      </c>
      <c r="C14" s="2">
        <v>9</v>
      </c>
      <c r="D14" s="2" t="s">
        <v>8</v>
      </c>
      <c r="E14" s="2" t="s">
        <v>9</v>
      </c>
      <c r="F14">
        <f t="shared" si="0"/>
        <v>1</v>
      </c>
    </row>
    <row r="15" spans="1:15" x14ac:dyDescent="0.35">
      <c r="A15" s="2">
        <v>45</v>
      </c>
      <c r="B15" s="2">
        <v>9</v>
      </c>
      <c r="C15" s="2">
        <v>9</v>
      </c>
      <c r="D15" s="2" t="s">
        <v>5</v>
      </c>
      <c r="E15" s="2" t="s">
        <v>9</v>
      </c>
      <c r="F15">
        <f t="shared" si="0"/>
        <v>1</v>
      </c>
    </row>
  </sheetData>
  <sortState ref="A20:E27">
    <sortCondition ref="A19"/>
  </sortState>
  <mergeCells count="1">
    <mergeCell ref="J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workbookViewId="0">
      <selection activeCell="M13" sqref="M13"/>
    </sheetView>
  </sheetViews>
  <sheetFormatPr defaultRowHeight="14.5" x14ac:dyDescent="0.35"/>
  <cols>
    <col min="1" max="1" width="11.36328125" bestFit="1" customWidth="1"/>
    <col min="2" max="2" width="10.90625" bestFit="1" customWidth="1"/>
    <col min="3" max="3" width="11.1796875" bestFit="1" customWidth="1"/>
    <col min="4" max="4" width="10.7265625" bestFit="1" customWidth="1"/>
    <col min="5" max="5" width="12.08984375" bestFit="1" customWidth="1"/>
  </cols>
  <sheetData>
    <row r="1" spans="1:12" x14ac:dyDescent="0.35">
      <c r="A1" s="3" t="s">
        <v>32</v>
      </c>
      <c r="B1" s="3" t="s">
        <v>31</v>
      </c>
      <c r="C1" s="3" t="s">
        <v>30</v>
      </c>
      <c r="D1" s="3" t="s">
        <v>29</v>
      </c>
      <c r="E1" s="3" t="s">
        <v>28</v>
      </c>
      <c r="F1" s="3" t="s">
        <v>28</v>
      </c>
    </row>
    <row r="2" spans="1:12" x14ac:dyDescent="0.35">
      <c r="A2">
        <v>5.0999999999999996</v>
      </c>
      <c r="B2">
        <v>3.5</v>
      </c>
      <c r="C2">
        <v>1.4</v>
      </c>
      <c r="D2">
        <v>0.2</v>
      </c>
      <c r="E2" t="s">
        <v>27</v>
      </c>
      <c r="F2">
        <f>IF(E2=$E$2,1,IF(E2=$E$52,2,IF(E2=$E$102,3,0)))</f>
        <v>1</v>
      </c>
    </row>
    <row r="3" spans="1:12" x14ac:dyDescent="0.35">
      <c r="A3">
        <v>4.9000000000000004</v>
      </c>
      <c r="B3">
        <v>3</v>
      </c>
      <c r="C3">
        <v>1.4</v>
      </c>
      <c r="D3">
        <v>0.2</v>
      </c>
      <c r="E3" t="s">
        <v>27</v>
      </c>
      <c r="F3">
        <f t="shared" ref="F3:F66" si="0">IF(E3=$E$2,1,IF(E3=$E$52,2,IF(E3=$E$102,3,0)))</f>
        <v>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</row>
    <row r="4" spans="1:12" x14ac:dyDescent="0.35">
      <c r="A4">
        <v>4.7</v>
      </c>
      <c r="B4">
        <v>3.2</v>
      </c>
      <c r="C4">
        <v>1.3</v>
      </c>
      <c r="D4">
        <v>0.2</v>
      </c>
      <c r="E4" t="s">
        <v>27</v>
      </c>
      <c r="F4">
        <f t="shared" si="0"/>
        <v>1</v>
      </c>
      <c r="I4">
        <f>COUNTIF(F2:F151,1)</f>
        <v>50</v>
      </c>
      <c r="J4">
        <f>COUNTIF(F2:F151,2)</f>
        <v>50</v>
      </c>
      <c r="K4">
        <f>COUNTIF(F2:F151,3)</f>
        <v>50</v>
      </c>
      <c r="L4">
        <f>SUM(I4:K4)</f>
        <v>150</v>
      </c>
    </row>
    <row r="5" spans="1:12" x14ac:dyDescent="0.35">
      <c r="A5">
        <v>4.5999999999999996</v>
      </c>
      <c r="B5">
        <v>3.1</v>
      </c>
      <c r="C5">
        <v>1.5</v>
      </c>
      <c r="D5">
        <v>0.2</v>
      </c>
      <c r="E5" t="s">
        <v>27</v>
      </c>
      <c r="F5">
        <f t="shared" si="0"/>
        <v>1</v>
      </c>
      <c r="H5" t="s">
        <v>39</v>
      </c>
      <c r="I5">
        <f>I4/$L$4</f>
        <v>0.33333333333333331</v>
      </c>
      <c r="J5">
        <f t="shared" ref="J5:K5" si="1">J4/$L$4</f>
        <v>0.33333333333333331</v>
      </c>
      <c r="K5">
        <f t="shared" si="1"/>
        <v>0.33333333333333331</v>
      </c>
    </row>
    <row r="6" spans="1:12" x14ac:dyDescent="0.35">
      <c r="A6">
        <v>5</v>
      </c>
      <c r="B6">
        <v>3.6</v>
      </c>
      <c r="C6">
        <v>1.4</v>
      </c>
      <c r="D6">
        <v>0.2</v>
      </c>
      <c r="E6" t="s">
        <v>27</v>
      </c>
      <c r="F6">
        <f t="shared" si="0"/>
        <v>1</v>
      </c>
      <c r="H6" s="3" t="s">
        <v>33</v>
      </c>
      <c r="I6">
        <f>-1*SUM(I5*LOG(I5,2),J5*LOG(J5,2),K5*LOG(K5,2))</f>
        <v>1.5849625007211561</v>
      </c>
    </row>
    <row r="7" spans="1:12" x14ac:dyDescent="0.35">
      <c r="A7">
        <v>5.4</v>
      </c>
      <c r="B7">
        <v>3.9</v>
      </c>
      <c r="C7">
        <v>1.7</v>
      </c>
      <c r="D7">
        <v>0.4</v>
      </c>
      <c r="E7" t="s">
        <v>27</v>
      </c>
      <c r="F7">
        <f t="shared" si="0"/>
        <v>1</v>
      </c>
    </row>
    <row r="8" spans="1:12" x14ac:dyDescent="0.35">
      <c r="A8">
        <v>4.5999999999999996</v>
      </c>
      <c r="B8">
        <v>3.4</v>
      </c>
      <c r="C8">
        <v>1.4</v>
      </c>
      <c r="D8">
        <v>0.3</v>
      </c>
      <c r="E8" t="s">
        <v>27</v>
      </c>
      <c r="F8">
        <f t="shared" si="0"/>
        <v>1</v>
      </c>
    </row>
    <row r="9" spans="1:12" x14ac:dyDescent="0.35">
      <c r="A9">
        <v>5</v>
      </c>
      <c r="B9">
        <v>3.4</v>
      </c>
      <c r="C9">
        <v>1.5</v>
      </c>
      <c r="D9">
        <v>0.2</v>
      </c>
      <c r="E9" t="s">
        <v>27</v>
      </c>
      <c r="F9">
        <f t="shared" si="0"/>
        <v>1</v>
      </c>
    </row>
    <row r="10" spans="1:12" x14ac:dyDescent="0.35">
      <c r="A10">
        <v>4.4000000000000004</v>
      </c>
      <c r="B10">
        <v>2.9</v>
      </c>
      <c r="C10">
        <v>1.4</v>
      </c>
      <c r="D10">
        <v>0.2</v>
      </c>
      <c r="E10" t="s">
        <v>27</v>
      </c>
      <c r="F10">
        <f t="shared" si="0"/>
        <v>1</v>
      </c>
    </row>
    <row r="11" spans="1:12" x14ac:dyDescent="0.35">
      <c r="A11">
        <v>4.9000000000000004</v>
      </c>
      <c r="B11">
        <v>3.1</v>
      </c>
      <c r="C11">
        <v>1.5</v>
      </c>
      <c r="D11">
        <v>0.1</v>
      </c>
      <c r="E11" t="s">
        <v>27</v>
      </c>
      <c r="F11">
        <f t="shared" si="0"/>
        <v>1</v>
      </c>
    </row>
    <row r="12" spans="1:12" x14ac:dyDescent="0.35">
      <c r="A12">
        <v>5.4</v>
      </c>
      <c r="B12">
        <v>3.7</v>
      </c>
      <c r="C12">
        <v>1.5</v>
      </c>
      <c r="D12">
        <v>0.2</v>
      </c>
      <c r="E12" t="s">
        <v>27</v>
      </c>
      <c r="F12">
        <f t="shared" si="0"/>
        <v>1</v>
      </c>
    </row>
    <row r="13" spans="1:12" x14ac:dyDescent="0.35">
      <c r="A13">
        <v>4.8</v>
      </c>
      <c r="B13">
        <v>3.4</v>
      </c>
      <c r="C13">
        <v>1.6</v>
      </c>
      <c r="D13">
        <v>0.2</v>
      </c>
      <c r="E13" t="s">
        <v>27</v>
      </c>
      <c r="F13">
        <f t="shared" si="0"/>
        <v>1</v>
      </c>
    </row>
    <row r="14" spans="1:12" x14ac:dyDescent="0.35">
      <c r="A14">
        <v>4.8</v>
      </c>
      <c r="B14">
        <v>3</v>
      </c>
      <c r="C14">
        <v>1.4</v>
      </c>
      <c r="D14">
        <v>0.1</v>
      </c>
      <c r="E14" t="s">
        <v>27</v>
      </c>
      <c r="F14">
        <f t="shared" si="0"/>
        <v>1</v>
      </c>
    </row>
    <row r="15" spans="1:12" x14ac:dyDescent="0.35">
      <c r="A15">
        <v>4.3</v>
      </c>
      <c r="B15">
        <v>3</v>
      </c>
      <c r="C15">
        <v>1.1000000000000001</v>
      </c>
      <c r="D15">
        <v>0.1</v>
      </c>
      <c r="E15" t="s">
        <v>27</v>
      </c>
      <c r="F15">
        <f t="shared" si="0"/>
        <v>1</v>
      </c>
    </row>
    <row r="16" spans="1:12" x14ac:dyDescent="0.35">
      <c r="A16">
        <v>5.8</v>
      </c>
      <c r="B16">
        <v>4</v>
      </c>
      <c r="C16">
        <v>1.2</v>
      </c>
      <c r="D16">
        <v>0.2</v>
      </c>
      <c r="E16" t="s">
        <v>27</v>
      </c>
      <c r="F16">
        <f t="shared" si="0"/>
        <v>1</v>
      </c>
    </row>
    <row r="17" spans="1:6" x14ac:dyDescent="0.35">
      <c r="A17">
        <v>5.7</v>
      </c>
      <c r="B17">
        <v>4.4000000000000004</v>
      </c>
      <c r="C17">
        <v>1.5</v>
      </c>
      <c r="D17">
        <v>0.4</v>
      </c>
      <c r="E17" t="s">
        <v>27</v>
      </c>
      <c r="F17">
        <f t="shared" si="0"/>
        <v>1</v>
      </c>
    </row>
    <row r="18" spans="1:6" x14ac:dyDescent="0.35">
      <c r="A18">
        <v>5.4</v>
      </c>
      <c r="B18">
        <v>3.9</v>
      </c>
      <c r="C18">
        <v>1.3</v>
      </c>
      <c r="D18">
        <v>0.4</v>
      </c>
      <c r="E18" t="s">
        <v>27</v>
      </c>
      <c r="F18">
        <f t="shared" si="0"/>
        <v>1</v>
      </c>
    </row>
    <row r="19" spans="1:6" x14ac:dyDescent="0.35">
      <c r="A19">
        <v>5.0999999999999996</v>
      </c>
      <c r="B19">
        <v>3.5</v>
      </c>
      <c r="C19">
        <v>1.4</v>
      </c>
      <c r="D19">
        <v>0.3</v>
      </c>
      <c r="E19" t="s">
        <v>27</v>
      </c>
      <c r="F19">
        <f t="shared" si="0"/>
        <v>1</v>
      </c>
    </row>
    <row r="20" spans="1:6" x14ac:dyDescent="0.35">
      <c r="A20">
        <v>5.7</v>
      </c>
      <c r="B20">
        <v>3.8</v>
      </c>
      <c r="C20">
        <v>1.7</v>
      </c>
      <c r="D20">
        <v>0.3</v>
      </c>
      <c r="E20" t="s">
        <v>27</v>
      </c>
      <c r="F20">
        <f t="shared" si="0"/>
        <v>1</v>
      </c>
    </row>
    <row r="21" spans="1:6" x14ac:dyDescent="0.35">
      <c r="A21">
        <v>5.0999999999999996</v>
      </c>
      <c r="B21">
        <v>3.8</v>
      </c>
      <c r="C21">
        <v>1.5</v>
      </c>
      <c r="D21">
        <v>0.3</v>
      </c>
      <c r="E21" t="s">
        <v>27</v>
      </c>
      <c r="F21">
        <f t="shared" si="0"/>
        <v>1</v>
      </c>
    </row>
    <row r="22" spans="1:6" x14ac:dyDescent="0.35">
      <c r="A22">
        <v>5.4</v>
      </c>
      <c r="B22">
        <v>3.4</v>
      </c>
      <c r="C22">
        <v>1.7</v>
      </c>
      <c r="D22">
        <v>0.2</v>
      </c>
      <c r="E22" t="s">
        <v>27</v>
      </c>
      <c r="F22">
        <f t="shared" si="0"/>
        <v>1</v>
      </c>
    </row>
    <row r="23" spans="1:6" x14ac:dyDescent="0.35">
      <c r="A23">
        <v>5.0999999999999996</v>
      </c>
      <c r="B23">
        <v>3.7</v>
      </c>
      <c r="C23">
        <v>1.5</v>
      </c>
      <c r="D23">
        <v>0.4</v>
      </c>
      <c r="E23" t="s">
        <v>27</v>
      </c>
      <c r="F23">
        <f t="shared" si="0"/>
        <v>1</v>
      </c>
    </row>
    <row r="24" spans="1:6" x14ac:dyDescent="0.35">
      <c r="A24">
        <v>4.5999999999999996</v>
      </c>
      <c r="B24">
        <v>3.6</v>
      </c>
      <c r="C24">
        <v>1</v>
      </c>
      <c r="D24">
        <v>0.2</v>
      </c>
      <c r="E24" t="s">
        <v>27</v>
      </c>
      <c r="F24">
        <f t="shared" si="0"/>
        <v>1</v>
      </c>
    </row>
    <row r="25" spans="1:6" x14ac:dyDescent="0.35">
      <c r="A25">
        <v>5.0999999999999996</v>
      </c>
      <c r="B25">
        <v>3.3</v>
      </c>
      <c r="C25">
        <v>1.7</v>
      </c>
      <c r="D25">
        <v>0.5</v>
      </c>
      <c r="E25" t="s">
        <v>27</v>
      </c>
      <c r="F25">
        <f t="shared" si="0"/>
        <v>1</v>
      </c>
    </row>
    <row r="26" spans="1:6" x14ac:dyDescent="0.35">
      <c r="A26">
        <v>4.8</v>
      </c>
      <c r="B26">
        <v>3.4</v>
      </c>
      <c r="C26">
        <v>1.9</v>
      </c>
      <c r="D26">
        <v>0.2</v>
      </c>
      <c r="E26" t="s">
        <v>27</v>
      </c>
      <c r="F26">
        <f t="shared" si="0"/>
        <v>1</v>
      </c>
    </row>
    <row r="27" spans="1:6" x14ac:dyDescent="0.35">
      <c r="A27">
        <v>5</v>
      </c>
      <c r="B27">
        <v>3</v>
      </c>
      <c r="C27">
        <v>1.6</v>
      </c>
      <c r="D27">
        <v>0.2</v>
      </c>
      <c r="E27" t="s">
        <v>27</v>
      </c>
      <c r="F27">
        <f t="shared" si="0"/>
        <v>1</v>
      </c>
    </row>
    <row r="28" spans="1:6" x14ac:dyDescent="0.35">
      <c r="A28">
        <v>5</v>
      </c>
      <c r="B28">
        <v>3.4</v>
      </c>
      <c r="C28">
        <v>1.6</v>
      </c>
      <c r="D28">
        <v>0.4</v>
      </c>
      <c r="E28" t="s">
        <v>27</v>
      </c>
      <c r="F28">
        <f t="shared" si="0"/>
        <v>1</v>
      </c>
    </row>
    <row r="29" spans="1:6" x14ac:dyDescent="0.35">
      <c r="A29">
        <v>5.2</v>
      </c>
      <c r="B29">
        <v>3.5</v>
      </c>
      <c r="C29">
        <v>1.5</v>
      </c>
      <c r="D29">
        <v>0.2</v>
      </c>
      <c r="E29" t="s">
        <v>27</v>
      </c>
      <c r="F29">
        <f t="shared" si="0"/>
        <v>1</v>
      </c>
    </row>
    <row r="30" spans="1:6" x14ac:dyDescent="0.35">
      <c r="A30">
        <v>5.2</v>
      </c>
      <c r="B30">
        <v>3.4</v>
      </c>
      <c r="C30">
        <v>1.4</v>
      </c>
      <c r="D30">
        <v>0.2</v>
      </c>
      <c r="E30" t="s">
        <v>27</v>
      </c>
      <c r="F30">
        <f t="shared" si="0"/>
        <v>1</v>
      </c>
    </row>
    <row r="31" spans="1:6" x14ac:dyDescent="0.35">
      <c r="A31">
        <v>4.7</v>
      </c>
      <c r="B31">
        <v>3.2</v>
      </c>
      <c r="C31">
        <v>1.6</v>
      </c>
      <c r="D31">
        <v>0.2</v>
      </c>
      <c r="E31" t="s">
        <v>27</v>
      </c>
      <c r="F31">
        <f t="shared" si="0"/>
        <v>1</v>
      </c>
    </row>
    <row r="32" spans="1:6" x14ac:dyDescent="0.35">
      <c r="A32">
        <v>4.8</v>
      </c>
      <c r="B32">
        <v>3.1</v>
      </c>
      <c r="C32">
        <v>1.6</v>
      </c>
      <c r="D32">
        <v>0.2</v>
      </c>
      <c r="E32" t="s">
        <v>27</v>
      </c>
      <c r="F32">
        <f t="shared" si="0"/>
        <v>1</v>
      </c>
    </row>
    <row r="33" spans="1:6" x14ac:dyDescent="0.35">
      <c r="A33">
        <v>5.4</v>
      </c>
      <c r="B33">
        <v>3.4</v>
      </c>
      <c r="C33">
        <v>1.5</v>
      </c>
      <c r="D33">
        <v>0.4</v>
      </c>
      <c r="E33" t="s">
        <v>27</v>
      </c>
      <c r="F33">
        <f t="shared" si="0"/>
        <v>1</v>
      </c>
    </row>
    <row r="34" spans="1:6" x14ac:dyDescent="0.35">
      <c r="A34">
        <v>5.2</v>
      </c>
      <c r="B34">
        <v>4.0999999999999996</v>
      </c>
      <c r="C34">
        <v>1.5</v>
      </c>
      <c r="D34">
        <v>0.1</v>
      </c>
      <c r="E34" t="s">
        <v>27</v>
      </c>
      <c r="F34">
        <f t="shared" si="0"/>
        <v>1</v>
      </c>
    </row>
    <row r="35" spans="1:6" x14ac:dyDescent="0.35">
      <c r="A35">
        <v>5.5</v>
      </c>
      <c r="B35">
        <v>4.2</v>
      </c>
      <c r="C35">
        <v>1.4</v>
      </c>
      <c r="D35">
        <v>0.2</v>
      </c>
      <c r="E35" t="s">
        <v>27</v>
      </c>
      <c r="F35">
        <f t="shared" si="0"/>
        <v>1</v>
      </c>
    </row>
    <row r="36" spans="1:6" x14ac:dyDescent="0.35">
      <c r="A36">
        <v>4.9000000000000004</v>
      </c>
      <c r="B36">
        <v>3.1</v>
      </c>
      <c r="C36">
        <v>1.5</v>
      </c>
      <c r="D36">
        <v>0.1</v>
      </c>
      <c r="E36" t="s">
        <v>27</v>
      </c>
      <c r="F36">
        <f t="shared" si="0"/>
        <v>1</v>
      </c>
    </row>
    <row r="37" spans="1:6" x14ac:dyDescent="0.35">
      <c r="A37">
        <v>5</v>
      </c>
      <c r="B37">
        <v>3.2</v>
      </c>
      <c r="C37">
        <v>1.2</v>
      </c>
      <c r="D37">
        <v>0.2</v>
      </c>
      <c r="E37" t="s">
        <v>27</v>
      </c>
      <c r="F37">
        <f t="shared" si="0"/>
        <v>1</v>
      </c>
    </row>
    <row r="38" spans="1:6" x14ac:dyDescent="0.35">
      <c r="A38">
        <v>5.5</v>
      </c>
      <c r="B38">
        <v>3.5</v>
      </c>
      <c r="C38">
        <v>1.3</v>
      </c>
      <c r="D38">
        <v>0.2</v>
      </c>
      <c r="E38" t="s">
        <v>27</v>
      </c>
      <c r="F38">
        <f t="shared" si="0"/>
        <v>1</v>
      </c>
    </row>
    <row r="39" spans="1:6" x14ac:dyDescent="0.35">
      <c r="A39">
        <v>4.9000000000000004</v>
      </c>
      <c r="B39">
        <v>3.1</v>
      </c>
      <c r="C39">
        <v>1.5</v>
      </c>
      <c r="D39">
        <v>0.1</v>
      </c>
      <c r="E39" t="s">
        <v>27</v>
      </c>
      <c r="F39">
        <f t="shared" si="0"/>
        <v>1</v>
      </c>
    </row>
    <row r="40" spans="1:6" x14ac:dyDescent="0.35">
      <c r="A40">
        <v>4.4000000000000004</v>
      </c>
      <c r="B40">
        <v>3</v>
      </c>
      <c r="C40">
        <v>1.3</v>
      </c>
      <c r="D40">
        <v>0.2</v>
      </c>
      <c r="E40" t="s">
        <v>27</v>
      </c>
      <c r="F40">
        <f t="shared" si="0"/>
        <v>1</v>
      </c>
    </row>
    <row r="41" spans="1:6" x14ac:dyDescent="0.35">
      <c r="A41">
        <v>5.0999999999999996</v>
      </c>
      <c r="B41">
        <v>3.4</v>
      </c>
      <c r="C41">
        <v>1.5</v>
      </c>
      <c r="D41">
        <v>0.2</v>
      </c>
      <c r="E41" t="s">
        <v>27</v>
      </c>
      <c r="F41">
        <f t="shared" si="0"/>
        <v>1</v>
      </c>
    </row>
    <row r="42" spans="1:6" x14ac:dyDescent="0.35">
      <c r="A42">
        <v>5</v>
      </c>
      <c r="B42">
        <v>3.5</v>
      </c>
      <c r="C42">
        <v>1.3</v>
      </c>
      <c r="D42">
        <v>0.3</v>
      </c>
      <c r="E42" t="s">
        <v>27</v>
      </c>
      <c r="F42">
        <f t="shared" si="0"/>
        <v>1</v>
      </c>
    </row>
    <row r="43" spans="1:6" x14ac:dyDescent="0.35">
      <c r="A43">
        <v>4.5</v>
      </c>
      <c r="B43">
        <v>2.2999999999999998</v>
      </c>
      <c r="C43">
        <v>1.3</v>
      </c>
      <c r="D43">
        <v>0.3</v>
      </c>
      <c r="E43" t="s">
        <v>27</v>
      </c>
      <c r="F43">
        <f t="shared" si="0"/>
        <v>1</v>
      </c>
    </row>
    <row r="44" spans="1:6" x14ac:dyDescent="0.35">
      <c r="A44">
        <v>4.4000000000000004</v>
      </c>
      <c r="B44">
        <v>3.2</v>
      </c>
      <c r="C44">
        <v>1.3</v>
      </c>
      <c r="D44">
        <v>0.2</v>
      </c>
      <c r="E44" t="s">
        <v>27</v>
      </c>
      <c r="F44">
        <f t="shared" si="0"/>
        <v>1</v>
      </c>
    </row>
    <row r="45" spans="1:6" x14ac:dyDescent="0.35">
      <c r="A45">
        <v>5</v>
      </c>
      <c r="B45">
        <v>3.5</v>
      </c>
      <c r="C45">
        <v>1.6</v>
      </c>
      <c r="D45">
        <v>0.6</v>
      </c>
      <c r="E45" t="s">
        <v>27</v>
      </c>
      <c r="F45">
        <f t="shared" si="0"/>
        <v>1</v>
      </c>
    </row>
    <row r="46" spans="1:6" x14ac:dyDescent="0.35">
      <c r="A46">
        <v>5.0999999999999996</v>
      </c>
      <c r="B46">
        <v>3.8</v>
      </c>
      <c r="C46">
        <v>1.9</v>
      </c>
      <c r="D46">
        <v>0.4</v>
      </c>
      <c r="E46" t="s">
        <v>27</v>
      </c>
      <c r="F46">
        <f t="shared" si="0"/>
        <v>1</v>
      </c>
    </row>
    <row r="47" spans="1:6" x14ac:dyDescent="0.35">
      <c r="A47">
        <v>4.8</v>
      </c>
      <c r="B47">
        <v>3</v>
      </c>
      <c r="C47">
        <v>1.4</v>
      </c>
      <c r="D47">
        <v>0.3</v>
      </c>
      <c r="E47" t="s">
        <v>27</v>
      </c>
      <c r="F47">
        <f t="shared" si="0"/>
        <v>1</v>
      </c>
    </row>
    <row r="48" spans="1:6" x14ac:dyDescent="0.35">
      <c r="A48">
        <v>5.0999999999999996</v>
      </c>
      <c r="B48">
        <v>3.8</v>
      </c>
      <c r="C48">
        <v>1.6</v>
      </c>
      <c r="D48">
        <v>0.2</v>
      </c>
      <c r="E48" t="s">
        <v>27</v>
      </c>
      <c r="F48">
        <f t="shared" si="0"/>
        <v>1</v>
      </c>
    </row>
    <row r="49" spans="1:6" x14ac:dyDescent="0.35">
      <c r="A49">
        <v>4.5999999999999996</v>
      </c>
      <c r="B49">
        <v>3.2</v>
      </c>
      <c r="C49">
        <v>1.4</v>
      </c>
      <c r="D49">
        <v>0.2</v>
      </c>
      <c r="E49" t="s">
        <v>27</v>
      </c>
      <c r="F49">
        <f t="shared" si="0"/>
        <v>1</v>
      </c>
    </row>
    <row r="50" spans="1:6" x14ac:dyDescent="0.35">
      <c r="A50">
        <v>5.3</v>
      </c>
      <c r="B50">
        <v>3.7</v>
      </c>
      <c r="C50">
        <v>1.5</v>
      </c>
      <c r="D50">
        <v>0.2</v>
      </c>
      <c r="E50" t="s">
        <v>27</v>
      </c>
      <c r="F50">
        <f t="shared" si="0"/>
        <v>1</v>
      </c>
    </row>
    <row r="51" spans="1:6" x14ac:dyDescent="0.35">
      <c r="A51">
        <v>5</v>
      </c>
      <c r="B51">
        <v>3.3</v>
      </c>
      <c r="C51">
        <v>1.4</v>
      </c>
      <c r="D51">
        <v>0.2</v>
      </c>
      <c r="E51" t="s">
        <v>27</v>
      </c>
      <c r="F51">
        <f t="shared" si="0"/>
        <v>1</v>
      </c>
    </row>
    <row r="52" spans="1:6" x14ac:dyDescent="0.35">
      <c r="A52">
        <v>7</v>
      </c>
      <c r="B52">
        <v>3.2</v>
      </c>
      <c r="C52">
        <v>4.7</v>
      </c>
      <c r="D52">
        <v>1.4</v>
      </c>
      <c r="E52" t="s">
        <v>26</v>
      </c>
      <c r="F52">
        <f t="shared" si="0"/>
        <v>2</v>
      </c>
    </row>
    <row r="53" spans="1:6" x14ac:dyDescent="0.35">
      <c r="A53">
        <v>6.4</v>
      </c>
      <c r="B53">
        <v>3.2</v>
      </c>
      <c r="C53">
        <v>4.5</v>
      </c>
      <c r="D53">
        <v>1.5</v>
      </c>
      <c r="E53" t="s">
        <v>26</v>
      </c>
      <c r="F53">
        <f t="shared" si="0"/>
        <v>2</v>
      </c>
    </row>
    <row r="54" spans="1:6" x14ac:dyDescent="0.35">
      <c r="A54">
        <v>6.9</v>
      </c>
      <c r="B54">
        <v>3.1</v>
      </c>
      <c r="C54">
        <v>4.9000000000000004</v>
      </c>
      <c r="D54">
        <v>1.5</v>
      </c>
      <c r="E54" t="s">
        <v>26</v>
      </c>
      <c r="F54">
        <f t="shared" si="0"/>
        <v>2</v>
      </c>
    </row>
    <row r="55" spans="1:6" x14ac:dyDescent="0.35">
      <c r="A55">
        <v>5.5</v>
      </c>
      <c r="B55">
        <v>2.2999999999999998</v>
      </c>
      <c r="C55">
        <v>4</v>
      </c>
      <c r="D55">
        <v>1.3</v>
      </c>
      <c r="E55" t="s">
        <v>26</v>
      </c>
      <c r="F55">
        <f t="shared" si="0"/>
        <v>2</v>
      </c>
    </row>
    <row r="56" spans="1:6" x14ac:dyDescent="0.35">
      <c r="A56">
        <v>6.5</v>
      </c>
      <c r="B56">
        <v>2.8</v>
      </c>
      <c r="C56">
        <v>4.5999999999999996</v>
      </c>
      <c r="D56">
        <v>1.5</v>
      </c>
      <c r="E56" t="s">
        <v>26</v>
      </c>
      <c r="F56">
        <f t="shared" si="0"/>
        <v>2</v>
      </c>
    </row>
    <row r="57" spans="1:6" x14ac:dyDescent="0.35">
      <c r="A57">
        <v>5.7</v>
      </c>
      <c r="B57">
        <v>2.8</v>
      </c>
      <c r="C57">
        <v>4.5</v>
      </c>
      <c r="D57">
        <v>1.3</v>
      </c>
      <c r="E57" t="s">
        <v>26</v>
      </c>
      <c r="F57">
        <f t="shared" si="0"/>
        <v>2</v>
      </c>
    </row>
    <row r="58" spans="1:6" x14ac:dyDescent="0.35">
      <c r="A58">
        <v>6.3</v>
      </c>
      <c r="B58">
        <v>3.3</v>
      </c>
      <c r="C58">
        <v>4.7</v>
      </c>
      <c r="D58">
        <v>1.6</v>
      </c>
      <c r="E58" t="s">
        <v>26</v>
      </c>
      <c r="F58">
        <f t="shared" si="0"/>
        <v>2</v>
      </c>
    </row>
    <row r="59" spans="1:6" x14ac:dyDescent="0.35">
      <c r="A59">
        <v>4.9000000000000004</v>
      </c>
      <c r="B59">
        <v>2.4</v>
      </c>
      <c r="C59">
        <v>3.3</v>
      </c>
      <c r="D59">
        <v>1</v>
      </c>
      <c r="E59" t="s">
        <v>26</v>
      </c>
      <c r="F59">
        <f t="shared" si="0"/>
        <v>2</v>
      </c>
    </row>
    <row r="60" spans="1:6" x14ac:dyDescent="0.35">
      <c r="A60">
        <v>6.6</v>
      </c>
      <c r="B60">
        <v>2.9</v>
      </c>
      <c r="C60">
        <v>4.5999999999999996</v>
      </c>
      <c r="D60">
        <v>1.3</v>
      </c>
      <c r="E60" t="s">
        <v>26</v>
      </c>
      <c r="F60">
        <f t="shared" si="0"/>
        <v>2</v>
      </c>
    </row>
    <row r="61" spans="1:6" x14ac:dyDescent="0.35">
      <c r="A61">
        <v>5.2</v>
      </c>
      <c r="B61">
        <v>2.7</v>
      </c>
      <c r="C61">
        <v>3.9</v>
      </c>
      <c r="D61">
        <v>1.4</v>
      </c>
      <c r="E61" t="s">
        <v>26</v>
      </c>
      <c r="F61">
        <f t="shared" si="0"/>
        <v>2</v>
      </c>
    </row>
    <row r="62" spans="1:6" x14ac:dyDescent="0.35">
      <c r="A62">
        <v>5</v>
      </c>
      <c r="B62">
        <v>2</v>
      </c>
      <c r="C62">
        <v>3.5</v>
      </c>
      <c r="D62">
        <v>1</v>
      </c>
      <c r="E62" t="s">
        <v>26</v>
      </c>
      <c r="F62">
        <f t="shared" si="0"/>
        <v>2</v>
      </c>
    </row>
    <row r="63" spans="1:6" x14ac:dyDescent="0.35">
      <c r="A63">
        <v>5.9</v>
      </c>
      <c r="B63">
        <v>3</v>
      </c>
      <c r="C63">
        <v>4.2</v>
      </c>
      <c r="D63">
        <v>1.5</v>
      </c>
      <c r="E63" t="s">
        <v>26</v>
      </c>
      <c r="F63">
        <f t="shared" si="0"/>
        <v>2</v>
      </c>
    </row>
    <row r="64" spans="1:6" x14ac:dyDescent="0.35">
      <c r="A64">
        <v>6</v>
      </c>
      <c r="B64">
        <v>2.2000000000000002</v>
      </c>
      <c r="C64">
        <v>4</v>
      </c>
      <c r="D64">
        <v>1</v>
      </c>
      <c r="E64" t="s">
        <v>26</v>
      </c>
      <c r="F64">
        <f t="shared" si="0"/>
        <v>2</v>
      </c>
    </row>
    <row r="65" spans="1:6" x14ac:dyDescent="0.35">
      <c r="A65">
        <v>6.1</v>
      </c>
      <c r="B65">
        <v>2.9</v>
      </c>
      <c r="C65">
        <v>4.7</v>
      </c>
      <c r="D65">
        <v>1.4</v>
      </c>
      <c r="E65" t="s">
        <v>26</v>
      </c>
      <c r="F65">
        <f t="shared" si="0"/>
        <v>2</v>
      </c>
    </row>
    <row r="66" spans="1:6" x14ac:dyDescent="0.35">
      <c r="A66">
        <v>5.6</v>
      </c>
      <c r="B66">
        <v>2.9</v>
      </c>
      <c r="C66">
        <v>3.6</v>
      </c>
      <c r="D66">
        <v>1.3</v>
      </c>
      <c r="E66" t="s">
        <v>26</v>
      </c>
      <c r="F66">
        <f t="shared" si="0"/>
        <v>2</v>
      </c>
    </row>
    <row r="67" spans="1:6" x14ac:dyDescent="0.35">
      <c r="A67">
        <v>6.7</v>
      </c>
      <c r="B67">
        <v>3.1</v>
      </c>
      <c r="C67">
        <v>4.4000000000000004</v>
      </c>
      <c r="D67">
        <v>1.4</v>
      </c>
      <c r="E67" t="s">
        <v>26</v>
      </c>
      <c r="F67">
        <f t="shared" ref="F67:F130" si="2">IF(E67=$E$2,1,IF(E67=$E$52,2,IF(E67=$E$102,3,0)))</f>
        <v>2</v>
      </c>
    </row>
    <row r="68" spans="1:6" x14ac:dyDescent="0.35">
      <c r="A68">
        <v>5.6</v>
      </c>
      <c r="B68">
        <v>3</v>
      </c>
      <c r="C68">
        <v>4.5</v>
      </c>
      <c r="D68">
        <v>1.5</v>
      </c>
      <c r="E68" t="s">
        <v>26</v>
      </c>
      <c r="F68">
        <f t="shared" si="2"/>
        <v>2</v>
      </c>
    </row>
    <row r="69" spans="1:6" x14ac:dyDescent="0.35">
      <c r="A69">
        <v>5.8</v>
      </c>
      <c r="B69">
        <v>2.7</v>
      </c>
      <c r="C69">
        <v>4.0999999999999996</v>
      </c>
      <c r="D69">
        <v>1</v>
      </c>
      <c r="E69" t="s">
        <v>26</v>
      </c>
      <c r="F69">
        <f t="shared" si="2"/>
        <v>2</v>
      </c>
    </row>
    <row r="70" spans="1:6" x14ac:dyDescent="0.35">
      <c r="A70">
        <v>6.2</v>
      </c>
      <c r="B70">
        <v>2.2000000000000002</v>
      </c>
      <c r="C70">
        <v>4.5</v>
      </c>
      <c r="D70">
        <v>1.5</v>
      </c>
      <c r="E70" t="s">
        <v>26</v>
      </c>
      <c r="F70">
        <f t="shared" si="2"/>
        <v>2</v>
      </c>
    </row>
    <row r="71" spans="1:6" x14ac:dyDescent="0.35">
      <c r="A71">
        <v>5.6</v>
      </c>
      <c r="B71">
        <v>2.5</v>
      </c>
      <c r="C71">
        <v>3.9</v>
      </c>
      <c r="D71">
        <v>1.1000000000000001</v>
      </c>
      <c r="E71" t="s">
        <v>26</v>
      </c>
      <c r="F71">
        <f t="shared" si="2"/>
        <v>2</v>
      </c>
    </row>
    <row r="72" spans="1:6" x14ac:dyDescent="0.35">
      <c r="A72">
        <v>5.9</v>
      </c>
      <c r="B72">
        <v>3.2</v>
      </c>
      <c r="C72">
        <v>4.8</v>
      </c>
      <c r="D72">
        <v>1.8</v>
      </c>
      <c r="E72" t="s">
        <v>26</v>
      </c>
      <c r="F72">
        <f t="shared" si="2"/>
        <v>2</v>
      </c>
    </row>
    <row r="73" spans="1:6" x14ac:dyDescent="0.35">
      <c r="A73">
        <v>6.1</v>
      </c>
      <c r="B73">
        <v>2.8</v>
      </c>
      <c r="C73">
        <v>4</v>
      </c>
      <c r="D73">
        <v>1.3</v>
      </c>
      <c r="E73" t="s">
        <v>26</v>
      </c>
      <c r="F73">
        <f t="shared" si="2"/>
        <v>2</v>
      </c>
    </row>
    <row r="74" spans="1:6" x14ac:dyDescent="0.35">
      <c r="A74">
        <v>6.3</v>
      </c>
      <c r="B74">
        <v>2.5</v>
      </c>
      <c r="C74">
        <v>4.9000000000000004</v>
      </c>
      <c r="D74">
        <v>1.5</v>
      </c>
      <c r="E74" t="s">
        <v>26</v>
      </c>
      <c r="F74">
        <f t="shared" si="2"/>
        <v>2</v>
      </c>
    </row>
    <row r="75" spans="1:6" x14ac:dyDescent="0.35">
      <c r="A75">
        <v>6.1</v>
      </c>
      <c r="B75">
        <v>2.8</v>
      </c>
      <c r="C75">
        <v>4.7</v>
      </c>
      <c r="D75">
        <v>1.2</v>
      </c>
      <c r="E75" t="s">
        <v>26</v>
      </c>
      <c r="F75">
        <f t="shared" si="2"/>
        <v>2</v>
      </c>
    </row>
    <row r="76" spans="1:6" x14ac:dyDescent="0.35">
      <c r="A76">
        <v>6.4</v>
      </c>
      <c r="B76">
        <v>2.9</v>
      </c>
      <c r="C76">
        <v>4.3</v>
      </c>
      <c r="D76">
        <v>1.3</v>
      </c>
      <c r="E76" t="s">
        <v>26</v>
      </c>
      <c r="F76">
        <f t="shared" si="2"/>
        <v>2</v>
      </c>
    </row>
    <row r="77" spans="1:6" x14ac:dyDescent="0.35">
      <c r="A77">
        <v>6.6</v>
      </c>
      <c r="B77">
        <v>3</v>
      </c>
      <c r="C77">
        <v>4.4000000000000004</v>
      </c>
      <c r="D77">
        <v>1.4</v>
      </c>
      <c r="E77" t="s">
        <v>26</v>
      </c>
      <c r="F77">
        <f t="shared" si="2"/>
        <v>2</v>
      </c>
    </row>
    <row r="78" spans="1:6" x14ac:dyDescent="0.35">
      <c r="A78">
        <v>6.8</v>
      </c>
      <c r="B78">
        <v>2.8</v>
      </c>
      <c r="C78">
        <v>4.8</v>
      </c>
      <c r="D78">
        <v>1.4</v>
      </c>
      <c r="E78" t="s">
        <v>26</v>
      </c>
      <c r="F78">
        <f t="shared" si="2"/>
        <v>2</v>
      </c>
    </row>
    <row r="79" spans="1:6" x14ac:dyDescent="0.35">
      <c r="A79">
        <v>6.7</v>
      </c>
      <c r="B79">
        <v>3</v>
      </c>
      <c r="C79">
        <v>5</v>
      </c>
      <c r="D79">
        <v>1.7</v>
      </c>
      <c r="E79" t="s">
        <v>26</v>
      </c>
      <c r="F79">
        <f t="shared" si="2"/>
        <v>2</v>
      </c>
    </row>
    <row r="80" spans="1:6" x14ac:dyDescent="0.35">
      <c r="A80">
        <v>6</v>
      </c>
      <c r="B80">
        <v>2.9</v>
      </c>
      <c r="C80">
        <v>4.5</v>
      </c>
      <c r="D80">
        <v>1.5</v>
      </c>
      <c r="E80" t="s">
        <v>26</v>
      </c>
      <c r="F80">
        <f t="shared" si="2"/>
        <v>2</v>
      </c>
    </row>
    <row r="81" spans="1:6" x14ac:dyDescent="0.35">
      <c r="A81">
        <v>5.7</v>
      </c>
      <c r="B81">
        <v>2.6</v>
      </c>
      <c r="C81">
        <v>3.5</v>
      </c>
      <c r="D81">
        <v>1</v>
      </c>
      <c r="E81" t="s">
        <v>26</v>
      </c>
      <c r="F81">
        <f t="shared" si="2"/>
        <v>2</v>
      </c>
    </row>
    <row r="82" spans="1:6" x14ac:dyDescent="0.35">
      <c r="A82">
        <v>5.5</v>
      </c>
      <c r="B82">
        <v>2.4</v>
      </c>
      <c r="C82">
        <v>3.8</v>
      </c>
      <c r="D82">
        <v>1.1000000000000001</v>
      </c>
      <c r="E82" t="s">
        <v>26</v>
      </c>
      <c r="F82">
        <f t="shared" si="2"/>
        <v>2</v>
      </c>
    </row>
    <row r="83" spans="1:6" x14ac:dyDescent="0.35">
      <c r="A83">
        <v>5.5</v>
      </c>
      <c r="B83">
        <v>2.4</v>
      </c>
      <c r="C83">
        <v>3.7</v>
      </c>
      <c r="D83">
        <v>1</v>
      </c>
      <c r="E83" t="s">
        <v>26</v>
      </c>
      <c r="F83">
        <f t="shared" si="2"/>
        <v>2</v>
      </c>
    </row>
    <row r="84" spans="1:6" x14ac:dyDescent="0.35">
      <c r="A84">
        <v>5.8</v>
      </c>
      <c r="B84">
        <v>2.7</v>
      </c>
      <c r="C84">
        <v>3.9</v>
      </c>
      <c r="D84">
        <v>1.2</v>
      </c>
      <c r="E84" t="s">
        <v>26</v>
      </c>
      <c r="F84">
        <f t="shared" si="2"/>
        <v>2</v>
      </c>
    </row>
    <row r="85" spans="1:6" x14ac:dyDescent="0.35">
      <c r="A85">
        <v>6</v>
      </c>
      <c r="B85">
        <v>2.7</v>
      </c>
      <c r="C85">
        <v>5.0999999999999996</v>
      </c>
      <c r="D85">
        <v>1.6</v>
      </c>
      <c r="E85" t="s">
        <v>26</v>
      </c>
      <c r="F85">
        <f t="shared" si="2"/>
        <v>2</v>
      </c>
    </row>
    <row r="86" spans="1:6" x14ac:dyDescent="0.35">
      <c r="A86">
        <v>5.4</v>
      </c>
      <c r="B86">
        <v>3</v>
      </c>
      <c r="C86">
        <v>4.5</v>
      </c>
      <c r="D86">
        <v>1.5</v>
      </c>
      <c r="E86" t="s">
        <v>26</v>
      </c>
      <c r="F86">
        <f t="shared" si="2"/>
        <v>2</v>
      </c>
    </row>
    <row r="87" spans="1:6" x14ac:dyDescent="0.35">
      <c r="A87">
        <v>6</v>
      </c>
      <c r="B87">
        <v>3.4</v>
      </c>
      <c r="C87">
        <v>4.5</v>
      </c>
      <c r="D87">
        <v>1.6</v>
      </c>
      <c r="E87" t="s">
        <v>26</v>
      </c>
      <c r="F87">
        <f t="shared" si="2"/>
        <v>2</v>
      </c>
    </row>
    <row r="88" spans="1:6" x14ac:dyDescent="0.35">
      <c r="A88">
        <v>6.7</v>
      </c>
      <c r="B88">
        <v>3.1</v>
      </c>
      <c r="C88">
        <v>4.7</v>
      </c>
      <c r="D88">
        <v>1.5</v>
      </c>
      <c r="E88" t="s">
        <v>26</v>
      </c>
      <c r="F88">
        <f t="shared" si="2"/>
        <v>2</v>
      </c>
    </row>
    <row r="89" spans="1:6" x14ac:dyDescent="0.35">
      <c r="A89">
        <v>6.3</v>
      </c>
      <c r="B89">
        <v>2.2999999999999998</v>
      </c>
      <c r="C89">
        <v>4.4000000000000004</v>
      </c>
      <c r="D89">
        <v>1.3</v>
      </c>
      <c r="E89" t="s">
        <v>26</v>
      </c>
      <c r="F89">
        <f t="shared" si="2"/>
        <v>2</v>
      </c>
    </row>
    <row r="90" spans="1:6" x14ac:dyDescent="0.35">
      <c r="A90">
        <v>5.6</v>
      </c>
      <c r="B90">
        <v>3</v>
      </c>
      <c r="C90">
        <v>4.0999999999999996</v>
      </c>
      <c r="D90">
        <v>1.3</v>
      </c>
      <c r="E90" t="s">
        <v>26</v>
      </c>
      <c r="F90">
        <f t="shared" si="2"/>
        <v>2</v>
      </c>
    </row>
    <row r="91" spans="1:6" x14ac:dyDescent="0.35">
      <c r="A91">
        <v>5.5</v>
      </c>
      <c r="B91">
        <v>2.5</v>
      </c>
      <c r="C91">
        <v>4</v>
      </c>
      <c r="D91">
        <v>1.3</v>
      </c>
      <c r="E91" t="s">
        <v>26</v>
      </c>
      <c r="F91">
        <f t="shared" si="2"/>
        <v>2</v>
      </c>
    </row>
    <row r="92" spans="1:6" x14ac:dyDescent="0.35">
      <c r="A92">
        <v>5.5</v>
      </c>
      <c r="B92">
        <v>2.6</v>
      </c>
      <c r="C92">
        <v>4.4000000000000004</v>
      </c>
      <c r="D92">
        <v>1.2</v>
      </c>
      <c r="E92" t="s">
        <v>26</v>
      </c>
      <c r="F92">
        <f t="shared" si="2"/>
        <v>2</v>
      </c>
    </row>
    <row r="93" spans="1:6" x14ac:dyDescent="0.35">
      <c r="A93">
        <v>6.1</v>
      </c>
      <c r="B93">
        <v>3</v>
      </c>
      <c r="C93">
        <v>4.5999999999999996</v>
      </c>
      <c r="D93">
        <v>1.4</v>
      </c>
      <c r="E93" t="s">
        <v>26</v>
      </c>
      <c r="F93">
        <f t="shared" si="2"/>
        <v>2</v>
      </c>
    </row>
    <row r="94" spans="1:6" x14ac:dyDescent="0.35">
      <c r="A94">
        <v>5.8</v>
      </c>
      <c r="B94">
        <v>2.6</v>
      </c>
      <c r="C94">
        <v>4</v>
      </c>
      <c r="D94">
        <v>1.2</v>
      </c>
      <c r="E94" t="s">
        <v>26</v>
      </c>
      <c r="F94">
        <f t="shared" si="2"/>
        <v>2</v>
      </c>
    </row>
    <row r="95" spans="1:6" x14ac:dyDescent="0.35">
      <c r="A95">
        <v>5</v>
      </c>
      <c r="B95">
        <v>2.2999999999999998</v>
      </c>
      <c r="C95">
        <v>3.3</v>
      </c>
      <c r="D95">
        <v>1</v>
      </c>
      <c r="E95" t="s">
        <v>26</v>
      </c>
      <c r="F95">
        <f t="shared" si="2"/>
        <v>2</v>
      </c>
    </row>
    <row r="96" spans="1:6" x14ac:dyDescent="0.35">
      <c r="A96">
        <v>5.6</v>
      </c>
      <c r="B96">
        <v>2.7</v>
      </c>
      <c r="C96">
        <v>4.2</v>
      </c>
      <c r="D96">
        <v>1.3</v>
      </c>
      <c r="E96" t="s">
        <v>26</v>
      </c>
      <c r="F96">
        <f t="shared" si="2"/>
        <v>2</v>
      </c>
    </row>
    <row r="97" spans="1:6" x14ac:dyDescent="0.35">
      <c r="A97">
        <v>5.7</v>
      </c>
      <c r="B97">
        <v>3</v>
      </c>
      <c r="C97">
        <v>4.2</v>
      </c>
      <c r="D97">
        <v>1.2</v>
      </c>
      <c r="E97" t="s">
        <v>26</v>
      </c>
      <c r="F97">
        <f t="shared" si="2"/>
        <v>2</v>
      </c>
    </row>
    <row r="98" spans="1:6" x14ac:dyDescent="0.35">
      <c r="A98">
        <v>5.7</v>
      </c>
      <c r="B98">
        <v>2.9</v>
      </c>
      <c r="C98">
        <v>4.2</v>
      </c>
      <c r="D98">
        <v>1.3</v>
      </c>
      <c r="E98" t="s">
        <v>26</v>
      </c>
      <c r="F98">
        <f t="shared" si="2"/>
        <v>2</v>
      </c>
    </row>
    <row r="99" spans="1:6" x14ac:dyDescent="0.35">
      <c r="A99">
        <v>6.2</v>
      </c>
      <c r="B99">
        <v>2.9</v>
      </c>
      <c r="C99">
        <v>4.3</v>
      </c>
      <c r="D99">
        <v>1.3</v>
      </c>
      <c r="E99" t="s">
        <v>26</v>
      </c>
      <c r="F99">
        <f t="shared" si="2"/>
        <v>2</v>
      </c>
    </row>
    <row r="100" spans="1:6" x14ac:dyDescent="0.35">
      <c r="A100">
        <v>5.0999999999999996</v>
      </c>
      <c r="B100">
        <v>2.5</v>
      </c>
      <c r="C100">
        <v>3</v>
      </c>
      <c r="D100">
        <v>1.1000000000000001</v>
      </c>
      <c r="E100" t="s">
        <v>26</v>
      </c>
      <c r="F100">
        <f t="shared" si="2"/>
        <v>2</v>
      </c>
    </row>
    <row r="101" spans="1:6" x14ac:dyDescent="0.35">
      <c r="A101">
        <v>5.7</v>
      </c>
      <c r="B101">
        <v>2.8</v>
      </c>
      <c r="C101">
        <v>4.0999999999999996</v>
      </c>
      <c r="D101">
        <v>1.3</v>
      </c>
      <c r="E101" t="s">
        <v>26</v>
      </c>
      <c r="F101">
        <f t="shared" si="2"/>
        <v>2</v>
      </c>
    </row>
    <row r="102" spans="1:6" x14ac:dyDescent="0.35">
      <c r="A102">
        <v>6.3</v>
      </c>
      <c r="B102">
        <v>3.3</v>
      </c>
      <c r="C102">
        <v>6</v>
      </c>
      <c r="D102">
        <v>2.5</v>
      </c>
      <c r="E102" t="s">
        <v>25</v>
      </c>
      <c r="F102">
        <f t="shared" si="2"/>
        <v>3</v>
      </c>
    </row>
    <row r="103" spans="1:6" x14ac:dyDescent="0.35">
      <c r="A103">
        <v>5.8</v>
      </c>
      <c r="B103">
        <v>2.7</v>
      </c>
      <c r="C103">
        <v>5.0999999999999996</v>
      </c>
      <c r="D103">
        <v>1.9</v>
      </c>
      <c r="E103" t="s">
        <v>25</v>
      </c>
      <c r="F103">
        <f t="shared" si="2"/>
        <v>3</v>
      </c>
    </row>
    <row r="104" spans="1:6" x14ac:dyDescent="0.35">
      <c r="A104">
        <v>7.1</v>
      </c>
      <c r="B104">
        <v>3</v>
      </c>
      <c r="C104">
        <v>5.9</v>
      </c>
      <c r="D104">
        <v>2.1</v>
      </c>
      <c r="E104" t="s">
        <v>25</v>
      </c>
      <c r="F104">
        <f t="shared" si="2"/>
        <v>3</v>
      </c>
    </row>
    <row r="105" spans="1:6" x14ac:dyDescent="0.35">
      <c r="A105">
        <v>6.3</v>
      </c>
      <c r="B105">
        <v>2.9</v>
      </c>
      <c r="C105">
        <v>5.6</v>
      </c>
      <c r="D105">
        <v>1.8</v>
      </c>
      <c r="E105" t="s">
        <v>25</v>
      </c>
      <c r="F105">
        <f t="shared" si="2"/>
        <v>3</v>
      </c>
    </row>
    <row r="106" spans="1:6" x14ac:dyDescent="0.35">
      <c r="A106">
        <v>6.5</v>
      </c>
      <c r="B106">
        <v>3</v>
      </c>
      <c r="C106">
        <v>5.8</v>
      </c>
      <c r="D106">
        <v>2.2000000000000002</v>
      </c>
      <c r="E106" t="s">
        <v>25</v>
      </c>
      <c r="F106">
        <f t="shared" si="2"/>
        <v>3</v>
      </c>
    </row>
    <row r="107" spans="1:6" x14ac:dyDescent="0.35">
      <c r="A107">
        <v>7.6</v>
      </c>
      <c r="B107">
        <v>3</v>
      </c>
      <c r="C107">
        <v>6.6</v>
      </c>
      <c r="D107">
        <v>2.1</v>
      </c>
      <c r="E107" t="s">
        <v>25</v>
      </c>
      <c r="F107">
        <f t="shared" si="2"/>
        <v>3</v>
      </c>
    </row>
    <row r="108" spans="1:6" x14ac:dyDescent="0.35">
      <c r="A108">
        <v>4.9000000000000004</v>
      </c>
      <c r="B108">
        <v>2.5</v>
      </c>
      <c r="C108">
        <v>4.5</v>
      </c>
      <c r="D108">
        <v>1.7</v>
      </c>
      <c r="E108" t="s">
        <v>25</v>
      </c>
      <c r="F108">
        <f t="shared" si="2"/>
        <v>3</v>
      </c>
    </row>
    <row r="109" spans="1:6" x14ac:dyDescent="0.35">
      <c r="A109">
        <v>7.3</v>
      </c>
      <c r="B109">
        <v>2.9</v>
      </c>
      <c r="C109">
        <v>6.3</v>
      </c>
      <c r="D109">
        <v>1.8</v>
      </c>
      <c r="E109" t="s">
        <v>25</v>
      </c>
      <c r="F109">
        <f t="shared" si="2"/>
        <v>3</v>
      </c>
    </row>
    <row r="110" spans="1:6" x14ac:dyDescent="0.35">
      <c r="A110">
        <v>6.7</v>
      </c>
      <c r="B110">
        <v>2.5</v>
      </c>
      <c r="C110">
        <v>5.8</v>
      </c>
      <c r="D110">
        <v>1.8</v>
      </c>
      <c r="E110" t="s">
        <v>25</v>
      </c>
      <c r="F110">
        <f t="shared" si="2"/>
        <v>3</v>
      </c>
    </row>
    <row r="111" spans="1:6" x14ac:dyDescent="0.35">
      <c r="A111">
        <v>7.2</v>
      </c>
      <c r="B111">
        <v>3.6</v>
      </c>
      <c r="C111">
        <v>6.1</v>
      </c>
      <c r="D111">
        <v>2.5</v>
      </c>
      <c r="E111" t="s">
        <v>25</v>
      </c>
      <c r="F111">
        <f t="shared" si="2"/>
        <v>3</v>
      </c>
    </row>
    <row r="112" spans="1:6" x14ac:dyDescent="0.35">
      <c r="A112">
        <v>6.5</v>
      </c>
      <c r="B112">
        <v>3.2</v>
      </c>
      <c r="C112">
        <v>5.0999999999999996</v>
      </c>
      <c r="D112">
        <v>2</v>
      </c>
      <c r="E112" t="s">
        <v>25</v>
      </c>
      <c r="F112">
        <f t="shared" si="2"/>
        <v>3</v>
      </c>
    </row>
    <row r="113" spans="1:6" x14ac:dyDescent="0.35">
      <c r="A113">
        <v>6.4</v>
      </c>
      <c r="B113">
        <v>2.7</v>
      </c>
      <c r="C113">
        <v>5.3</v>
      </c>
      <c r="D113">
        <v>1.9</v>
      </c>
      <c r="E113" t="s">
        <v>25</v>
      </c>
      <c r="F113">
        <f t="shared" si="2"/>
        <v>3</v>
      </c>
    </row>
    <row r="114" spans="1:6" x14ac:dyDescent="0.35">
      <c r="A114">
        <v>6.8</v>
      </c>
      <c r="B114">
        <v>3</v>
      </c>
      <c r="C114">
        <v>5.5</v>
      </c>
      <c r="D114">
        <v>2.1</v>
      </c>
      <c r="E114" t="s">
        <v>25</v>
      </c>
      <c r="F114">
        <f t="shared" si="2"/>
        <v>3</v>
      </c>
    </row>
    <row r="115" spans="1:6" x14ac:dyDescent="0.35">
      <c r="A115">
        <v>5.7</v>
      </c>
      <c r="B115">
        <v>2.5</v>
      </c>
      <c r="C115">
        <v>5</v>
      </c>
      <c r="D115">
        <v>2</v>
      </c>
      <c r="E115" t="s">
        <v>25</v>
      </c>
      <c r="F115">
        <f t="shared" si="2"/>
        <v>3</v>
      </c>
    </row>
    <row r="116" spans="1:6" x14ac:dyDescent="0.35">
      <c r="A116">
        <v>5.8</v>
      </c>
      <c r="B116">
        <v>2.8</v>
      </c>
      <c r="C116">
        <v>5.0999999999999996</v>
      </c>
      <c r="D116">
        <v>2.4</v>
      </c>
      <c r="E116" t="s">
        <v>25</v>
      </c>
      <c r="F116">
        <f t="shared" si="2"/>
        <v>3</v>
      </c>
    </row>
    <row r="117" spans="1:6" x14ac:dyDescent="0.35">
      <c r="A117">
        <v>6.4</v>
      </c>
      <c r="B117">
        <v>3.2</v>
      </c>
      <c r="C117">
        <v>5.3</v>
      </c>
      <c r="D117">
        <v>2.2999999999999998</v>
      </c>
      <c r="E117" t="s">
        <v>25</v>
      </c>
      <c r="F117">
        <f t="shared" si="2"/>
        <v>3</v>
      </c>
    </row>
    <row r="118" spans="1:6" x14ac:dyDescent="0.35">
      <c r="A118">
        <v>6.5</v>
      </c>
      <c r="B118">
        <v>3</v>
      </c>
      <c r="C118">
        <v>5.5</v>
      </c>
      <c r="D118">
        <v>1.8</v>
      </c>
      <c r="E118" t="s">
        <v>25</v>
      </c>
      <c r="F118">
        <f t="shared" si="2"/>
        <v>3</v>
      </c>
    </row>
    <row r="119" spans="1:6" x14ac:dyDescent="0.35">
      <c r="A119">
        <v>7.7</v>
      </c>
      <c r="B119">
        <v>3.8</v>
      </c>
      <c r="C119">
        <v>6.7</v>
      </c>
      <c r="D119">
        <v>2.2000000000000002</v>
      </c>
      <c r="E119" t="s">
        <v>25</v>
      </c>
      <c r="F119">
        <f t="shared" si="2"/>
        <v>3</v>
      </c>
    </row>
    <row r="120" spans="1:6" x14ac:dyDescent="0.35">
      <c r="A120">
        <v>7.7</v>
      </c>
      <c r="B120">
        <v>2.6</v>
      </c>
      <c r="C120">
        <v>6.9</v>
      </c>
      <c r="D120">
        <v>2.2999999999999998</v>
      </c>
      <c r="E120" t="s">
        <v>25</v>
      </c>
      <c r="F120">
        <f t="shared" si="2"/>
        <v>3</v>
      </c>
    </row>
    <row r="121" spans="1:6" x14ac:dyDescent="0.35">
      <c r="A121">
        <v>6</v>
      </c>
      <c r="B121">
        <v>2.2000000000000002</v>
      </c>
      <c r="C121">
        <v>5</v>
      </c>
      <c r="D121">
        <v>1.5</v>
      </c>
      <c r="E121" t="s">
        <v>25</v>
      </c>
      <c r="F121">
        <f t="shared" si="2"/>
        <v>3</v>
      </c>
    </row>
    <row r="122" spans="1:6" x14ac:dyDescent="0.35">
      <c r="A122">
        <v>6.9</v>
      </c>
      <c r="B122">
        <v>3.2</v>
      </c>
      <c r="C122">
        <v>5.7</v>
      </c>
      <c r="D122">
        <v>2.2999999999999998</v>
      </c>
      <c r="E122" t="s">
        <v>25</v>
      </c>
      <c r="F122">
        <f t="shared" si="2"/>
        <v>3</v>
      </c>
    </row>
    <row r="123" spans="1:6" x14ac:dyDescent="0.35">
      <c r="A123">
        <v>5.6</v>
      </c>
      <c r="B123">
        <v>2.8</v>
      </c>
      <c r="C123">
        <v>4.9000000000000004</v>
      </c>
      <c r="D123">
        <v>2</v>
      </c>
      <c r="E123" t="s">
        <v>25</v>
      </c>
      <c r="F123">
        <f t="shared" si="2"/>
        <v>3</v>
      </c>
    </row>
    <row r="124" spans="1:6" x14ac:dyDescent="0.35">
      <c r="A124">
        <v>7.7</v>
      </c>
      <c r="B124">
        <v>2.8</v>
      </c>
      <c r="C124">
        <v>6.7</v>
      </c>
      <c r="D124">
        <v>2</v>
      </c>
      <c r="E124" t="s">
        <v>25</v>
      </c>
      <c r="F124">
        <f t="shared" si="2"/>
        <v>3</v>
      </c>
    </row>
    <row r="125" spans="1:6" x14ac:dyDescent="0.35">
      <c r="A125">
        <v>6.3</v>
      </c>
      <c r="B125">
        <v>2.7</v>
      </c>
      <c r="C125">
        <v>4.9000000000000004</v>
      </c>
      <c r="D125">
        <v>1.8</v>
      </c>
      <c r="E125" t="s">
        <v>25</v>
      </c>
      <c r="F125">
        <f t="shared" si="2"/>
        <v>3</v>
      </c>
    </row>
    <row r="126" spans="1:6" x14ac:dyDescent="0.35">
      <c r="A126">
        <v>6.7</v>
      </c>
      <c r="B126">
        <v>3.3</v>
      </c>
      <c r="C126">
        <v>5.7</v>
      </c>
      <c r="D126">
        <v>2.1</v>
      </c>
      <c r="E126" t="s">
        <v>25</v>
      </c>
      <c r="F126">
        <f t="shared" si="2"/>
        <v>3</v>
      </c>
    </row>
    <row r="127" spans="1:6" x14ac:dyDescent="0.35">
      <c r="A127">
        <v>7.2</v>
      </c>
      <c r="B127">
        <v>3.2</v>
      </c>
      <c r="C127">
        <v>6</v>
      </c>
      <c r="D127">
        <v>1.8</v>
      </c>
      <c r="E127" t="s">
        <v>25</v>
      </c>
      <c r="F127">
        <f t="shared" si="2"/>
        <v>3</v>
      </c>
    </row>
    <row r="128" spans="1:6" x14ac:dyDescent="0.35">
      <c r="A128">
        <v>6.2</v>
      </c>
      <c r="B128">
        <v>2.8</v>
      </c>
      <c r="C128">
        <v>4.8</v>
      </c>
      <c r="D128">
        <v>1.8</v>
      </c>
      <c r="E128" t="s">
        <v>25</v>
      </c>
      <c r="F128">
        <f t="shared" si="2"/>
        <v>3</v>
      </c>
    </row>
    <row r="129" spans="1:6" x14ac:dyDescent="0.35">
      <c r="A129">
        <v>6.1</v>
      </c>
      <c r="B129">
        <v>3</v>
      </c>
      <c r="C129">
        <v>4.9000000000000004</v>
      </c>
      <c r="D129">
        <v>1.8</v>
      </c>
      <c r="E129" t="s">
        <v>25</v>
      </c>
      <c r="F129">
        <f t="shared" si="2"/>
        <v>3</v>
      </c>
    </row>
    <row r="130" spans="1:6" x14ac:dyDescent="0.35">
      <c r="A130">
        <v>6.4</v>
      </c>
      <c r="B130">
        <v>2.8</v>
      </c>
      <c r="C130">
        <v>5.6</v>
      </c>
      <c r="D130">
        <v>2.1</v>
      </c>
      <c r="E130" t="s">
        <v>25</v>
      </c>
      <c r="F130">
        <f t="shared" si="2"/>
        <v>3</v>
      </c>
    </row>
    <row r="131" spans="1:6" x14ac:dyDescent="0.35">
      <c r="A131">
        <v>7.2</v>
      </c>
      <c r="B131">
        <v>3</v>
      </c>
      <c r="C131">
        <v>5.8</v>
      </c>
      <c r="D131">
        <v>1.6</v>
      </c>
      <c r="E131" t="s">
        <v>25</v>
      </c>
      <c r="F131">
        <f t="shared" ref="F131:F151" si="3">IF(E131=$E$2,1,IF(E131=$E$52,2,IF(E131=$E$102,3,0)))</f>
        <v>3</v>
      </c>
    </row>
    <row r="132" spans="1:6" x14ac:dyDescent="0.35">
      <c r="A132">
        <v>7.4</v>
      </c>
      <c r="B132">
        <v>2.8</v>
      </c>
      <c r="C132">
        <v>6.1</v>
      </c>
      <c r="D132">
        <v>1.9</v>
      </c>
      <c r="E132" t="s">
        <v>25</v>
      </c>
      <c r="F132">
        <f t="shared" si="3"/>
        <v>3</v>
      </c>
    </row>
    <row r="133" spans="1:6" x14ac:dyDescent="0.35">
      <c r="A133">
        <v>7.9</v>
      </c>
      <c r="B133">
        <v>3.8</v>
      </c>
      <c r="C133">
        <v>6.4</v>
      </c>
      <c r="D133">
        <v>2</v>
      </c>
      <c r="E133" t="s">
        <v>25</v>
      </c>
      <c r="F133">
        <f t="shared" si="3"/>
        <v>3</v>
      </c>
    </row>
    <row r="134" spans="1:6" x14ac:dyDescent="0.35">
      <c r="A134">
        <v>6.4</v>
      </c>
      <c r="B134">
        <v>2.8</v>
      </c>
      <c r="C134">
        <v>5.6</v>
      </c>
      <c r="D134">
        <v>2.2000000000000002</v>
      </c>
      <c r="E134" t="s">
        <v>25</v>
      </c>
      <c r="F134">
        <f t="shared" si="3"/>
        <v>3</v>
      </c>
    </row>
    <row r="135" spans="1:6" x14ac:dyDescent="0.35">
      <c r="A135">
        <v>6.3</v>
      </c>
      <c r="B135">
        <v>2.8</v>
      </c>
      <c r="C135">
        <v>5.0999999999999996</v>
      </c>
      <c r="D135">
        <v>1.5</v>
      </c>
      <c r="E135" t="s">
        <v>25</v>
      </c>
      <c r="F135">
        <f t="shared" si="3"/>
        <v>3</v>
      </c>
    </row>
    <row r="136" spans="1:6" x14ac:dyDescent="0.35">
      <c r="A136">
        <v>6.1</v>
      </c>
      <c r="B136">
        <v>2.6</v>
      </c>
      <c r="C136">
        <v>5.6</v>
      </c>
      <c r="D136">
        <v>1.4</v>
      </c>
      <c r="E136" t="s">
        <v>25</v>
      </c>
      <c r="F136">
        <f t="shared" si="3"/>
        <v>3</v>
      </c>
    </row>
    <row r="137" spans="1:6" x14ac:dyDescent="0.35">
      <c r="A137">
        <v>7.7</v>
      </c>
      <c r="B137">
        <v>3</v>
      </c>
      <c r="C137">
        <v>6.1</v>
      </c>
      <c r="D137">
        <v>2.2999999999999998</v>
      </c>
      <c r="E137" t="s">
        <v>25</v>
      </c>
      <c r="F137">
        <f t="shared" si="3"/>
        <v>3</v>
      </c>
    </row>
    <row r="138" spans="1:6" x14ac:dyDescent="0.35">
      <c r="A138">
        <v>6.3</v>
      </c>
      <c r="B138">
        <v>3.4</v>
      </c>
      <c r="C138">
        <v>5.6</v>
      </c>
      <c r="D138">
        <v>2.4</v>
      </c>
      <c r="E138" t="s">
        <v>25</v>
      </c>
      <c r="F138">
        <f t="shared" si="3"/>
        <v>3</v>
      </c>
    </row>
    <row r="139" spans="1:6" x14ac:dyDescent="0.35">
      <c r="A139">
        <v>6.4</v>
      </c>
      <c r="B139">
        <v>3.1</v>
      </c>
      <c r="C139">
        <v>5.5</v>
      </c>
      <c r="D139">
        <v>1.8</v>
      </c>
      <c r="E139" t="s">
        <v>25</v>
      </c>
      <c r="F139">
        <f t="shared" si="3"/>
        <v>3</v>
      </c>
    </row>
    <row r="140" spans="1:6" x14ac:dyDescent="0.35">
      <c r="A140">
        <v>6</v>
      </c>
      <c r="B140">
        <v>3</v>
      </c>
      <c r="C140">
        <v>4.8</v>
      </c>
      <c r="D140">
        <v>1.8</v>
      </c>
      <c r="E140" t="s">
        <v>25</v>
      </c>
      <c r="F140">
        <f t="shared" si="3"/>
        <v>3</v>
      </c>
    </row>
    <row r="141" spans="1:6" x14ac:dyDescent="0.35">
      <c r="A141">
        <v>6.9</v>
      </c>
      <c r="B141">
        <v>3.1</v>
      </c>
      <c r="C141">
        <v>5.4</v>
      </c>
      <c r="D141">
        <v>2.1</v>
      </c>
      <c r="E141" t="s">
        <v>25</v>
      </c>
      <c r="F141">
        <f t="shared" si="3"/>
        <v>3</v>
      </c>
    </row>
    <row r="142" spans="1:6" x14ac:dyDescent="0.35">
      <c r="A142">
        <v>6.7</v>
      </c>
      <c r="B142">
        <v>3.1</v>
      </c>
      <c r="C142">
        <v>5.6</v>
      </c>
      <c r="D142">
        <v>2.4</v>
      </c>
      <c r="E142" t="s">
        <v>25</v>
      </c>
      <c r="F142">
        <f t="shared" si="3"/>
        <v>3</v>
      </c>
    </row>
    <row r="143" spans="1:6" x14ac:dyDescent="0.35">
      <c r="A143">
        <v>6.9</v>
      </c>
      <c r="B143">
        <v>3.1</v>
      </c>
      <c r="C143">
        <v>5.0999999999999996</v>
      </c>
      <c r="D143">
        <v>2.2999999999999998</v>
      </c>
      <c r="E143" t="s">
        <v>25</v>
      </c>
      <c r="F143">
        <f t="shared" si="3"/>
        <v>3</v>
      </c>
    </row>
    <row r="144" spans="1:6" x14ac:dyDescent="0.35">
      <c r="A144">
        <v>5.8</v>
      </c>
      <c r="B144">
        <v>2.7</v>
      </c>
      <c r="C144">
        <v>5.0999999999999996</v>
      </c>
      <c r="D144">
        <v>1.9</v>
      </c>
      <c r="E144" t="s">
        <v>25</v>
      </c>
      <c r="F144">
        <f t="shared" si="3"/>
        <v>3</v>
      </c>
    </row>
    <row r="145" spans="1:6" x14ac:dyDescent="0.35">
      <c r="A145">
        <v>6.8</v>
      </c>
      <c r="B145">
        <v>3.2</v>
      </c>
      <c r="C145">
        <v>5.9</v>
      </c>
      <c r="D145">
        <v>2.2999999999999998</v>
      </c>
      <c r="E145" t="s">
        <v>25</v>
      </c>
      <c r="F145">
        <f t="shared" si="3"/>
        <v>3</v>
      </c>
    </row>
    <row r="146" spans="1:6" x14ac:dyDescent="0.35">
      <c r="A146">
        <v>6.7</v>
      </c>
      <c r="B146">
        <v>3.3</v>
      </c>
      <c r="C146">
        <v>5.7</v>
      </c>
      <c r="D146">
        <v>2.5</v>
      </c>
      <c r="E146" t="s">
        <v>25</v>
      </c>
      <c r="F146">
        <f t="shared" si="3"/>
        <v>3</v>
      </c>
    </row>
    <row r="147" spans="1:6" x14ac:dyDescent="0.35">
      <c r="A147">
        <v>6.7</v>
      </c>
      <c r="B147">
        <v>3</v>
      </c>
      <c r="C147">
        <v>5.2</v>
      </c>
      <c r="D147">
        <v>2.2999999999999998</v>
      </c>
      <c r="E147" t="s">
        <v>25</v>
      </c>
      <c r="F147">
        <f t="shared" si="3"/>
        <v>3</v>
      </c>
    </row>
    <row r="148" spans="1:6" x14ac:dyDescent="0.35">
      <c r="A148">
        <v>6.3</v>
      </c>
      <c r="B148">
        <v>2.5</v>
      </c>
      <c r="C148">
        <v>5</v>
      </c>
      <c r="D148">
        <v>1.9</v>
      </c>
      <c r="E148" t="s">
        <v>25</v>
      </c>
      <c r="F148">
        <f t="shared" si="3"/>
        <v>3</v>
      </c>
    </row>
    <row r="149" spans="1:6" x14ac:dyDescent="0.35">
      <c r="A149">
        <v>6.5</v>
      </c>
      <c r="B149">
        <v>3</v>
      </c>
      <c r="C149">
        <v>5.2</v>
      </c>
      <c r="D149">
        <v>2</v>
      </c>
      <c r="E149" t="s">
        <v>25</v>
      </c>
      <c r="F149">
        <f t="shared" si="3"/>
        <v>3</v>
      </c>
    </row>
    <row r="150" spans="1:6" x14ac:dyDescent="0.35">
      <c r="A150">
        <v>6.2</v>
      </c>
      <c r="B150">
        <v>3.4</v>
      </c>
      <c r="C150">
        <v>5.4</v>
      </c>
      <c r="D150">
        <v>2.2999999999999998</v>
      </c>
      <c r="E150" t="s">
        <v>25</v>
      </c>
      <c r="F150">
        <f t="shared" si="3"/>
        <v>3</v>
      </c>
    </row>
    <row r="151" spans="1:6" x14ac:dyDescent="0.35">
      <c r="A151">
        <v>5.9</v>
      </c>
      <c r="B151">
        <v>3</v>
      </c>
      <c r="C151">
        <v>5.0999999999999996</v>
      </c>
      <c r="D151">
        <v>1.8</v>
      </c>
      <c r="E151" t="s">
        <v>25</v>
      </c>
      <c r="F151">
        <f t="shared" si="3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tree-1</vt:lpstr>
      <vt:lpstr>decision tree-2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jyosna philip</dc:creator>
  <cp:lastModifiedBy>jyosna philip</cp:lastModifiedBy>
  <dcterms:created xsi:type="dcterms:W3CDTF">2024-03-07T13:13:51Z</dcterms:created>
  <dcterms:modified xsi:type="dcterms:W3CDTF">2024-03-08T17:25:09Z</dcterms:modified>
</cp:coreProperties>
</file>