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yedur\OneDrive\Desktop\"/>
    </mc:Choice>
  </mc:AlternateContent>
  <xr:revisionPtr revIDLastSave="0" documentId="8_{95222239-0A25-4591-87AF-4CD6EFB8FA38}" xr6:coauthVersionLast="47" xr6:coauthVersionMax="47" xr10:uidLastSave="{00000000-0000-0000-0000-000000000000}"/>
  <bookViews>
    <workbookView xWindow="-108" yWindow="-108" windowWidth="23256" windowHeight="12456" activeTab="3" xr2:uid="{26D4546B-D2A1-4444-8EAF-A6228F96F0C1}"/>
  </bookViews>
  <sheets>
    <sheet name="Sheet1" sheetId="7" r:id="rId1"/>
    <sheet name="pivot" sheetId="6" r:id="rId2"/>
    <sheet name="Data" sheetId="2" r:id="rId3"/>
    <sheet name="DASHBOARD" sheetId="5" r:id="rId4"/>
    <sheet name="Assets" sheetId="4" r:id="rId5"/>
  </sheets>
  <definedNames>
    <definedName name="_xlnm._FilterDatabase" localSheetId="2" hidden="1">Data!$B$3:$H$1003</definedName>
    <definedName name="_xlcn.WorksheetConnection_excel_portfolioproject.xlsxcalls" hidden="1">calls[]</definedName>
    <definedName name="_xlcn.WorksheetConnection_excel_portfolioproject.xlsxcustomers" hidden="1">customers[]</definedName>
    <definedName name="ExternalData_1" localSheetId="0" hidden="1">Sheet1!$A$3:$K$221</definedName>
    <definedName name="Rep_pivot">pivot!$A$11</definedName>
    <definedName name="Slicer_Representative">#N/A</definedName>
    <definedName name="summarypivote">pivot!$A$3</definedName>
  </definedNames>
  <calcPr calcId="191029"/>
  <pivotCaches>
    <pivotCache cacheId="0" r:id="rId6"/>
    <pivotCache cacheId="1" r:id="rId7"/>
    <pivotCache cacheId="9" r:id="rId8"/>
    <pivotCache cacheId="12" r:id="rId9"/>
    <pivotCache cacheId="15" r:id="rId10"/>
    <pivotCache cacheId="18" r:id="rId11"/>
  </pivotCaches>
  <extLst>
    <ext xmlns:x14="http://schemas.microsoft.com/office/spreadsheetml/2009/9/main" uri="{876F7934-8845-4945-9796-88D515C7AA90}">
      <x14:pivotCaches>
        <pivotCache cacheId="6"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excel_portfolioproject.xlsx!customers"/>
          <x15:modelTable id="calls" name="calls" connection="WorksheetConnection_excel_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0" i="6" l="1"/>
  <c r="I44" i="6" s="1"/>
  <c r="H41" i="6"/>
  <c r="E43" i="6" a="1"/>
  <c r="E43"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43" i="6" l="1"/>
  <c r="I43" i="6"/>
  <c r="I47" i="6"/>
  <c r="I46" i="6"/>
  <c r="I45" i="6"/>
  <c r="H47" i="6"/>
  <c r="H44" i="6"/>
  <c r="H46" i="6"/>
  <c r="H4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47BEAC-AFD1-4516-8FE4-7DD6C589C21D}" keepAlive="1" name="ModelConnection_ExternalData_1" description="Data Model" type="5" refreshedVersion="8" minRefreshableVersion="5" saveData="1">
    <dbPr connection="Data Model Connection" command="DRILLTHROUGH MAXROWS 1000 SELECT FROM [Model] WHERE ([calls].[Representative].&amp;[R02],[Measures].[5*rating]) RETURN [$calls].[Call number],[$calls].[Customer ID],[$calls].[Duration],[$calls].[Representative],[$calls].[Date of Call],[$calls].[Purchase Amount],[$calls].[Satisfaction Rating],[$calls].[FY],[$calls].[Day of week],[$calls].[Duration Bucket],[$calls].[Rating rounded]" commandType="4"/>
    <extLst>
      <ext xmlns:x15="http://schemas.microsoft.com/office/spreadsheetml/2010/11/main" uri="{DE250136-89BD-433C-8126-D09CA5730AF9}">
        <x15:connection id="" model="1"/>
      </ext>
    </extLst>
  </connection>
  <connection id="2" xr16:uid="{30C09804-C214-4A16-9943-04639339D24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F472B51-7D4B-4C91-8EB6-612841BADF39}" name="WorksheetConnection_excel_portfolioproject.xlsx!calls" type="102" refreshedVersion="8" minRefreshableVersion="5">
    <extLst>
      <ext xmlns:x15="http://schemas.microsoft.com/office/spreadsheetml/2010/11/main" uri="{DE250136-89BD-433C-8126-D09CA5730AF9}">
        <x15:connection id="calls" autoDelete="1">
          <x15:rangePr sourceName="_xlcn.WorksheetConnection_excel_portfolioproject.xlsxcalls"/>
        </x15:connection>
      </ext>
    </extLst>
  </connection>
  <connection id="4" xr16:uid="{C170AA42-5F96-4DAE-AEF2-4AD81CAEED58}" name="WorksheetConnection_excel_portfolioproject.xlsx!customers" type="102" refreshedVersion="8" minRefreshableVersion="5">
    <extLst>
      <ext xmlns:x15="http://schemas.microsoft.com/office/spreadsheetml/2010/11/main" uri="{DE250136-89BD-433C-8126-D09CA5730AF9}">
        <x15:connection id="customers">
          <x15:rangePr sourceName="_xlcn.WorksheetConnection_excel_portfolioproject.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<sst xmlns="http://schemas.openxmlformats.org/spreadsheetml/2006/main" count="4225" uniqueCount="1093">
  <si>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</si>
  <si>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</si>
  <si>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</si>
  <si>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</si>
  <si>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</si>
  <si>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</si>
  <si>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</si>
  <si>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</si>
  <si>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</si>
  <si>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</si>
  <si>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</si>
  <si>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</si>
  <si>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</si>
  <si>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</si>
  <si>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</si>
  <si>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</si>
  <si>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</si>
  <si>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</si>
  <si>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</si>
  <si>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</si>
  <si>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</si>
  <si>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</si>
  <si>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</si>
  <si>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</si>
  <si>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</si>
  <si>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</si>
  <si>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</si>
  <si>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</si>
  <si>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</si>
  <si>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</si>
  <si>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</si>
  <si>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</si>
  <si>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</si>
  <si>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</si>
  <si>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</si>
  <si>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</si>
  <si>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</si>
  <si>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</si>
  <si>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</si>
  <si>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</si>
  <si>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</si>
  <si>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</si>
  <si>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</si>
  <si>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</si>
  <si>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</si>
  <si>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</si>
  <si>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</si>
  <si>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</si>
  <si>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</si>
  <si>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</si>
  <si>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</si>
  <si>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</si>
  <si>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</si>
  <si>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</si>
  <si>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</si>
  <si>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</si>
  <si>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</si>
  <si>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</si>
  <si>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</si>
  <si>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</si>
  <si>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</si>
  <si>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</si>
  <si>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</si>
  <si>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</si>
  <si>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</si>
  <si>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</si>
  <si>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</si>
  <si>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</si>
  <si>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</si>
  <si>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</si>
  <si>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</si>
  <si>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</si>
  <si>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</si>
  <si>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</si>
  <si>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</si>
  <si>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</si>
  <si>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</si>
  <si>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</si>
  <si>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</si>
  <si>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</si>
  <si>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</si>
  <si>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</si>
  <si>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</si>
  <si>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</si>
  <si>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</si>
  <si>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</si>
  <si>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</si>
  <si>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</si>
  <si>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</si>
  <si>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</si>
  <si>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</si>
  <si>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</si>
  <si>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</si>
  <si>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</si>
  <si>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</si>
  <si>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</si>
  <si>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</si>
  <si>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</si>
  <si>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</si>
  <si>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</si>
  <si>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</si>
  <si>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</si>
  <si>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</si>
  <si>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</si>
  <si>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</si>
  <si>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</si>
  <si>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</si>
  <si>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</si>
  <si>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</si>
  <si>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</si>
  <si>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</si>
  <si>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</si>
  <si>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</si>
  <si>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</si>
  <si>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</si>
  <si>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</si>
  <si>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</si>
  <si>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</si>
  <si>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</si>
  <si>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</si>
  <si>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</si>
  <si>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</si>
  <si>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</si>
  <si>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</si>
  <si>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</si>
  <si>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</si>
  <si>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</si>
  <si>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</si>
  <si>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</si>
  <si>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</si>
  <si>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</si>
  <si>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</si>
  <si>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</si>
  <si>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</si>
  <si>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</si>
  <si>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</si>
  <si>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</si>
  <si>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</si>
  <si>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</si>
  <si>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</si>
  <si>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</si>
  <si>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</si>
  <si>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</si>
  <si>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</si>
  <si>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</si>
  <si>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</si>
  <si>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</si>
  <si>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</si>
  <si>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</si>
  <si>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</si>
  <si>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</si>
  <si>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</si>
  <si>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</si>
  <si>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</si>
  <si>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</si>
  <si>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</si>
  <si>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</si>
  <si>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</si>
  <si>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</si>
  <si>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</si>
  <si>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</si>
  <si>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</si>
  <si>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</si>
  <si>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</si>
  <si>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</si>
  <si>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</si>
  <si>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</si>
  <si>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</si>
  <si>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</si>
  <si>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</si>
  <si>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</si>
  <si>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</si>
  <si>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</si>
  <si>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</si>
  <si>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</si>
  <si>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</si>
  <si>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</si>
  <si>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</si>
  <si>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</si>
  <si>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</si>
  <si>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</si>
  <si>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</si>
  <si>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</si>
  <si>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</si>
  <si>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</si>
  <si>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</si>
  <si>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</si>
  <si>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</si>
  <si>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</si>
  <si>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</si>
  <si>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</si>
  <si>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</si>
  <si>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</si>
  <si>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</si>
  <si>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</si>
  <si>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</si>
  <si>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</si>
  <si>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</si>
  <si>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</si>
  <si>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</si>
  <si>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</si>
  <si>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</si>
  <si>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</si>
  <si>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</si>
  <si>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</si>
  <si>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</si>
  <si>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</si>
  <si>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</si>
  <si>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</si>
  <si>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</si>
  <si>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</si>
  <si>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</si>
  <si>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</si>
  <si>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</si>
  <si>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</si>
  <si>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</si>
  <si>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</si>
  <si>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</si>
  <si>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</si>
  <si>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</si>
  <si>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</si>
  <si>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</si>
  <si>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</si>
  <si>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</si>
  <si>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</si>
  <si>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</si>
  <si>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</si>
  <si>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</si>
  <si>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</si>
  <si>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</si>
  <si>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</si>
  <si>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</si>
  <si>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</si>
  <si>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</si>
  <si>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</si>
  <si>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</si>
  <si>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</si>
  <si>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</si>
  <si>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</si>
  <si>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</si>
  <si>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</si>
  <si>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</si>
  <si>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</si>
  <si>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</si>
  <si>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</si>
  <si>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</si>
  <si>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</si>
  <si>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</si>
  <si>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</si>
  <si>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</si>
  <si>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</si>
  <si>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</si>
  <si>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</si>
  <si>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</si>
  <si>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</si>
  <si>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</si>
  <si>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</si>
  <si>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</si>
  <si>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</si>
  <si>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</si>
  <si>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</si>
  <si>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</si>
  <si>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</si>
  <si>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</si>
  <si>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</si>
  <si>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</si>
  <si>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</si>
  <si>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</si>
  <si>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</si>
  <si>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</si>
  <si>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</si>
  <si>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</si>
  <si>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</si>
  <si>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</si>
  <si>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</si>
  <si>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</si>
  <si>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</si>
  <si>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</si>
  <si>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</si>
  <si>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</si>
  <si>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</si>
  <si>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</si>
  <si>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</si>
  <si>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</si>
  <si>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</si>
  <si>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</si>
  <si>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</si>
  <si>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</si>
  <si>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</si>
  <si>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</si>
  <si>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</si>
  <si>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</si>
  <si>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</si>
  <si>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</si>
  <si>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</si>
  <si>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</si>
  <si>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</si>
  <si>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</si>
  <si>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</si>
  <si>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</si>
  <si>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</si>
  <si>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</si>
  <si>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</si>
  <si>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</si>
  <si>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</si>
  <si>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</si>
  <si>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</si>
  <si>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</si>
  <si>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</si>
  <si>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</si>
  <si>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</si>
  <si>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</si>
  <si>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</si>
  <si>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</si>
  <si>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</si>
  <si>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</si>
  <si>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</si>
  <si>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</si>
  <si>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</si>
  <si>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</si>
  <si>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</si>
  <si>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</si>
  <si>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</si>
  <si>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</si>
  <si>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</si>
  <si>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</si>
  <si>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</si>
  <si>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</si>
  <si>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</si>
  <si>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</si>
  <si>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</si>
  <si>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</si>
  <si>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</si>
  <si>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</si>
  <si>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</si>
  <si>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</si>
  <si>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</si>
  <si>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</si>
  <si>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</si>
  <si>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</si>
  <si>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</si>
  <si>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</si>
  <si>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</si>
  <si>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</si>
  <si>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</si>
  <si>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</si>
  <si>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</si>
  <si>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</si>
  <si>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</si>
  <si>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</si>
  <si>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</si>
  <si>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</si>
  <si>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</si>
  <si>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</si>
  <si>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</si>
  <si>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</si>
  <si>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</si>
  <si>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</si>
  <si>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</si>
  <si>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</si>
  <si>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</si>
  <si>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</si>
  <si>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</si>
  <si>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</si>
  <si>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</si>
  <si>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</si>
  <si>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</si>
  <si>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</si>
  <si>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</si>
  <si>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</si>
  <si>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</si>
  <si>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</si>
  <si>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</si>
  <si>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</si>
  <si>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</si>
  <si>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</si>
  <si>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</si>
  <si>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</si>
  <si>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</si>
  <si>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</si>
  <si>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</si>
  <si>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</si>
  <si>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</si>
  <si>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</si>
  <si>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</si>
  <si>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</si>
  <si>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</si>
  <si>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</si>
  <si>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</si>
  <si>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</si>
  <si>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</si>
  <si>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</si>
  <si>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</si>
  <si>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</si>
  <si>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</si>
  <si>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</si>
  <si>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</si>
  <si>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</si>
  <si>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</si>
  <si>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</si>
  <si>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</si>
  <si>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</si>
  <si>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</si>
  <si>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</si>
  <si>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</si>
  <si>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</si>
  <si>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</si>
  <si>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</si>
  <si>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</si>
  <si>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</si>
  <si>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</si>
  <si>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</si>
  <si>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</si>
  <si>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</si>
  <si>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</si>
  <si>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</si>
  <si>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</si>
  <si>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</si>
  <si>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</si>
  <si>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</si>
  <si>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</si>
  <si>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</si>
  <si>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</si>
  <si>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</si>
  <si>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</si>
  <si>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</si>
  <si>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</si>
  <si>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</si>
  <si>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</si>
  <si>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</si>
  <si>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</si>
  <si>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</si>
  <si>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</si>
  <si>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</si>
  <si>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</si>
  <si>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</si>
  <si>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</si>
  <si>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</si>
  <si>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</si>
  <si>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</si>
  <si>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</si>
  <si>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</si>
  <si>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</si>
  <si>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</si>
  <si>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</si>
  <si>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</si>
  <si>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</si>
  <si>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</si>
  <si>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</si>
  <si>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</si>
  <si>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</si>
  <si>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</si>
  <si>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</si>
  <si>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</si>
  <si>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</si>
  <si>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</si>
  <si>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</si>
  <si>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</si>
  <si>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</si>
  <si>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</si>
  <si>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</si>
  <si>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</si>
  <si>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</si>
  <si>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</si>
  <si>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</si>
  <si>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</si>
  <si>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</si>
  <si>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</si>
  <si>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</si>
  <si>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</si>
  <si>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</si>
  <si>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</si>
  <si>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</si>
  <si>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</si>
  <si>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</si>
  <si>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</si>
  <si>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</si>
  <si>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</si>
  <si>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</si>
  <si>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</si>
  <si>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</si>
  <si>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</si>
  <si>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</si>
  <si>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</si>
  <si>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</si>
  <si>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</si>
  <si>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</si>
  <si>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</si>
  <si>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</si>
  <si>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</si>
  <si>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</si>
  <si>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</si>
  <si>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</si>
  <si>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</si>
  <si>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</si>
  <si>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</si>
  <si>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</si>
  <si>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</si>
  <si>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</si>
  <si>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</si>
  <si>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</si>
  <si>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</si>
  <si>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</si>
  <si>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</si>
  <si>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</si>
  <si>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</si>
  <si>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</si>
  <si>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</si>
  <si>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</si>
  <si>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</si>
  <si>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</si>
  <si>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</si>
  <si>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</si>
  <si>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</si>
  <si>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</si>
  <si>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</si>
  <si>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</si>
  <si>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</si>
  <si>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</si>
  <si>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</si>
  <si>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</si>
  <si>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</si>
  <si>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</si>
  <si>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</si>
  <si>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</si>
  <si>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</si>
  <si>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</si>
  <si>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</si>
  <si>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</si>
  <si>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</si>
  <si>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</si>
  <si>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</si>
  <si>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</si>
  <si>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</si>
  <si>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</si>
  <si>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</si>
  <si>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</si>
  <si>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</si>
  <si>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</si>
  <si>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</si>
  <si>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</si>
  <si>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</si>
  <si>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</si>
  <si>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</si>
  <si>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</si>
  <si>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</si>
  <si>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</si>
  <si>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</si>
  <si>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</si>
  <si>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</si>
  <si>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</si>
  <si>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</si>
  <si>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</si>
  <si>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</si>
  <si>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</si>
  <si>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</si>
  <si>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</si>
  <si>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</si>
  <si>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</si>
  <si>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</si>
  <si>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</si>
  <si>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</si>
  <si>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</si>
  <si>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</si>
  <si>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</si>
  <si>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</si>
  <si>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</si>
  <si>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</si>
  <si>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</si>
  <si>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</si>
  <si>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</si>
  <si>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</si>
  <si>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</si>
  <si>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</si>
  <si>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</si>
  <si>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</si>
  <si>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</si>
  <si>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</si>
  <si>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</si>
  <si>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</si>
  <si>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</si>
  <si>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</si>
  <si>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</si>
  <si>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</si>
  <si>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</si>
  <si>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</si>
  <si>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</si>
  <si>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</si>
  <si>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</si>
  <si>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</si>
  <si>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</si>
  <si>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</si>
  <si>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</si>
  <si>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</si>
  <si>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</si>
  <si>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</si>
  <si>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</si>
  <si>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</si>
  <si>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</si>
  <si>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</si>
  <si>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</si>
  <si>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</si>
  <si>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</si>
  <si>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</si>
  <si>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</si>
  <si>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</si>
  <si>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</si>
  <si>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</si>
  <si>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</si>
  <si>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</si>
  <si>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</si>
  <si>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</si>
  <si>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</si>
  <si>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</si>
  <si>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</si>
  <si>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</si>
  <si>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</si>
  <si>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</si>
  <si>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</si>
  <si>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</si>
  <si>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</si>
  <si>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</si>
  <si>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</si>
  <si>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</si>
  <si>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</si>
  <si>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</si>
  <si>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</si>
  <si>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</si>
  <si>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</si>
  <si>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</si>
  <si>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</si>
  <si>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</si>
  <si>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</si>
  <si>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</si>
  <si>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</si>
  <si>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</si>
  <si>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</si>
  <si>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</si>
  <si>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</si>
  <si>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</si>
  <si>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</si>
  <si>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</si>
  <si>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</si>
  <si>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</si>
  <si>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</si>
  <si>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</si>
  <si>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</si>
  <si>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</si>
  <si>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</si>
  <si>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</si>
  <si>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</si>
  <si>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</si>
  <si>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</si>
  <si>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</si>
  <si>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</si>
  <si>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</si>
  <si>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</si>
  <si>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</si>
  <si>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</si>
  <si>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</si>
  <si>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</si>
  <si>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</si>
  <si>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</si>
  <si>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</si>
  <si>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</si>
  <si>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</si>
  <si>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</si>
  <si>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</si>
  <si>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</si>
  <si>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</si>
  <si>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</si>
  <si>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</si>
  <si>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</si>
  <si>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</si>
  <si>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</si>
  <si>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</si>
  <si>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</si>
  <si>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</si>
  <si>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</si>
  <si>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</si>
  <si>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</si>
  <si>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</si>
  <si>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</si>
  <si>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</si>
  <si>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</si>
  <si>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</si>
  <si>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</si>
  <si>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</si>
  <si>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</si>
  <si>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</si>
  <si>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</si>
  <si>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</si>
  <si>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</si>
  <si>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</si>
  <si>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</si>
  <si>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</si>
  <si>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</si>
  <si>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</si>
  <si>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</si>
  <si>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</si>
  <si>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</si>
  <si>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</si>
  <si>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</si>
  <si>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</si>
  <si>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</si>
  <si>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</si>
  <si>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</si>
  <si>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</si>
  <si>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</si>
  <si>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</si>
  <si>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</si>
  <si>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</si>
  <si>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</si>
  <si>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</si>
  <si>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</si>
  <si>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</si>
  <si>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</si>
  <si>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</si>
  <si>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</si>
  <si>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</si>
  <si>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</si>
  <si>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</si>
  <si>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</si>
  <si>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</si>
  <si>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</si>
  <si>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</si>
  <si>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</si>
  <si>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</si>
  <si>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</si>
  <si>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</si>
  <si>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</si>
  <si>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</si>
  <si>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</si>
  <si>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</si>
  <si>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</si>
  <si>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</si>
  <si>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</si>
  <si>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</si>
  <si>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</si>
  <si>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</si>
  <si>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</si>
  <si>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</si>
  <si>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</si>
  <si>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</si>
  <si>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</si>
  <si>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</si>
  <si>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</si>
  <si>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</si>
  <si>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</si>
  <si>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</si>
  <si>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</si>
  <si>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</si>
  <si>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</si>
  <si>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</si>
  <si>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</si>
  <si>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</si>
  <si>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</si>
  <si>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</si>
  <si>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</si>
  <si>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</si>
  <si>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</si>
  <si>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</si>
  <si>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</si>
  <si>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</si>
  <si>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</si>
  <si>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</si>
  <si>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</si>
  <si>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</si>
  <si>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</si>
  <si>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</si>
  <si>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</si>
  <si>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</si>
  <si>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</si>
  <si>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</si>
  <si>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</si>
  <si>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</si>
  <si>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</si>
  <si>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</si>
  <si>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</si>
  <si>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</si>
  <si>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</si>
  <si>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</si>
  <si>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</si>
  <si>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</si>
  <si>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</si>
  <si>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</si>
  <si>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</si>
  <si>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</si>
  <si>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</si>
  <si>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</si>
  <si>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</si>
  <si>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</si>
  <si>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</si>
  <si>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</si>
  <si>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</si>
  <si>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</si>
  <si>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</si>
  <si>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</si>
  <si>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</si>
  <si>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</si>
  <si>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</si>
  <si>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</si>
  <si>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</si>
  <si>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</si>
  <si>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</si>
  <si>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</si>
  <si>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</si>
  <si>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</si>
  <si>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</si>
  <si>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</si>
  <si>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</si>
  <si>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</si>
  <si>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</si>
  <si>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</si>
  <si>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</si>
  <si>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</si>
  <si>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</si>
  <si>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</si>
  <si>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</si>
  <si>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</si>
  <si>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</si>
  <si>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</si>
  <si>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</si>
  <si>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</si>
  <si>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</si>
  <si>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</si>
  <si>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</si>
  <si>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</si>
  <si>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</si>
  <si>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</si>
  <si>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</si>
  <si>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</si>
  <si>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</si>
  <si>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</si>
  <si>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</si>
  <si>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</si>
  <si>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</si>
  <si>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</si>
  <si>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</si>
  <si>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</si>
  <si>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</si>
  <si>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</si>
  <si>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</si>
  <si>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</si>
  <si>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</si>
  <si>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</si>
  <si>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</si>
  <si>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</si>
  <si>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</si>
  <si>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</si>
  <si>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</si>
  <si>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</si>
  <si>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</si>
  <si>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</si>
  <si>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</si>
  <si>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</si>
  <si>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</si>
  <si>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</si>
  <si>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</si>
  <si>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</si>
  <si>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</si>
  <si>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</si>
  <si>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</si>
  <si>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</si>
  <si>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</si>
  <si>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</si>
  <si>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</si>
  <si>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</si>
  <si>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</si>
  <si>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</si>
  <si>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</si>
  <si>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</si>
  <si>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</si>
  <si>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</si>
  <si>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</si>
  <si>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</si>
  <si>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</si>
  <si>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</si>
  <si>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</si>
  <si>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</si>
  <si>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</si>
  <si>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</si>
  <si>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</si>
  <si>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</si>
  <si>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</si>
  <si>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</si>
  <si>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</si>
  <si>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</si>
  <si>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</si>
  <si>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</si>
  <si>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</si>
  <si>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</si>
  <si>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</si>
  <si>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</si>
  <si>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</si>
  <si>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</si>
  <si>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</si>
  <si>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</si>
  <si>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</si>
  <si>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</si>
  <si>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</si>
  <si>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</si>
  <si>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</si>
  <si>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</si>
  <si>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</si>
  <si>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</si>
  <si>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</si>
  <si>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</si>
  <si>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</si>
  <si>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</si>
  <si>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</si>
  <si>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</si>
  <si>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</si>
  <si>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</si>
  <si>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</si>
  <si>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</si>
  <si>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</si>
  <si>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</si>
  <si>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</si>
  <si>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</si>
  <si>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</si>
  <si>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</si>
  <si>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</si>
  <si>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</si>
  <si>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</si>
  <si>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</si>
  <si>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</si>
  <si>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</si>
  <si>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</si>
  <si>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</si>
  <si>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</si>
  <si>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</si>
  <si>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</si>
  <si>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</si>
  <si>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</si>
  <si>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</si>
  <si>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</si>
  <si>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</si>
  <si>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</si>
  <si>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</si>
  <si>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</si>
  <si>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</si>
  <si>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</si>
  <si>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</si>
  <si>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</si>
  <si>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</si>
  <si>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</si>
  <si>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</si>
  <si>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</si>
  <si>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</si>
  <si>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</si>
  <si>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</si>
  <si>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</si>
  <si>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</si>
  <si>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</si>
  <si>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</si>
  <si>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</si>
  <si>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</si>
  <si>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</si>
  <si>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</si>
  <si>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</si>
  <si>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</si>
  <si>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</si>
  <si>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</si>
  <si>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</si>
  <si>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</si>
  <si>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</si>
  <si>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</si>
  <si>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</si>
  <si>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</si>
  <si>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</si>
  <si>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</si>
  <si>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</si>
  <si>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</si>
  <si>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</si>
  <si>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</si>
  <si>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</si>
  <si>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</si>
  <si>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</si>
  <si>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</si>
  <si>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</si>
  <si>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</si>
  <si>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</si>
  <si>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</si>
  <si>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</si>
  <si>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</si>
  <si>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</si>
  <si>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</si>
  <si>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</si>
  <si>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</si>
  <si>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</si>
  <si>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</si>
  <si>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</si>
  <si>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</si>
  <si>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</si>
  <si>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</si>
  <si>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</si>
  <si>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</si>
  <si>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</si>
  <si>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</si>
  <si>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</si>
  <si>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</si>
  <si>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</si>
  <si>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</si>
  <si>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</si>
  <si>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</si>
  <si>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</si>
  <si>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</si>
  <si>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</si>
  <si>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</si>
  <si>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</si>
  <si>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</si>
  <si>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</si>
  <si>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</si>
  <si>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</si>
  <si>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</si>
  <si>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</si>
  <si>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</si>
  <si>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</si>
  <si>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</si>
  <si>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</si>
  <si>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</si>
  <si>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</si>
  <si>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</si>
  <si>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</si>
  <si>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</si>
  <si>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</si>
  <si>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</si>
  <si>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</si>
  <si>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</si>
  <si>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</si>
  <si>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</si>
  <si>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</si>
  <si>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</si>
  <si>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</si>
  <si>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</si>
  <si>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</si>
  <si>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</si>
  <si>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</si>
  <si>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</si>
  <si>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</si>
  <si>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</si>
  <si>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</si>
  <si>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</si>
  <si>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</si>
  <si>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</si>
  <si>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5*rating</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</si>
  <si>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</si>
  <si>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</si>
  <si>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</si>
  <si>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</si>
  <si>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</si>
  <si>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</si>
  <si>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</si>
  <si>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</si>
  <si>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</si>
  <si>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</si>
  <si>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</si>
  <si>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Sunday</t>
  </si>
  <si>
    <t>1 to 2 hours</t>
  </si>
  <si>
    <t>Tuesday</t>
  </si>
  <si>
    <t>30 to 60 mins</t>
  </si>
  <si>
    <t>Wednesday</t>
  </si>
  <si>
    <t>More than 2 hours</t>
  </si>
  <si>
    <t>Thursday</t>
  </si>
  <si>
    <t>Saturday</t>
  </si>
  <si>
    <t>Monday</t>
  </si>
  <si>
    <t>Friday</t>
  </si>
  <si>
    <t>10 to 30 mins</t>
  </si>
  <si>
    <t>Under 10 mins</t>
  </si>
  <si>
    <t>Data returned for 5*rating, R02 (First 1000 rows).</t>
  </si>
  <si>
    <t>Row Labels</t>
  </si>
  <si>
    <t>Grand Total</t>
  </si>
  <si>
    <t>Jan</t>
  </si>
  <si>
    <t>Feb</t>
  </si>
  <si>
    <t>Mar</t>
  </si>
  <si>
    <t>Apr</t>
  </si>
  <si>
    <t>May</t>
  </si>
  <si>
    <t>Jun</t>
  </si>
  <si>
    <t>Jul</t>
  </si>
  <si>
    <t>Aug</t>
  </si>
  <si>
    <t>Sep</t>
  </si>
  <si>
    <t>Oct</t>
  </si>
  <si>
    <t>Nov</t>
  </si>
  <si>
    <t>Dec</t>
  </si>
  <si>
    <t>call count1</t>
  </si>
  <si>
    <t>rep</t>
  </si>
  <si>
    <t>calls</t>
  </si>
  <si>
    <t>amount</t>
  </si>
  <si>
    <t>sel.calls</t>
  </si>
  <si>
    <t>sel.amount</t>
  </si>
  <si>
    <t>selected rep</t>
  </si>
  <si>
    <t>sel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</si>
</sst>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quot;₹&quot;\ #,##0;#,##0\ \-&quot;₹&quot;;&quot;₹&quot;\ #,##0"/>
    <numFmt numFmtId="166" formatCode="&quot;₹&quot;\ #,##0"/>
    <numFmt numFmtId="167" formatCode="&quot;₹&quot;\ #,##0;#,##0\ \-&quot;₹&quot;;&quot;₹&quot;\ #,##0"/>
  </numFmts>
  <fonts count="4" x14ac:knownFonts="1">
    <font>
      <sz val="11"/>
      <color theme="1"/>
      <name val="Times New Roman"/>
      <family val="2"/>
      <scheme val="minor"/>
    </font>
    <font>
      <b/>
      <sz val="11"/>
      <color theme="1"/>
      <name val="Times New Roman"/>
      <family val="2"/>
      <scheme val="minor"/>
    </font>
    <font>
      <sz val="8"/>
      <name val="Times New Roman"/>
      <family val="2"/>
      <scheme val="minor"/>
    </font>
    <font>
      <sz val="18"/>
      <color theme="1"/>
      <name val="Aptos ExtraBold"/>
      <family val="2"/>
    </font>
  </fonts>
  <fills count="5">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theme="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 fontId="0" fillId="0" borderId="0" xfId="0" applyNumberFormat="1"/>
    <xf numFmtId="0" fontId="0" fillId="0" borderId="0" xfId="0" pivotButton="1"/>
    <xf numFmtId="0" fontId="0" fillId="3" borderId="0" xfId="0" applyFill="1" applyAlignment="1">
      <alignment horizontal="center"/>
    </xf>
    <xf numFmtId="14" fontId="0" fillId="0" borderId="0" xfId="0" applyNumberFormat="1"/>
    <xf numFmtId="0" fontId="0" fillId="0" borderId="0" xfId="0" applyAlignment="1">
      <alignment horizontal="left"/>
    </xf>
    <xf numFmtId="0" fontId="0" fillId="4" borderId="0" xfId="0" applyFill="1" applyAlignment="1">
      <alignment horizontal="left"/>
    </xf>
    <xf numFmtId="166" fontId="0" fillId="0" borderId="0" xfId="0" applyNumberFormat="1"/>
    <xf numFmtId="167" fontId="0" fillId="0" borderId="0" xfId="0" applyNumberFormat="1"/>
    <xf numFmtId="0" fontId="0" fillId="0" borderId="0" xfId="0" applyNumberFormat="1"/>
  </cellXfs>
  <cellStyles count="1">
    <cellStyle name="Normal" xfId="0" builtinId="0"/>
  </cellStyles>
  <dxfs count="17">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Times New Roman"/>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9"/>
        </patternFill>
      </fill>
    </dxf>
    <dxf>
      <numFmt numFmtId="19" formatCode="dd/mm/yyyy"/>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pivot!$E$43:$E$47</c:f>
              <c:strCache>
                <c:ptCount val="5"/>
                <c:pt idx="0">
                  <c:v>R01</c:v>
                </c:pt>
                <c:pt idx="1">
                  <c:v>R02</c:v>
                </c:pt>
                <c:pt idx="2">
                  <c:v>R03</c:v>
                </c:pt>
                <c:pt idx="3">
                  <c:v>R04</c:v>
                </c:pt>
                <c:pt idx="4">
                  <c:v>R05</c:v>
                </c:pt>
              </c:strCache>
            </c:strRef>
          </c:cat>
          <c:val>
            <c:numRef>
              <c:f>pivot!$F$43:$F$47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57C2-4550-9A7E-A16A6D5EDB8C}"/>
            </c:ext>
          </c:extLst>
        </c:ser>
        <c:ser>
          <c:idx val="1"/>
          <c:order val="1"/>
          <c:tx>
            <c:v>sel.calls</c:v>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pivot!$H$43:$H$47</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57C2-4550-9A7E-A16A6D5EDB8C}"/>
            </c:ext>
          </c:extLst>
        </c:ser>
        <c:dLbls>
          <c:dLblPos val="outEnd"/>
          <c:showLegendKey val="0"/>
          <c:showVal val="1"/>
          <c:showCatName val="0"/>
          <c:showSerName val="0"/>
          <c:showPercent val="0"/>
          <c:showBubbleSize val="0"/>
        </c:dLbls>
        <c:gapWidth val="25"/>
        <c:overlap val="100"/>
        <c:axId val="1439431727"/>
        <c:axId val="1439432207"/>
      </c:barChart>
      <c:catAx>
        <c:axId val="143943172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432207"/>
        <c:crosses val="autoZero"/>
        <c:auto val="1"/>
        <c:lblAlgn val="ctr"/>
        <c:lblOffset val="100"/>
        <c:noMultiLvlLbl val="0"/>
      </c:catAx>
      <c:valAx>
        <c:axId val="1439432207"/>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39431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025863692875713"/>
          <c:y val="0.15787037037037038"/>
          <c:w val="0.83986895477778201"/>
          <c:h val="0.78194444444444444"/>
        </c:manualLayout>
      </c:layout>
      <c:barChart>
        <c:barDir val="bar"/>
        <c:grouping val="clustered"/>
        <c:varyColors val="0"/>
        <c:ser>
          <c:idx val="0"/>
          <c:order val="0"/>
          <c:spPr>
            <a:solidFill>
              <a:sysClr val="window" lastClr="FFFFFF">
                <a:lumMod val="65000"/>
              </a:sys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pivot!$E$43:$E$47</c:f>
              <c:strCache>
                <c:ptCount val="5"/>
                <c:pt idx="0">
                  <c:v>R01</c:v>
                </c:pt>
                <c:pt idx="1">
                  <c:v>R02</c:v>
                </c:pt>
                <c:pt idx="2">
                  <c:v>R03</c:v>
                </c:pt>
                <c:pt idx="3">
                  <c:v>R04</c:v>
                </c:pt>
                <c:pt idx="4">
                  <c:v>R05</c:v>
                </c:pt>
              </c:strCache>
            </c:strRef>
          </c:cat>
          <c:val>
            <c:numRef>
              <c:f>pivot!$G$43:$G$47</c:f>
              <c:numCache>
                <c:formatCode>"₹"\ #,##0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BA21-4D9C-828A-E1F7D73DDC40}"/>
            </c:ext>
          </c:extLst>
        </c:ser>
        <c:ser>
          <c:idx val="1"/>
          <c:order val="1"/>
          <c:tx>
            <c:v>sel.amount</c:v>
          </c:tx>
          <c:spPr>
            <a:solidFill>
              <a:srgbClr val="F1412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pivot!$I$43:$I$48</c:f>
              <c:numCache>
                <c:formatCode>"₹"\ #,##0</c:formatCode>
                <c:ptCount val="6"/>
                <c:pt idx="0">
                  <c:v>#N/A</c:v>
                </c:pt>
                <c:pt idx="1">
                  <c:v>#N/A</c:v>
                </c:pt>
                <c:pt idx="2">
                  <c:v>20872</c:v>
                </c:pt>
                <c:pt idx="3">
                  <c:v>#N/A</c:v>
                </c:pt>
                <c:pt idx="4">
                  <c:v>#N/A</c:v>
                </c:pt>
              </c:numCache>
            </c:numRef>
          </c:val>
          <c:extLst>
            <c:ext xmlns:c16="http://schemas.microsoft.com/office/drawing/2014/chart" uri="{C3380CC4-5D6E-409C-BE32-E72D297353CC}">
              <c16:uniqueId val="{0000000B-BA21-4D9C-828A-E1F7D73DDC40}"/>
            </c:ext>
          </c:extLst>
        </c:ser>
        <c:dLbls>
          <c:dLblPos val="outEnd"/>
          <c:showLegendKey val="0"/>
          <c:showVal val="1"/>
          <c:showCatName val="0"/>
          <c:showSerName val="0"/>
          <c:showPercent val="0"/>
          <c:showBubbleSize val="0"/>
        </c:dLbls>
        <c:gapWidth val="25"/>
        <c:overlap val="100"/>
        <c:axId val="1439431727"/>
        <c:axId val="1439432207"/>
      </c:barChart>
      <c:catAx>
        <c:axId val="143943172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432207"/>
        <c:crosses val="autoZero"/>
        <c:auto val="1"/>
        <c:lblAlgn val="ctr"/>
        <c:lblOffset val="100"/>
        <c:noMultiLvlLbl val="0"/>
      </c:catAx>
      <c:valAx>
        <c:axId val="1439432207"/>
        <c:scaling>
          <c:orientation val="minMax"/>
        </c:scaling>
        <c:delete val="1"/>
        <c:axPos val="t"/>
        <c:majorGridlines>
          <c:spPr>
            <a:ln w="9525" cap="flat" cmpd="sng" algn="ctr">
              <a:solidFill>
                <a:schemeClr val="tx1">
                  <a:lumMod val="15000"/>
                  <a:lumOff val="85000"/>
                </a:schemeClr>
              </a:solidFill>
              <a:round/>
            </a:ln>
            <a:effectLst/>
          </c:spPr>
        </c:majorGridlines>
        <c:numFmt formatCode="&quot;₹&quot;\ #,##0" sourceLinked="1"/>
        <c:majorTickMark val="out"/>
        <c:minorTickMark val="none"/>
        <c:tickLblPos val="nextTo"/>
        <c:crossAx val="1439431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[excel_portfolioproject.xlsx]pivot!weekly trend</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23892351693396"/>
          <c:y val="0.13241272268533016"/>
          <c:w val="0.8051646173598046"/>
          <c:h val="0.73648660752993678"/>
        </c:manualLayout>
      </c:layout>
      <c:barChart>
        <c:barDir val="bar"/>
        <c:grouping val="clustered"/>
        <c:varyColors val="0"/>
        <c:ser>
          <c:idx val="0"/>
          <c:order val="0"/>
          <c:tx>
            <c:strRef>
              <c:f>pivot!$F$19</c:f>
              <c:strCache>
                <c:ptCount val="1"/>
                <c:pt idx="0">
                  <c:v>Total</c:v>
                </c:pt>
              </c:strCache>
            </c:strRef>
          </c:tx>
          <c:spPr>
            <a:solidFill>
              <a:schemeClr val="accent5"/>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pivot!$E$20:$E$27</c:f>
              <c:strCache>
                <c:ptCount val="7"/>
                <c:pt idx="0">
                  <c:v>Sunday</c:v>
                </c:pt>
                <c:pt idx="1">
                  <c:v>Monday</c:v>
                </c:pt>
                <c:pt idx="2">
                  <c:v>Tuesday</c:v>
                </c:pt>
                <c:pt idx="3">
                  <c:v>Wednesday</c:v>
                </c:pt>
                <c:pt idx="4">
                  <c:v>Thursday</c:v>
                </c:pt>
                <c:pt idx="5">
                  <c:v>Friday</c:v>
                </c:pt>
                <c:pt idx="6">
                  <c:v>Saturday</c:v>
                </c:pt>
              </c:strCache>
            </c:strRef>
          </c:cat>
          <c:val>
            <c:numRef>
              <c:f>pivot!$F$20:$F$27</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E06D-4DBA-85B6-7B2C3F80F91C}"/>
            </c:ext>
          </c:extLst>
        </c:ser>
        <c:dLbls>
          <c:dLblPos val="outEnd"/>
          <c:showLegendKey val="0"/>
          <c:showVal val="1"/>
          <c:showCatName val="0"/>
          <c:showSerName val="0"/>
          <c:showPercent val="0"/>
          <c:showBubbleSize val="0"/>
        </c:dLbls>
        <c:gapWidth val="25"/>
        <c:axId val="1921861200"/>
        <c:axId val="1921866960"/>
      </c:barChart>
      <c:catAx>
        <c:axId val="192186120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866960"/>
        <c:crosses val="autoZero"/>
        <c:auto val="1"/>
        <c:lblAlgn val="ctr"/>
        <c:lblOffset val="100"/>
        <c:noMultiLvlLbl val="0"/>
      </c:catAx>
      <c:valAx>
        <c:axId val="1921866960"/>
        <c:scaling>
          <c:orientation val="minMax"/>
        </c:scaling>
        <c:delete val="0"/>
        <c:axPos val="t"/>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861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[excel_portfolioproject.xlsx]pivot!month trend</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chemeClr val="accent6"/>
                </a:solidFill>
              </a:rPr>
              <a:t>Call</a:t>
            </a:r>
            <a:r>
              <a:rPr lang="en-IN" sz="1800" b="1" baseline="0">
                <a:solidFill>
                  <a:schemeClr val="accent6"/>
                </a:solidFill>
              </a:rPr>
              <a:t> Trend</a:t>
            </a:r>
            <a:endParaRPr lang="en-IN" sz="1800" b="1">
              <a:solidFill>
                <a:schemeClr val="accent6"/>
              </a:solidFill>
            </a:endParaRPr>
          </a:p>
        </c:rich>
      </c:tx>
      <c:layout>
        <c:manualLayout>
          <c:xMode val="edge"/>
          <c:yMode val="edge"/>
          <c:x val="4.403455818022748E-2"/>
          <c:y val="1.8518518518518517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97205">
                <a:srgbClr val="F99D86"/>
              </a:gs>
              <a:gs pos="95000">
                <a:schemeClr val="accent5">
                  <a:lumMod val="20000"/>
                  <a:lumOff val="80000"/>
                </a:schemeClr>
              </a:gs>
              <a:gs pos="100000">
                <a:srgbClr val="F14124"/>
              </a:gs>
              <a:gs pos="100000">
                <a:srgbClr val="FBB49E"/>
              </a:gs>
              <a:gs pos="100000">
                <a:srgbClr val="F14124"/>
              </a:gs>
              <a:gs pos="2000">
                <a:schemeClr val="accent6"/>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a:outerShdw blurRad="50800" dist="50800" dir="5400000" algn="ctr" rotWithShape="0">
              <a:schemeClr val="accent5"/>
            </a:outerShdw>
          </a:effectLst>
        </c:spPr>
        <c:marker>
          <c:symbol val="circle"/>
          <c:size val="5"/>
          <c:spPr>
            <a:solidFill>
              <a:schemeClr val="bg1">
                <a:alpha val="81000"/>
              </a:schemeClr>
            </a:solidFill>
            <a:ln w="25400">
              <a:solidFill>
                <a:schemeClr val="tx1"/>
              </a:solidFill>
            </a:ln>
            <a:effectLst>
              <a:outerShdw blurRad="50800" dist="50800" dir="5400000" algn="ctr" rotWithShape="0">
                <a:schemeClr val="accent5"/>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57331448122796"/>
          <c:y val="0.17953484981044035"/>
          <c:w val="0.6905807086614173"/>
          <c:h val="0.66495042286380868"/>
        </c:manualLayout>
      </c:layout>
      <c:areaChart>
        <c:grouping val="standard"/>
        <c:varyColors val="0"/>
        <c:ser>
          <c:idx val="1"/>
          <c:order val="1"/>
          <c:tx>
            <c:strRef>
              <c:f>pivot!$C$19</c:f>
              <c:strCache>
                <c:ptCount val="1"/>
                <c:pt idx="0">
                  <c:v>call count</c:v>
                </c:pt>
              </c:strCache>
            </c:strRef>
          </c:tx>
          <c:spPr>
            <a:gradFill>
              <a:gsLst>
                <a:gs pos="97205">
                  <a:srgbClr val="F99D86"/>
                </a:gs>
                <a:gs pos="95000">
                  <a:schemeClr val="accent5">
                    <a:lumMod val="20000"/>
                    <a:lumOff val="80000"/>
                  </a:schemeClr>
                </a:gs>
                <a:gs pos="100000">
                  <a:srgbClr val="F14124"/>
                </a:gs>
                <a:gs pos="100000">
                  <a:srgbClr val="FBB49E"/>
                </a:gs>
                <a:gs pos="100000">
                  <a:srgbClr val="F14124"/>
                </a:gs>
                <a:gs pos="2000">
                  <a:schemeClr val="accent6"/>
                </a:gs>
              </a:gsLst>
              <a:lin ang="5400000" scaled="1"/>
            </a:gradFill>
            <a:ln>
              <a:noFill/>
            </a:ln>
            <a:effectLst/>
          </c:spPr>
          <c:cat>
            <c:strRef>
              <c:f>pivot!$A$20:$A$32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pivot!$C$20:$C$32</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497F-41A1-B069-61E03EC10B56}"/>
            </c:ext>
          </c:extLst>
        </c:ser>
        <c:dLbls>
          <c:showLegendKey val="0"/>
          <c:showVal val="0"/>
          <c:showCatName val="0"/>
          <c:showSerName val="0"/>
          <c:showPercent val="0"/>
          <c:showBubbleSize val="0"/>
        </c:dLbls>
        <c:axId val="1756206480"/>
        <c:axId val="1756202640"/>
      </c:areaChart>
      <c:lineChart>
        <c:grouping val="standard"/>
        <c:varyColors val="0"/>
        <c:ser>
          <c:idx val="0"/>
          <c:order val="0"/>
          <c:tx>
            <c:strRef>
              <c:f>pivot!$B$19</c:f>
              <c:strCache>
                <c:ptCount val="1"/>
                <c:pt idx="0">
                  <c:v>call count1</c:v>
                </c:pt>
              </c:strCache>
            </c:strRef>
          </c:tx>
          <c:spPr>
            <a:ln w="28575" cap="rnd">
              <a:solidFill>
                <a:schemeClr val="accent6"/>
              </a:solidFill>
              <a:round/>
            </a:ln>
            <a:effectLst>
              <a:outerShdw blurRad="50800" dist="50800" dir="5400000" algn="ctr" rotWithShape="0">
                <a:schemeClr val="accent5"/>
              </a:outerShdw>
            </a:effectLst>
          </c:spPr>
          <c:marker>
            <c:symbol val="circle"/>
            <c:size val="5"/>
            <c:spPr>
              <a:solidFill>
                <a:schemeClr val="bg1">
                  <a:alpha val="81000"/>
                </a:schemeClr>
              </a:solidFill>
              <a:ln w="25400">
                <a:solidFill>
                  <a:schemeClr val="tx1"/>
                </a:solidFill>
              </a:ln>
              <a:effectLst>
                <a:outerShdw blurRad="50800" dist="50800" dir="5400000" algn="ctr" rotWithShape="0">
                  <a:schemeClr val="accent5"/>
                </a:outerShdw>
              </a:effectLst>
            </c:spPr>
          </c:marker>
          <c:cat>
            <c:strRef>
              <c:f>pivot!$A$20:$A$32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pivot!$B$20:$B$32</c:f>
              <c:numCache>
                <c:formatCode>General</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497F-41A1-B069-61E03EC10B56}"/>
            </c:ext>
          </c:extLst>
        </c:ser>
        <c:dLbls>
          <c:showLegendKey val="0"/>
          <c:showVal val="0"/>
          <c:showCatName val="0"/>
          <c:showSerName val="0"/>
          <c:showPercent val="0"/>
          <c:showBubbleSize val="0"/>
        </c:dLbls>
        <c:marker val="1"/>
        <c:smooth val="0"/>
        <c:axId val="1756206480"/>
        <c:axId val="1756202640"/>
      </c:lineChart>
      <c:catAx>
        <c:axId val="1756206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202640"/>
        <c:crosses val="autoZero"/>
        <c:auto val="1"/>
        <c:lblAlgn val="ctr"/>
        <c:lblOffset val="100"/>
        <c:noMultiLvlLbl val="0"/>
      </c:catAx>
      <c:valAx>
        <c:axId val="1756202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20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noFill/>
      <a:prstDash val="sysDash"/>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025863692875713"/>
          <c:y val="0.15787037037037038"/>
          <c:w val="0.83986895477778201"/>
          <c:h val="0.78194444444444444"/>
        </c:manualLayout>
      </c:layout>
      <c:barChart>
        <c:barDir val="bar"/>
        <c:grouping val="clustered"/>
        <c:varyColors val="0"/>
        <c:ser>
          <c:idx val="0"/>
          <c:order val="0"/>
          <c:spPr>
            <a:solidFill>
              <a:sysClr val="window" lastClr="FFFFFF">
                <a:lumMod val="65000"/>
              </a:sys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pivot!$E$43:$E$47</c:f>
              <c:strCache>
                <c:ptCount val="5"/>
                <c:pt idx="0">
                  <c:v>R01</c:v>
                </c:pt>
                <c:pt idx="1">
                  <c:v>R02</c:v>
                </c:pt>
                <c:pt idx="2">
                  <c:v>R03</c:v>
                </c:pt>
                <c:pt idx="3">
                  <c:v>R04</c:v>
                </c:pt>
                <c:pt idx="4">
                  <c:v>R05</c:v>
                </c:pt>
              </c:strCache>
            </c:strRef>
          </c:cat>
          <c:val>
            <c:numRef>
              <c:f>pivot!$G$43:$G$47</c:f>
              <c:numCache>
                <c:formatCode>"₹"\ #,##0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5209-49FF-93F4-2675CCC7156D}"/>
            </c:ext>
          </c:extLst>
        </c:ser>
        <c:ser>
          <c:idx val="1"/>
          <c:order val="1"/>
          <c:tx>
            <c:v>sel.amount</c:v>
          </c:tx>
          <c:spPr>
            <a:solidFill>
              <a:srgbClr val="F1412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pivot!$I$43:$I$48</c:f>
              <c:numCache>
                <c:formatCode>"₹"\ #,##0</c:formatCode>
                <c:ptCount val="6"/>
                <c:pt idx="0">
                  <c:v>#N/A</c:v>
                </c:pt>
                <c:pt idx="1">
                  <c:v>#N/A</c:v>
                </c:pt>
                <c:pt idx="2">
                  <c:v>20872</c:v>
                </c:pt>
                <c:pt idx="3">
                  <c:v>#N/A</c:v>
                </c:pt>
                <c:pt idx="4">
                  <c:v>#N/A</c:v>
                </c:pt>
              </c:numCache>
            </c:numRef>
          </c:val>
          <c:extLst>
            <c:ext xmlns:c16="http://schemas.microsoft.com/office/drawing/2014/chart" uri="{C3380CC4-5D6E-409C-BE32-E72D297353CC}">
              <c16:uniqueId val="{00000001-5209-49FF-93F4-2675CCC7156D}"/>
            </c:ext>
          </c:extLst>
        </c:ser>
        <c:dLbls>
          <c:dLblPos val="outEnd"/>
          <c:showLegendKey val="0"/>
          <c:showVal val="1"/>
          <c:showCatName val="0"/>
          <c:showSerName val="0"/>
          <c:showPercent val="0"/>
          <c:showBubbleSize val="0"/>
        </c:dLbls>
        <c:gapWidth val="25"/>
        <c:overlap val="100"/>
        <c:axId val="1439431727"/>
        <c:axId val="1439432207"/>
      </c:barChart>
      <c:catAx>
        <c:axId val="143943172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432207"/>
        <c:crosses val="autoZero"/>
        <c:auto val="1"/>
        <c:lblAlgn val="ctr"/>
        <c:lblOffset val="100"/>
        <c:noMultiLvlLbl val="0"/>
      </c:catAx>
      <c:valAx>
        <c:axId val="1439432207"/>
        <c:scaling>
          <c:orientation val="minMax"/>
        </c:scaling>
        <c:delete val="1"/>
        <c:axPos val="t"/>
        <c:majorGridlines>
          <c:spPr>
            <a:ln w="9525" cap="flat" cmpd="sng" algn="ctr">
              <a:solidFill>
                <a:schemeClr val="tx1">
                  <a:lumMod val="15000"/>
                  <a:lumOff val="85000"/>
                </a:schemeClr>
              </a:solidFill>
              <a:round/>
            </a:ln>
            <a:effectLst/>
          </c:spPr>
        </c:majorGridlines>
        <c:numFmt formatCode="&quot;₹&quot;\ #,##0" sourceLinked="1"/>
        <c:majorTickMark val="out"/>
        <c:minorTickMark val="none"/>
        <c:tickLblPos val="nextTo"/>
        <c:crossAx val="1439431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Calls</a:t>
            </a:r>
          </a:p>
        </c:rich>
      </c:tx>
      <c:layout>
        <c:manualLayout>
          <c:xMode val="edge"/>
          <c:yMode val="edge"/>
          <c:x val="0.40996414273973336"/>
          <c:y val="2.92795951577236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pivot!$E$43:$E$47</c:f>
              <c:strCache>
                <c:ptCount val="5"/>
                <c:pt idx="0">
                  <c:v>R01</c:v>
                </c:pt>
                <c:pt idx="1">
                  <c:v>R02</c:v>
                </c:pt>
                <c:pt idx="2">
                  <c:v>R03</c:v>
                </c:pt>
                <c:pt idx="3">
                  <c:v>R04</c:v>
                </c:pt>
                <c:pt idx="4">
                  <c:v>R05</c:v>
                </c:pt>
              </c:strCache>
            </c:strRef>
          </c:cat>
          <c:val>
            <c:numRef>
              <c:f>pivot!$F$43:$F$47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AF88-4D6C-928F-FD0A22246832}"/>
            </c:ext>
          </c:extLst>
        </c:ser>
        <c:ser>
          <c:idx val="1"/>
          <c:order val="1"/>
          <c:tx>
            <c:v>sel.calls</c:v>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pivot!$H$43:$H$47</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AF88-4D6C-928F-FD0A22246832}"/>
            </c:ext>
          </c:extLst>
        </c:ser>
        <c:dLbls>
          <c:dLblPos val="outEnd"/>
          <c:showLegendKey val="0"/>
          <c:showVal val="1"/>
          <c:showCatName val="0"/>
          <c:showSerName val="0"/>
          <c:showPercent val="0"/>
          <c:showBubbleSize val="0"/>
        </c:dLbls>
        <c:gapWidth val="25"/>
        <c:overlap val="100"/>
        <c:axId val="1439431727"/>
        <c:axId val="1439432207"/>
      </c:barChart>
      <c:catAx>
        <c:axId val="143943172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432207"/>
        <c:crosses val="autoZero"/>
        <c:auto val="1"/>
        <c:lblAlgn val="ctr"/>
        <c:lblOffset val="100"/>
        <c:noMultiLvlLbl val="0"/>
      </c:catAx>
      <c:valAx>
        <c:axId val="1439432207"/>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39431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16.svg"/><Relationship Id="rId13" Type="http://schemas.openxmlformats.org/officeDocument/2006/relationships/image" Target="../media/image21.jpeg"/><Relationship Id="rId18" Type="http://schemas.openxmlformats.org/officeDocument/2006/relationships/image" Target="../media/image23.jpeg"/><Relationship Id="rId3" Type="http://schemas.openxmlformats.org/officeDocument/2006/relationships/image" Target="../media/image11.png"/><Relationship Id="rId21" Type="http://schemas.openxmlformats.org/officeDocument/2006/relationships/hyperlink" Target="https://www.pexels.com/photo/adult-beard-boy-casual-220453/" TargetMode="External"/><Relationship Id="rId7" Type="http://schemas.openxmlformats.org/officeDocument/2006/relationships/image" Target="../media/image15.png"/><Relationship Id="rId12" Type="http://schemas.openxmlformats.org/officeDocument/2006/relationships/image" Target="../media/image20.svg"/><Relationship Id="rId17" Type="http://schemas.openxmlformats.org/officeDocument/2006/relationships/hyperlink" Target="https://creativecommons.org/licenses/by-nc/3.0/" TargetMode="External"/><Relationship Id="rId2" Type="http://schemas.openxmlformats.org/officeDocument/2006/relationships/image" Target="../media/image10.svg"/><Relationship Id="rId16" Type="http://schemas.openxmlformats.org/officeDocument/2006/relationships/hyperlink" Target="https://freepngimg.com/png/933-man-png-image" TargetMode="External"/><Relationship Id="rId20" Type="http://schemas.openxmlformats.org/officeDocument/2006/relationships/image" Target="../media/image24.jpeg"/><Relationship Id="rId1" Type="http://schemas.openxmlformats.org/officeDocument/2006/relationships/image" Target="../media/image9.png"/><Relationship Id="rId6" Type="http://schemas.openxmlformats.org/officeDocument/2006/relationships/image" Target="../media/image14.svg"/><Relationship Id="rId11" Type="http://schemas.openxmlformats.org/officeDocument/2006/relationships/image" Target="../media/image19.png"/><Relationship Id="rId5" Type="http://schemas.openxmlformats.org/officeDocument/2006/relationships/image" Target="../media/image13.png"/><Relationship Id="rId15" Type="http://schemas.openxmlformats.org/officeDocument/2006/relationships/image" Target="../media/image22.png"/><Relationship Id="rId23" Type="http://schemas.openxmlformats.org/officeDocument/2006/relationships/hyperlink" Target="https://freepngimg.com/png/22654-man" TargetMode="External"/><Relationship Id="rId10" Type="http://schemas.openxmlformats.org/officeDocument/2006/relationships/image" Target="../media/image18.svg"/><Relationship Id="rId19" Type="http://schemas.openxmlformats.org/officeDocument/2006/relationships/hyperlink" Target="https://pxhere.com/pt/photo/1046502" TargetMode="External"/><Relationship Id="rId4" Type="http://schemas.openxmlformats.org/officeDocument/2006/relationships/image" Target="../media/image12.svg"/><Relationship Id="rId9" Type="http://schemas.openxmlformats.org/officeDocument/2006/relationships/image" Target="../media/image17.png"/><Relationship Id="rId14" Type="http://schemas.openxmlformats.org/officeDocument/2006/relationships/hyperlink" Target="https://www.publicdomainpictures.net/en/view-image.php?image=25894&amp;picture=man" TargetMode="External"/><Relationship Id="rId22"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16</xdr:col>
      <xdr:colOff>99060</xdr:colOff>
      <xdr:row>23</xdr:row>
      <xdr:rowOff>99061</xdr:rowOff>
    </xdr:from>
    <xdr:to>
      <xdr:col>19</xdr:col>
      <xdr:colOff>99060</xdr:colOff>
      <xdr:row>32</xdr:row>
      <xdr:rowOff>152401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9745F9DC-A984-575C-62B0-EF8D76FF1644}"/>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10805160" y="4130041"/>
              <a:ext cx="182880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441960</xdr:colOff>
      <xdr:row>47</xdr:row>
      <xdr:rowOff>137160</xdr:rowOff>
    </xdr:from>
    <xdr:to>
      <xdr:col>16</xdr:col>
      <xdr:colOff>411480</xdr:colOff>
      <xdr:row>63</xdr:row>
      <xdr:rowOff>15240</xdr:rowOff>
    </xdr:to>
    <xdr:graphicFrame macro="">
      <xdr:nvGraphicFramePr>
        <xdr:cNvPr id="5" name="Chart 4">
          <a:extLst>
            <a:ext uri="{FF2B5EF4-FFF2-40B4-BE49-F238E27FC236}">
              <a16:creationId xmlns:a16="http://schemas.microsoft.com/office/drawing/2014/main" id="{CA0CD8A3-1182-C6EC-0CE9-595F9CD49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251460</xdr:colOff>
      <xdr:row>49</xdr:row>
      <xdr:rowOff>0</xdr:rowOff>
    </xdr:from>
    <xdr:to>
      <xdr:col>11</xdr:col>
      <xdr:colOff>30480</xdr:colOff>
      <xdr:row>64</xdr:row>
      <xdr:rowOff>114300</xdr:rowOff>
    </xdr:to>
    <xdr:graphicFrame macro="">
      <xdr:nvGraphicFramePr>
        <xdr:cNvPr id="6" name="Chart 5">
          <a:extLst>
            <a:ext uri="{FF2B5EF4-FFF2-40B4-BE49-F238E27FC236}">
              <a16:creationId xmlns:a16="http://schemas.microsoft.com/office/drawing/2014/main" id="{06299A88-B486-438D-AF8E-725D0125E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182880</xdr:colOff>
      <xdr:row>2</xdr:row>
      <xdr:rowOff>83821</xdr:rowOff>
    </xdr:from>
    <xdr:to>
      <xdr:col>4</xdr:col>
      <xdr:colOff>53162</xdr:colOff>
      <xdr:row>6</xdr:row>
      <xdr:rowOff>141768</xdr:rowOff>
    </xdr:to>
    <xdr:sp macro="" textlink="pivot!A4">
      <xdr:nvSpPr>
        <xdr:cNvPr id="2" name="Rectangle 1">
          <a:extLst>
            <a:ext uri="{FF2B5EF4-FFF2-40B4-BE49-F238E27FC236}">
              <a16:creationId xmlns:a16="http://schemas.microsoft.com/office/drawing/2014/main" id="{72E95A3C-E0F8-99F1-08B9-377D31CFF3BB}"/>
            </a:ext>
          </a:extLst>
        </xdr:cNvPr>
        <xdr:cNvSpPr/>
      </xdr:nvSpPr>
      <xdr:spPr>
        <a:xfrm>
          <a:off x="182880" y="438240"/>
          <a:ext cx="1518329" cy="766784"/>
        </a:xfrm>
        <a:prstGeom prst="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1A9E516-0A31-4563-88A2-09B1BBD34738}" type="TxLink">
            <a:rPr lang="en-US" sz="2000" b="0" i="0" u="none" strike="noStrike">
              <a:solidFill>
                <a:schemeClr val="bg1"/>
              </a:solidFill>
              <a:latin typeface="Stencil" panose="040409050D0802020404" pitchFamily="82" charset="0"/>
              <a:cs typeface="Times New Roman"/>
            </a:rPr>
            <a:pPr algn="ctr"/>
            <a:t>1,000</a:t>
          </a:fld>
          <a:endParaRPr lang="en-US" sz="2000">
            <a:solidFill>
              <a:schemeClr val="bg1"/>
            </a:solidFill>
            <a:latin typeface="Stencil" panose="040409050D0802020404" pitchFamily="82" charset="0"/>
          </a:endParaRPr>
        </a:p>
      </xdr:txBody>
    </xdr:sp>
    <xdr:clientData/>
  </xdr:twoCellAnchor>
  <xdr:twoCellAnchor>
    <xdr:from>
      <xdr:col>2</xdr:col>
      <xdr:colOff>53340</xdr:colOff>
      <xdr:row>2</xdr:row>
      <xdr:rowOff>121920</xdr:rowOff>
    </xdr:from>
    <xdr:to>
      <xdr:col>3</xdr:col>
      <xdr:colOff>99060</xdr:colOff>
      <xdr:row>3</xdr:row>
      <xdr:rowOff>137160</xdr:rowOff>
    </xdr:to>
    <xdr:sp macro="" textlink="">
      <xdr:nvSpPr>
        <xdr:cNvPr id="4" name="TextBox 3">
          <a:extLst>
            <a:ext uri="{FF2B5EF4-FFF2-40B4-BE49-F238E27FC236}">
              <a16:creationId xmlns:a16="http://schemas.microsoft.com/office/drawing/2014/main" id="{99E4D05F-0ABE-8976-45C6-8B4AC48AC81D}"/>
            </a:ext>
          </a:extLst>
        </xdr:cNvPr>
        <xdr:cNvSpPr txBox="1"/>
      </xdr:nvSpPr>
      <xdr:spPr>
        <a:xfrm>
          <a:off x="480060" y="472440"/>
          <a:ext cx="65532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100"/>
            <a:t>   </a:t>
          </a:r>
          <a:r>
            <a:rPr lang="en-IN" sz="1100">
              <a:solidFill>
                <a:schemeClr val="bg1"/>
              </a:solidFill>
            </a:rPr>
            <a:t>Call</a:t>
          </a:r>
        </a:p>
      </xdr:txBody>
    </xdr:sp>
    <xdr:clientData/>
  </xdr:twoCellAnchor>
  <xdr:twoCellAnchor>
    <xdr:from>
      <xdr:col>2</xdr:col>
      <xdr:colOff>91440</xdr:colOff>
      <xdr:row>5</xdr:row>
      <xdr:rowOff>114300</xdr:rowOff>
    </xdr:from>
    <xdr:to>
      <xdr:col>3</xdr:col>
      <xdr:colOff>137160</xdr:colOff>
      <xdr:row>6</xdr:row>
      <xdr:rowOff>106680</xdr:rowOff>
    </xdr:to>
    <xdr:sp macro="" textlink="pivot!A12">
      <xdr:nvSpPr>
        <xdr:cNvPr id="5" name="TextBox 4">
          <a:extLst>
            <a:ext uri="{FF2B5EF4-FFF2-40B4-BE49-F238E27FC236}">
              <a16:creationId xmlns:a16="http://schemas.microsoft.com/office/drawing/2014/main" id="{CF49216F-CF3F-FE08-C972-7BE5097798F4}"/>
            </a:ext>
          </a:extLst>
        </xdr:cNvPr>
        <xdr:cNvSpPr txBox="1"/>
      </xdr:nvSpPr>
      <xdr:spPr>
        <a:xfrm>
          <a:off x="518160" y="990600"/>
          <a:ext cx="65532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7567CAB-E920-4CB8-9663-7B22FC52CA1B}" type="TxLink">
            <a:rPr lang="en-US" sz="1100" b="0" i="0" u="none" strike="noStrike">
              <a:solidFill>
                <a:schemeClr val="bg1"/>
              </a:solidFill>
              <a:latin typeface="Times New Roman"/>
              <a:cs typeface="Times New Roman"/>
            </a:rPr>
            <a:pPr algn="ctr"/>
            <a:t>207</a:t>
          </a:fld>
          <a:endParaRPr lang="en-IN" sz="1100">
            <a:solidFill>
              <a:schemeClr val="bg1"/>
            </a:solidFill>
          </a:endParaRPr>
        </a:p>
      </xdr:txBody>
    </xdr:sp>
    <xdr:clientData/>
  </xdr:twoCellAnchor>
  <xdr:twoCellAnchor editAs="oneCell">
    <xdr:from>
      <xdr:col>2</xdr:col>
      <xdr:colOff>123089</xdr:colOff>
      <xdr:row>2</xdr:row>
      <xdr:rowOff>121920</xdr:rowOff>
    </xdr:from>
    <xdr:to>
      <xdr:col>2</xdr:col>
      <xdr:colOff>320040</xdr:colOff>
      <xdr:row>3</xdr:row>
      <xdr:rowOff>138833</xdr:rowOff>
    </xdr:to>
    <xdr:pic>
      <xdr:nvPicPr>
        <xdr:cNvPr id="7" name="Graphic 6" descr="Receiver with solid fill">
          <a:extLst>
            <a:ext uri="{FF2B5EF4-FFF2-40B4-BE49-F238E27FC236}">
              <a16:creationId xmlns:a16="http://schemas.microsoft.com/office/drawing/2014/main" id="{A54CC0F3-E580-4EA5-B6C7-561F5E550C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872348">
          <a:off x="549809" y="472440"/>
          <a:ext cx="196951" cy="192173"/>
        </a:xfrm>
        <a:prstGeom prst="rect">
          <a:avLst/>
        </a:prstGeom>
      </xdr:spPr>
    </xdr:pic>
    <xdr:clientData/>
  </xdr:twoCellAnchor>
  <xdr:twoCellAnchor>
    <xdr:from>
      <xdr:col>1</xdr:col>
      <xdr:colOff>7619</xdr:colOff>
      <xdr:row>7</xdr:row>
      <xdr:rowOff>144780</xdr:rowOff>
    </xdr:from>
    <xdr:to>
      <xdr:col>4</xdr:col>
      <xdr:colOff>62022</xdr:colOff>
      <xdr:row>12</xdr:row>
      <xdr:rowOff>8860</xdr:rowOff>
    </xdr:to>
    <xdr:sp macro="" textlink="pivot!B4">
      <xdr:nvSpPr>
        <xdr:cNvPr id="9" name="Rectangle 8">
          <a:extLst>
            <a:ext uri="{FF2B5EF4-FFF2-40B4-BE49-F238E27FC236}">
              <a16:creationId xmlns:a16="http://schemas.microsoft.com/office/drawing/2014/main" id="{C273293E-CD20-4328-939B-050AD63545E4}"/>
            </a:ext>
          </a:extLst>
        </xdr:cNvPr>
        <xdr:cNvSpPr/>
      </xdr:nvSpPr>
      <xdr:spPr>
        <a:xfrm>
          <a:off x="211410" y="1385245"/>
          <a:ext cx="1498659" cy="750127"/>
        </a:xfrm>
        <a:prstGeom prst="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5694859-66F2-4E70-A146-7767A20DD02F}" type="TxLink">
            <a:rPr lang="en-US" sz="2000" b="0" i="0" u="none" strike="noStrike">
              <a:solidFill>
                <a:schemeClr val="bg1"/>
              </a:solidFill>
              <a:latin typeface="Stencil" panose="040409050D0802020404" pitchFamily="82" charset="0"/>
              <a:ea typeface="+mn-ea"/>
              <a:cs typeface="Times New Roman"/>
            </a:rPr>
            <a:pPr marL="0" indent="0" algn="ctr"/>
            <a:t>₹ 96,623</a:t>
          </a:fld>
          <a:endParaRPr lang="en-US" sz="2000" b="0" i="0" u="none" strike="noStrike">
            <a:solidFill>
              <a:schemeClr val="bg1"/>
            </a:solidFill>
            <a:latin typeface="Stencil" panose="040409050D0802020404" pitchFamily="82" charset="0"/>
            <a:ea typeface="+mn-ea"/>
            <a:cs typeface="Times New Roman"/>
          </a:endParaRPr>
        </a:p>
      </xdr:txBody>
    </xdr:sp>
    <xdr:clientData/>
  </xdr:twoCellAnchor>
  <xdr:twoCellAnchor>
    <xdr:from>
      <xdr:col>2</xdr:col>
      <xdr:colOff>53339</xdr:colOff>
      <xdr:row>8</xdr:row>
      <xdr:rowOff>15239</xdr:rowOff>
    </xdr:from>
    <xdr:to>
      <xdr:col>3</xdr:col>
      <xdr:colOff>230372</xdr:colOff>
      <xdr:row>9</xdr:row>
      <xdr:rowOff>106325</xdr:rowOff>
    </xdr:to>
    <xdr:sp macro="" textlink="">
      <xdr:nvSpPr>
        <xdr:cNvPr id="10" name="TextBox 9">
          <a:extLst>
            <a:ext uri="{FF2B5EF4-FFF2-40B4-BE49-F238E27FC236}">
              <a16:creationId xmlns:a16="http://schemas.microsoft.com/office/drawing/2014/main" id="{F7833822-EE0A-4960-BCD1-D9072B1CF2E9}"/>
            </a:ext>
          </a:extLst>
        </xdr:cNvPr>
        <xdr:cNvSpPr txBox="1"/>
      </xdr:nvSpPr>
      <xdr:spPr>
        <a:xfrm>
          <a:off x="478641" y="1432913"/>
          <a:ext cx="788405" cy="268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 </a:t>
          </a:r>
          <a:r>
            <a:rPr lang="en-IN" sz="1100">
              <a:solidFill>
                <a:schemeClr val="bg1"/>
              </a:solidFill>
              <a:latin typeface="+mn-lt"/>
              <a:ea typeface="+mn-ea"/>
              <a:cs typeface="+mn-cs"/>
            </a:rPr>
            <a:t>Amount</a:t>
          </a:r>
        </a:p>
      </xdr:txBody>
    </xdr:sp>
    <xdr:clientData/>
  </xdr:twoCellAnchor>
  <xdr:twoCellAnchor>
    <xdr:from>
      <xdr:col>2</xdr:col>
      <xdr:colOff>91440</xdr:colOff>
      <xdr:row>11</xdr:row>
      <xdr:rowOff>7620</xdr:rowOff>
    </xdr:from>
    <xdr:to>
      <xdr:col>3</xdr:col>
      <xdr:colOff>336698</xdr:colOff>
      <xdr:row>12</xdr:row>
      <xdr:rowOff>0</xdr:rowOff>
    </xdr:to>
    <xdr:sp macro="" textlink="pivot!B12">
      <xdr:nvSpPr>
        <xdr:cNvPr id="11" name="TextBox 10">
          <a:extLst>
            <a:ext uri="{FF2B5EF4-FFF2-40B4-BE49-F238E27FC236}">
              <a16:creationId xmlns:a16="http://schemas.microsoft.com/office/drawing/2014/main" id="{C42AD332-3F49-4996-A048-0BDA48F45E34}"/>
            </a:ext>
          </a:extLst>
        </xdr:cNvPr>
        <xdr:cNvSpPr txBox="1"/>
      </xdr:nvSpPr>
      <xdr:spPr>
        <a:xfrm>
          <a:off x="516742" y="1956922"/>
          <a:ext cx="856630" cy="169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5F001A2-B28F-4A38-B01D-585E62B4D423}" type="TxLink">
            <a:rPr lang="en-US" sz="1100" b="0" i="0" u="none" strike="noStrike">
              <a:solidFill>
                <a:schemeClr val="bg1"/>
              </a:solidFill>
              <a:latin typeface="Times New Roman"/>
              <a:ea typeface="+mn-ea"/>
              <a:cs typeface="Times New Roman"/>
            </a:rPr>
            <a:pPr marL="0" indent="0" algn="ctr"/>
            <a:t>₹ 20,872</a:t>
          </a:fld>
          <a:endParaRPr lang="en-IN" sz="1100" b="0" i="0" u="none" strike="noStrike">
            <a:solidFill>
              <a:schemeClr val="bg1"/>
            </a:solidFill>
            <a:latin typeface="Times New Roman"/>
            <a:ea typeface="+mn-ea"/>
            <a:cs typeface="Times New Roman"/>
          </a:endParaRPr>
        </a:p>
      </xdr:txBody>
    </xdr:sp>
    <xdr:clientData/>
  </xdr:twoCellAnchor>
  <xdr:twoCellAnchor>
    <xdr:from>
      <xdr:col>0</xdr:col>
      <xdr:colOff>203790</xdr:colOff>
      <xdr:row>13</xdr:row>
      <xdr:rowOff>152400</xdr:rowOff>
    </xdr:from>
    <xdr:to>
      <xdr:col>4</xdr:col>
      <xdr:colOff>70882</xdr:colOff>
      <xdr:row>18</xdr:row>
      <xdr:rowOff>62024</xdr:rowOff>
    </xdr:to>
    <xdr:sp macro="" textlink="pivot!C4">
      <xdr:nvSpPr>
        <xdr:cNvPr id="13" name="Rectangle 12">
          <a:extLst>
            <a:ext uri="{FF2B5EF4-FFF2-40B4-BE49-F238E27FC236}">
              <a16:creationId xmlns:a16="http://schemas.microsoft.com/office/drawing/2014/main" id="{E840A072-4287-4DDD-917E-3E3193821FC9}"/>
            </a:ext>
          </a:extLst>
        </xdr:cNvPr>
        <xdr:cNvSpPr/>
      </xdr:nvSpPr>
      <xdr:spPr>
        <a:xfrm>
          <a:off x="203790" y="2456121"/>
          <a:ext cx="1515139" cy="795670"/>
        </a:xfrm>
        <a:prstGeom prst="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2FDD17C-6FD3-49D6-8CE5-5F8C9E6476CF}" type="TxLink">
            <a:rPr lang="en-US" sz="2000" b="0" i="0" u="none" strike="noStrike">
              <a:solidFill>
                <a:schemeClr val="bg1"/>
              </a:solidFill>
              <a:latin typeface="Stencil" panose="040409050D0802020404" pitchFamily="82" charset="0"/>
              <a:ea typeface="+mn-ea"/>
              <a:cs typeface="Times New Roman"/>
            </a:rPr>
            <a:pPr marL="0" indent="0" algn="ctr"/>
            <a:t>89850</a:t>
          </a:fld>
          <a:endParaRPr lang="en-US" sz="2000" b="0" i="0" u="none" strike="noStrike">
            <a:solidFill>
              <a:schemeClr val="bg1"/>
            </a:solidFill>
            <a:latin typeface="Stencil" panose="040409050D0802020404" pitchFamily="82" charset="0"/>
            <a:ea typeface="+mn-ea"/>
            <a:cs typeface="Times New Roman"/>
          </a:endParaRPr>
        </a:p>
      </xdr:txBody>
    </xdr:sp>
    <xdr:clientData/>
  </xdr:twoCellAnchor>
  <xdr:twoCellAnchor>
    <xdr:from>
      <xdr:col>2</xdr:col>
      <xdr:colOff>53340</xdr:colOff>
      <xdr:row>14</xdr:row>
      <xdr:rowOff>15239</xdr:rowOff>
    </xdr:from>
    <xdr:to>
      <xdr:col>3</xdr:col>
      <xdr:colOff>327838</xdr:colOff>
      <xdr:row>15</xdr:row>
      <xdr:rowOff>62022</xdr:rowOff>
    </xdr:to>
    <xdr:sp macro="" textlink="">
      <xdr:nvSpPr>
        <xdr:cNvPr id="14" name="TextBox 13">
          <a:extLst>
            <a:ext uri="{FF2B5EF4-FFF2-40B4-BE49-F238E27FC236}">
              <a16:creationId xmlns:a16="http://schemas.microsoft.com/office/drawing/2014/main" id="{361406DB-1BE2-4184-96A9-D6EA867AB288}"/>
            </a:ext>
          </a:extLst>
        </xdr:cNvPr>
        <xdr:cNvSpPr txBox="1"/>
      </xdr:nvSpPr>
      <xdr:spPr>
        <a:xfrm>
          <a:off x="478642" y="2496169"/>
          <a:ext cx="885870" cy="223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n-lt"/>
              <a:ea typeface="+mn-ea"/>
              <a:cs typeface="+mn-cs"/>
            </a:rPr>
            <a:t>Duration</a:t>
          </a:r>
        </a:p>
      </xdr:txBody>
    </xdr:sp>
    <xdr:clientData/>
  </xdr:twoCellAnchor>
  <xdr:twoCellAnchor>
    <xdr:from>
      <xdr:col>2</xdr:col>
      <xdr:colOff>91439</xdr:colOff>
      <xdr:row>17</xdr:row>
      <xdr:rowOff>7620</xdr:rowOff>
    </xdr:from>
    <xdr:to>
      <xdr:col>3</xdr:col>
      <xdr:colOff>389860</xdr:colOff>
      <xdr:row>18</xdr:row>
      <xdr:rowOff>26582</xdr:rowOff>
    </xdr:to>
    <xdr:sp macro="" textlink="pivot!C12">
      <xdr:nvSpPr>
        <xdr:cNvPr id="15" name="TextBox 14">
          <a:extLst>
            <a:ext uri="{FF2B5EF4-FFF2-40B4-BE49-F238E27FC236}">
              <a16:creationId xmlns:a16="http://schemas.microsoft.com/office/drawing/2014/main" id="{62D173EC-8166-4FA8-9EDC-145F33831B24}"/>
            </a:ext>
          </a:extLst>
        </xdr:cNvPr>
        <xdr:cNvSpPr txBox="1"/>
      </xdr:nvSpPr>
      <xdr:spPr>
        <a:xfrm>
          <a:off x="516741" y="3020178"/>
          <a:ext cx="909793" cy="196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3415AC-0C22-470D-8CF6-42BC2DFA3377}" type="TxLink">
            <a:rPr lang="en-US" sz="1100" b="0" i="0" u="none" strike="noStrike">
              <a:solidFill>
                <a:schemeClr val="bg1"/>
              </a:solidFill>
              <a:latin typeface="Times New Roman"/>
              <a:ea typeface="+mn-ea"/>
              <a:cs typeface="Times New Roman"/>
            </a:rPr>
            <a:pPr marL="0" indent="0" algn="ctr"/>
            <a:t>17700</a:t>
          </a:fld>
          <a:endParaRPr lang="en-IN" sz="1100" b="0" i="0" u="none" strike="noStrike">
            <a:solidFill>
              <a:schemeClr val="bg1"/>
            </a:solidFill>
            <a:latin typeface="Times New Roman"/>
            <a:ea typeface="+mn-ea"/>
            <a:cs typeface="Times New Roman"/>
          </a:endParaRPr>
        </a:p>
      </xdr:txBody>
    </xdr:sp>
    <xdr:clientData/>
  </xdr:twoCellAnchor>
  <xdr:twoCellAnchor>
    <xdr:from>
      <xdr:col>1</xdr:col>
      <xdr:colOff>0</xdr:colOff>
      <xdr:row>20</xdr:row>
      <xdr:rowOff>1</xdr:rowOff>
    </xdr:from>
    <xdr:to>
      <xdr:col>4</xdr:col>
      <xdr:colOff>115186</xdr:colOff>
      <xdr:row>24</xdr:row>
      <xdr:rowOff>17722</xdr:rowOff>
    </xdr:to>
    <xdr:sp macro="" textlink="pivot!D4">
      <xdr:nvSpPr>
        <xdr:cNvPr id="17" name="Rectangle 16">
          <a:extLst>
            <a:ext uri="{FF2B5EF4-FFF2-40B4-BE49-F238E27FC236}">
              <a16:creationId xmlns:a16="http://schemas.microsoft.com/office/drawing/2014/main" id="{BA5F223B-BB2D-4F27-B835-08F8EAB66A16}"/>
            </a:ext>
          </a:extLst>
        </xdr:cNvPr>
        <xdr:cNvSpPr/>
      </xdr:nvSpPr>
      <xdr:spPr>
        <a:xfrm>
          <a:off x="203791" y="3544187"/>
          <a:ext cx="1559442" cy="726558"/>
        </a:xfrm>
        <a:prstGeom prst="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960E66F-569E-4452-BC3F-683E73BB3000}" type="TxLink">
            <a:rPr lang="en-US" sz="2000" b="0" i="0" u="none" strike="noStrike">
              <a:solidFill>
                <a:schemeClr val="bg1"/>
              </a:solidFill>
              <a:latin typeface="Stencil" panose="040409050D0802020404" pitchFamily="82" charset="0"/>
              <a:ea typeface="+mn-ea"/>
              <a:cs typeface="Times New Roman"/>
            </a:rPr>
            <a:pPr marL="0" indent="0" algn="ctr"/>
            <a:t>4</a:t>
          </a:fld>
          <a:endParaRPr lang="en-US" sz="2000" b="0" i="0" u="none" strike="noStrike">
            <a:solidFill>
              <a:schemeClr val="bg1"/>
            </a:solidFill>
            <a:latin typeface="Stencil" panose="040409050D0802020404" pitchFamily="82" charset="0"/>
            <a:ea typeface="+mn-ea"/>
            <a:cs typeface="Times New Roman"/>
          </a:endParaRPr>
        </a:p>
      </xdr:txBody>
    </xdr:sp>
    <xdr:clientData/>
  </xdr:twoCellAnchor>
  <xdr:twoCellAnchor>
    <xdr:from>
      <xdr:col>2</xdr:col>
      <xdr:colOff>53340</xdr:colOff>
      <xdr:row>20</xdr:row>
      <xdr:rowOff>35442</xdr:rowOff>
    </xdr:from>
    <xdr:to>
      <xdr:col>3</xdr:col>
      <xdr:colOff>292396</xdr:colOff>
      <xdr:row>21</xdr:row>
      <xdr:rowOff>53162</xdr:rowOff>
    </xdr:to>
    <xdr:sp macro="" textlink="">
      <xdr:nvSpPr>
        <xdr:cNvPr id="18" name="TextBox 17">
          <a:extLst>
            <a:ext uri="{FF2B5EF4-FFF2-40B4-BE49-F238E27FC236}">
              <a16:creationId xmlns:a16="http://schemas.microsoft.com/office/drawing/2014/main" id="{C0D921C0-42CF-4CD8-97EB-F97DF81CEF49}"/>
            </a:ext>
          </a:extLst>
        </xdr:cNvPr>
        <xdr:cNvSpPr txBox="1"/>
      </xdr:nvSpPr>
      <xdr:spPr>
        <a:xfrm>
          <a:off x="478642" y="3579628"/>
          <a:ext cx="850428" cy="19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Avg</a:t>
          </a:r>
          <a:r>
            <a:rPr lang="en-IN" sz="1100" baseline="0">
              <a:solidFill>
                <a:schemeClr val="bg1"/>
              </a:solidFill>
            </a:rPr>
            <a:t> Rating</a:t>
          </a:r>
          <a:endParaRPr lang="en-IN" sz="1100">
            <a:solidFill>
              <a:schemeClr val="bg1"/>
            </a:solidFill>
          </a:endParaRPr>
        </a:p>
      </xdr:txBody>
    </xdr:sp>
    <xdr:clientData/>
  </xdr:twoCellAnchor>
  <xdr:twoCellAnchor>
    <xdr:from>
      <xdr:col>2</xdr:col>
      <xdr:colOff>91440</xdr:colOff>
      <xdr:row>23</xdr:row>
      <xdr:rowOff>7620</xdr:rowOff>
    </xdr:from>
    <xdr:to>
      <xdr:col>3</xdr:col>
      <xdr:colOff>531628</xdr:colOff>
      <xdr:row>24</xdr:row>
      <xdr:rowOff>8861</xdr:rowOff>
    </xdr:to>
    <xdr:sp macro="" textlink="pivot!D12">
      <xdr:nvSpPr>
        <xdr:cNvPr id="19" name="TextBox 18">
          <a:extLst>
            <a:ext uri="{FF2B5EF4-FFF2-40B4-BE49-F238E27FC236}">
              <a16:creationId xmlns:a16="http://schemas.microsoft.com/office/drawing/2014/main" id="{684BEE64-D33F-4717-950E-78BCC9CA747C}"/>
            </a:ext>
          </a:extLst>
        </xdr:cNvPr>
        <xdr:cNvSpPr txBox="1"/>
      </xdr:nvSpPr>
      <xdr:spPr>
        <a:xfrm>
          <a:off x="516742" y="4083434"/>
          <a:ext cx="1051560" cy="17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53ABB89-762D-44A6-8013-1DDC6D7ED601}" type="TxLink">
            <a:rPr lang="en-US" sz="1200" b="0" i="0" u="none" strike="noStrike">
              <a:solidFill>
                <a:schemeClr val="bg1"/>
              </a:solidFill>
              <a:latin typeface="Times New Roman"/>
              <a:ea typeface="+mn-ea"/>
              <a:cs typeface="Times New Roman"/>
            </a:rPr>
            <a:pPr marL="0" indent="0" algn="ctr"/>
            <a:t>4</a:t>
          </a:fld>
          <a:endParaRPr lang="en-IN" sz="1200" b="0" i="0" u="none" strike="noStrike">
            <a:solidFill>
              <a:schemeClr val="bg1"/>
            </a:solidFill>
            <a:latin typeface="Times New Roman"/>
            <a:ea typeface="+mn-ea"/>
            <a:cs typeface="Times New Roman"/>
          </a:endParaRPr>
        </a:p>
      </xdr:txBody>
    </xdr:sp>
    <xdr:clientData/>
  </xdr:twoCellAnchor>
  <xdr:twoCellAnchor>
    <xdr:from>
      <xdr:col>1</xdr:col>
      <xdr:colOff>0</xdr:colOff>
      <xdr:row>26</xdr:row>
      <xdr:rowOff>0</xdr:rowOff>
    </xdr:from>
    <xdr:to>
      <xdr:col>4</xdr:col>
      <xdr:colOff>132906</xdr:colOff>
      <xdr:row>30</xdr:row>
      <xdr:rowOff>106326</xdr:rowOff>
    </xdr:to>
    <xdr:sp macro="" textlink="pivot!E4">
      <xdr:nvSpPr>
        <xdr:cNvPr id="25" name="Rectangle 24">
          <a:extLst>
            <a:ext uri="{FF2B5EF4-FFF2-40B4-BE49-F238E27FC236}">
              <a16:creationId xmlns:a16="http://schemas.microsoft.com/office/drawing/2014/main" id="{3C66E5F7-AFFD-4CCF-8251-CA8E7E91BAB3}"/>
            </a:ext>
          </a:extLst>
        </xdr:cNvPr>
        <xdr:cNvSpPr/>
      </xdr:nvSpPr>
      <xdr:spPr>
        <a:xfrm>
          <a:off x="203791" y="4607442"/>
          <a:ext cx="1577162" cy="815163"/>
        </a:xfrm>
        <a:prstGeom prst="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624DD2-920A-4400-BF76-7F8023C04C44}" type="TxLink">
            <a:rPr lang="en-US" sz="2000" b="0" i="0" u="none" strike="noStrike">
              <a:solidFill>
                <a:schemeClr val="bg1"/>
              </a:solidFill>
              <a:latin typeface="Stencil" panose="040409050D0802020404" pitchFamily="82" charset="0"/>
              <a:ea typeface="+mn-ea"/>
              <a:cs typeface="Times New Roman"/>
            </a:rPr>
            <a:pPr marL="0" indent="0" algn="ctr"/>
            <a:t>307</a:t>
          </a:fld>
          <a:endParaRPr lang="en-US" sz="2000" b="0" i="0" u="none" strike="noStrike">
            <a:solidFill>
              <a:schemeClr val="bg1"/>
            </a:solidFill>
            <a:latin typeface="Stencil" panose="040409050D0802020404" pitchFamily="82" charset="0"/>
            <a:ea typeface="+mn-ea"/>
            <a:cs typeface="Times New Roman"/>
          </a:endParaRPr>
        </a:p>
      </xdr:txBody>
    </xdr:sp>
    <xdr:clientData/>
  </xdr:twoCellAnchor>
  <xdr:twoCellAnchor>
    <xdr:from>
      <xdr:col>0</xdr:col>
      <xdr:colOff>115185</xdr:colOff>
      <xdr:row>26</xdr:row>
      <xdr:rowOff>32960</xdr:rowOff>
    </xdr:from>
    <xdr:to>
      <xdr:col>4</xdr:col>
      <xdr:colOff>398720</xdr:colOff>
      <xdr:row>27</xdr:row>
      <xdr:rowOff>106326</xdr:rowOff>
    </xdr:to>
    <xdr:sp macro="" textlink="">
      <xdr:nvSpPr>
        <xdr:cNvPr id="26" name="TextBox 25">
          <a:extLst>
            <a:ext uri="{FF2B5EF4-FFF2-40B4-BE49-F238E27FC236}">
              <a16:creationId xmlns:a16="http://schemas.microsoft.com/office/drawing/2014/main" id="{FA28EF98-AFD6-483B-99A8-58F2F3134091}"/>
            </a:ext>
          </a:extLst>
        </xdr:cNvPr>
        <xdr:cNvSpPr txBox="1"/>
      </xdr:nvSpPr>
      <xdr:spPr>
        <a:xfrm>
          <a:off x="115185" y="4640402"/>
          <a:ext cx="1931582" cy="25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  </a:t>
          </a:r>
          <a:r>
            <a:rPr lang="en-IN" sz="1100">
              <a:solidFill>
                <a:schemeClr val="bg1"/>
              </a:solidFill>
              <a:latin typeface="+mn-lt"/>
              <a:ea typeface="+mn-ea"/>
              <a:cs typeface="+mn-cs"/>
            </a:rPr>
            <a:t>Happy</a:t>
          </a:r>
          <a:r>
            <a:rPr lang="en-IN" sz="1100" baseline="0"/>
            <a:t> </a:t>
          </a:r>
          <a:r>
            <a:rPr lang="en-IN" sz="1100">
              <a:solidFill>
                <a:schemeClr val="bg1"/>
              </a:solidFill>
              <a:latin typeface="+mn-lt"/>
              <a:ea typeface="+mn-ea"/>
              <a:cs typeface="+mn-cs"/>
            </a:rPr>
            <a:t>Customers</a:t>
          </a:r>
        </a:p>
      </xdr:txBody>
    </xdr:sp>
    <xdr:clientData/>
  </xdr:twoCellAnchor>
  <xdr:twoCellAnchor>
    <xdr:from>
      <xdr:col>2</xdr:col>
      <xdr:colOff>91439</xdr:colOff>
      <xdr:row>29</xdr:row>
      <xdr:rowOff>7620</xdr:rowOff>
    </xdr:from>
    <xdr:to>
      <xdr:col>3</xdr:col>
      <xdr:colOff>398720</xdr:colOff>
      <xdr:row>30</xdr:row>
      <xdr:rowOff>53163</xdr:rowOff>
    </xdr:to>
    <xdr:sp macro="" textlink="pivot!E12">
      <xdr:nvSpPr>
        <xdr:cNvPr id="27" name="TextBox 26">
          <a:extLst>
            <a:ext uri="{FF2B5EF4-FFF2-40B4-BE49-F238E27FC236}">
              <a16:creationId xmlns:a16="http://schemas.microsoft.com/office/drawing/2014/main" id="{9182FEB0-59E6-4835-B85A-7AB072C9CF54}"/>
            </a:ext>
          </a:extLst>
        </xdr:cNvPr>
        <xdr:cNvSpPr txBox="1"/>
      </xdr:nvSpPr>
      <xdr:spPr>
        <a:xfrm>
          <a:off x="516741" y="5146690"/>
          <a:ext cx="918653" cy="222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3C441B8-802E-4AA0-AE8F-CAF30AAE984F}" type="TxLink">
            <a:rPr lang="en-US" sz="1200" b="0" i="0" u="none" strike="noStrike">
              <a:solidFill>
                <a:schemeClr val="bg1"/>
              </a:solidFill>
              <a:latin typeface="Times New Roman"/>
              <a:ea typeface="+mn-ea"/>
              <a:cs typeface="Times New Roman"/>
            </a:rPr>
            <a:pPr marL="0" indent="0" algn="ctr"/>
            <a:t>60</a:t>
          </a:fld>
          <a:endParaRPr lang="en-IN" sz="1200" b="0" i="0" u="none" strike="noStrike">
            <a:solidFill>
              <a:schemeClr val="bg1"/>
            </a:solidFill>
            <a:latin typeface="Times New Roman"/>
            <a:ea typeface="+mn-ea"/>
            <a:cs typeface="Times New Roman"/>
          </a:endParaRPr>
        </a:p>
      </xdr:txBody>
    </xdr:sp>
    <xdr:clientData/>
  </xdr:twoCellAnchor>
  <xdr:twoCellAnchor editAs="oneCell">
    <xdr:from>
      <xdr:col>1</xdr:col>
      <xdr:colOff>124041</xdr:colOff>
      <xdr:row>20</xdr:row>
      <xdr:rowOff>8860</xdr:rowOff>
    </xdr:from>
    <xdr:to>
      <xdr:col>2</xdr:col>
      <xdr:colOff>145512</xdr:colOff>
      <xdr:row>21</xdr:row>
      <xdr:rowOff>106326</xdr:rowOff>
    </xdr:to>
    <xdr:pic>
      <xdr:nvPicPr>
        <xdr:cNvPr id="30" name="Graphic 29" descr="Rating Star with solid fill">
          <a:extLst>
            <a:ext uri="{FF2B5EF4-FFF2-40B4-BE49-F238E27FC236}">
              <a16:creationId xmlns:a16="http://schemas.microsoft.com/office/drawing/2014/main" id="{856524DB-D6D6-4576-BF0D-40B12F29076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flipH="1">
          <a:off x="327832" y="3553046"/>
          <a:ext cx="242982" cy="274675"/>
        </a:xfrm>
        <a:prstGeom prst="rect">
          <a:avLst/>
        </a:prstGeom>
      </xdr:spPr>
    </xdr:pic>
    <xdr:clientData/>
  </xdr:twoCellAnchor>
  <xdr:twoCellAnchor editAs="oneCell">
    <xdr:from>
      <xdr:col>1</xdr:col>
      <xdr:colOff>106327</xdr:colOff>
      <xdr:row>26</xdr:row>
      <xdr:rowOff>70884</xdr:rowOff>
    </xdr:from>
    <xdr:to>
      <xdr:col>2</xdr:col>
      <xdr:colOff>159489</xdr:colOff>
      <xdr:row>27</xdr:row>
      <xdr:rowOff>161685</xdr:rowOff>
    </xdr:to>
    <xdr:pic>
      <xdr:nvPicPr>
        <xdr:cNvPr id="32" name="Graphic 31" descr="Star-struck face outline with solid fill">
          <a:extLst>
            <a:ext uri="{FF2B5EF4-FFF2-40B4-BE49-F238E27FC236}">
              <a16:creationId xmlns:a16="http://schemas.microsoft.com/office/drawing/2014/main" id="{E692E7AE-67B4-4BD5-8FA6-AD576602141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0118" y="4678326"/>
          <a:ext cx="274673" cy="268010"/>
        </a:xfrm>
        <a:prstGeom prst="rect">
          <a:avLst/>
        </a:prstGeom>
      </xdr:spPr>
    </xdr:pic>
    <xdr:clientData/>
  </xdr:twoCellAnchor>
  <xdr:twoCellAnchor editAs="oneCell">
    <xdr:from>
      <xdr:col>1</xdr:col>
      <xdr:colOff>132907</xdr:colOff>
      <xdr:row>14</xdr:row>
      <xdr:rowOff>28353</xdr:rowOff>
    </xdr:from>
    <xdr:to>
      <xdr:col>2</xdr:col>
      <xdr:colOff>169712</xdr:colOff>
      <xdr:row>15</xdr:row>
      <xdr:rowOff>106325</xdr:rowOff>
    </xdr:to>
    <xdr:pic>
      <xdr:nvPicPr>
        <xdr:cNvPr id="34" name="Graphic 33" descr="Hourglass Finished with solid fill">
          <a:extLst>
            <a:ext uri="{FF2B5EF4-FFF2-40B4-BE49-F238E27FC236}">
              <a16:creationId xmlns:a16="http://schemas.microsoft.com/office/drawing/2014/main" id="{D50C34AC-43C5-4B85-87F9-313F63F7C2F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36698" y="2509283"/>
          <a:ext cx="258316" cy="255182"/>
        </a:xfrm>
        <a:prstGeom prst="rect">
          <a:avLst/>
        </a:prstGeom>
      </xdr:spPr>
    </xdr:pic>
    <xdr:clientData/>
  </xdr:twoCellAnchor>
  <xdr:twoCellAnchor editAs="oneCell">
    <xdr:from>
      <xdr:col>15</xdr:col>
      <xdr:colOff>221510</xdr:colOff>
      <xdr:row>16</xdr:row>
      <xdr:rowOff>0</xdr:rowOff>
    </xdr:from>
    <xdr:to>
      <xdr:col>17</xdr:col>
      <xdr:colOff>301255</xdr:colOff>
      <xdr:row>25</xdr:row>
      <xdr:rowOff>8860</xdr:rowOff>
    </xdr:to>
    <mc:AlternateContent xmlns:mc="http://schemas.openxmlformats.org/markup-compatibility/2006" xmlns:a14="http://schemas.microsoft.com/office/drawing/2010/main">
      <mc:Choice Requires="a14">
        <xdr:graphicFrame macro="">
          <xdr:nvGraphicFramePr>
            <xdr:cNvPr id="37" name="Representative 1">
              <a:extLst>
                <a:ext uri="{FF2B5EF4-FFF2-40B4-BE49-F238E27FC236}">
                  <a16:creationId xmlns:a16="http://schemas.microsoft.com/office/drawing/2014/main" id="{22315FB6-DE9E-40B0-A336-746FD371B032}"/>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8594650" y="2835349"/>
              <a:ext cx="1302489" cy="1603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310116</xdr:colOff>
      <xdr:row>2</xdr:row>
      <xdr:rowOff>88604</xdr:rowOff>
    </xdr:from>
    <xdr:to>
      <xdr:col>15</xdr:col>
      <xdr:colOff>451883</xdr:colOff>
      <xdr:row>15</xdr:row>
      <xdr:rowOff>17720</xdr:rowOff>
    </xdr:to>
    <xdr:graphicFrame macro="">
      <xdr:nvGraphicFramePr>
        <xdr:cNvPr id="39" name="Chart 38">
          <a:extLst>
            <a:ext uri="{FF2B5EF4-FFF2-40B4-BE49-F238E27FC236}">
              <a16:creationId xmlns:a16="http://schemas.microsoft.com/office/drawing/2014/main" id="{4291E35A-BEAA-4519-8EAC-6A50B2A5F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327837</xdr:colOff>
      <xdr:row>2</xdr:row>
      <xdr:rowOff>88604</xdr:rowOff>
    </xdr:from>
    <xdr:to>
      <xdr:col>11</xdr:col>
      <xdr:colOff>336698</xdr:colOff>
      <xdr:row>15</xdr:row>
      <xdr:rowOff>35441</xdr:rowOff>
    </xdr:to>
    <xdr:graphicFrame macro="">
      <xdr:nvGraphicFramePr>
        <xdr:cNvPr id="38" name="Chart 37">
          <a:extLst>
            <a:ext uri="{FF2B5EF4-FFF2-40B4-BE49-F238E27FC236}">
              <a16:creationId xmlns:a16="http://schemas.microsoft.com/office/drawing/2014/main" id="{7BBA8EFC-5C85-437B-B8C3-82E14F086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345558</xdr:colOff>
      <xdr:row>16</xdr:row>
      <xdr:rowOff>35443</xdr:rowOff>
    </xdr:from>
    <xdr:to>
      <xdr:col>14</xdr:col>
      <xdr:colOff>558210</xdr:colOff>
      <xdr:row>31</xdr:row>
      <xdr:rowOff>132908</xdr:rowOff>
    </xdr:to>
    <xdr:sp macro="" textlink="">
      <xdr:nvSpPr>
        <xdr:cNvPr id="16" name="Rectangle 15">
          <a:extLst>
            <a:ext uri="{FF2B5EF4-FFF2-40B4-BE49-F238E27FC236}">
              <a16:creationId xmlns:a16="http://schemas.microsoft.com/office/drawing/2014/main" id="{FD26CE11-7630-0D67-D8F7-D214CD5BC93F}"/>
            </a:ext>
          </a:extLst>
        </xdr:cNvPr>
        <xdr:cNvSpPr/>
      </xdr:nvSpPr>
      <xdr:spPr>
        <a:xfrm>
          <a:off x="1993605" y="2870792"/>
          <a:ext cx="6326372" cy="275560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0</xdr:colOff>
      <xdr:row>17</xdr:row>
      <xdr:rowOff>8857</xdr:rowOff>
    </xdr:from>
    <xdr:to>
      <xdr:col>14</xdr:col>
      <xdr:colOff>124047</xdr:colOff>
      <xdr:row>32</xdr:row>
      <xdr:rowOff>17719</xdr:rowOff>
    </xdr:to>
    <xdr:graphicFrame macro="">
      <xdr:nvGraphicFramePr>
        <xdr:cNvPr id="8" name="Chart 7">
          <a:extLst>
            <a:ext uri="{FF2B5EF4-FFF2-40B4-BE49-F238E27FC236}">
              <a16:creationId xmlns:a16="http://schemas.microsoft.com/office/drawing/2014/main" id="{5097E6BD-85AC-45DB-9FA6-BC23BA99E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540490</xdr:colOff>
      <xdr:row>16</xdr:row>
      <xdr:rowOff>159486</xdr:rowOff>
    </xdr:from>
    <xdr:to>
      <xdr:col>9</xdr:col>
      <xdr:colOff>501150</xdr:colOff>
      <xdr:row>31</xdr:row>
      <xdr:rowOff>103842</xdr:rowOff>
    </xdr:to>
    <xdr:graphicFrame macro="">
      <xdr:nvGraphicFramePr>
        <xdr:cNvPr id="12" name="Chart 11">
          <a:extLst>
            <a:ext uri="{FF2B5EF4-FFF2-40B4-BE49-F238E27FC236}">
              <a16:creationId xmlns:a16="http://schemas.microsoft.com/office/drawing/2014/main" id="{091BF798-9D66-4686-AEC9-21AF16DB4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120188</xdr:rowOff>
    </xdr:from>
    <xdr:to>
      <xdr:col>1</xdr:col>
      <xdr:colOff>251791</xdr:colOff>
      <xdr:row>9</xdr:row>
      <xdr:rowOff>21313</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9600" y="2055005"/>
          <a:ext cx="251791" cy="245682"/>
        </a:xfrm>
        <a:prstGeom prst="rect">
          <a:avLst/>
        </a:prstGeom>
      </xdr:spPr>
    </xdr:pic>
    <xdr:clientData/>
  </xdr:twoCellAnchor>
  <xdr:twoCellAnchor editAs="oneCell">
    <xdr:from>
      <xdr:col>1</xdr:col>
      <xdr:colOff>0</xdr:colOff>
      <xdr:row>1</xdr:row>
      <xdr:rowOff>78526</xdr:rowOff>
    </xdr:from>
    <xdr:to>
      <xdr:col>1</xdr:col>
      <xdr:colOff>258417</xdr:colOff>
      <xdr:row>2</xdr:row>
      <xdr:rowOff>161529</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9600" y="250804"/>
          <a:ext cx="258417" cy="255282"/>
        </a:xfrm>
        <a:prstGeom prst="rect">
          <a:avLst/>
        </a:prstGeom>
      </xdr:spPr>
    </xdr:pic>
    <xdr:clientData/>
  </xdr:twoCellAnchor>
  <xdr:twoCellAnchor editAs="oneCell">
    <xdr:from>
      <xdr:col>1</xdr:col>
      <xdr:colOff>0</xdr:colOff>
      <xdr:row>13</xdr:row>
      <xdr:rowOff>161850</xdr:rowOff>
    </xdr:from>
    <xdr:to>
      <xdr:col>1</xdr:col>
      <xdr:colOff>409650</xdr:colOff>
      <xdr:row>16</xdr:row>
      <xdr:rowOff>39757</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178903</xdr:colOff>
      <xdr:row>11</xdr:row>
      <xdr:rowOff>143303</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9600" y="2592670"/>
          <a:ext cx="178903" cy="174563"/>
        </a:xfrm>
        <a:prstGeom prst="rect">
          <a:avLst/>
        </a:prstGeom>
      </xdr:spPr>
    </xdr:pic>
    <xdr:clientData/>
  </xdr:twoCellAnchor>
  <xdr:twoCellAnchor editAs="oneCell">
    <xdr:from>
      <xdr:col>1</xdr:col>
      <xdr:colOff>19049</xdr:colOff>
      <xdr:row>16</xdr:row>
      <xdr:rowOff>126149</xdr:rowOff>
    </xdr:from>
    <xdr:to>
      <xdr:col>1</xdr:col>
      <xdr:colOff>430529</xdr:colOff>
      <xdr:row>19</xdr:row>
      <xdr:rowOff>10855</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5</xdr:col>
      <xdr:colOff>145774</xdr:colOff>
      <xdr:row>3</xdr:row>
      <xdr:rowOff>26678</xdr:rowOff>
    </xdr:from>
    <xdr:to>
      <xdr:col>5</xdr:col>
      <xdr:colOff>536713</xdr:colOff>
      <xdr:row>3</xdr:row>
      <xdr:rowOff>303347</xdr:rowOff>
    </xdr:to>
    <xdr:pic>
      <xdr:nvPicPr>
        <xdr:cNvPr id="12" name="Picture 11">
          <a:extLst>
            <a:ext uri="{FF2B5EF4-FFF2-40B4-BE49-F238E27FC236}">
              <a16:creationId xmlns:a16="http://schemas.microsoft.com/office/drawing/2014/main" id="{F2840B2C-6F71-75DA-1AF6-B35665FC732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3650974" y="715791"/>
          <a:ext cx="390939" cy="276669"/>
        </a:xfrm>
        <a:prstGeom prst="rect">
          <a:avLst/>
        </a:prstGeom>
      </xdr:spPr>
    </xdr:pic>
    <xdr:clientData/>
  </xdr:twoCellAnchor>
  <xdr:twoCellAnchor editAs="oneCell">
    <xdr:from>
      <xdr:col>4</xdr:col>
      <xdr:colOff>748748</xdr:colOff>
      <xdr:row>5</xdr:row>
      <xdr:rowOff>209841</xdr:rowOff>
    </xdr:from>
    <xdr:to>
      <xdr:col>5</xdr:col>
      <xdr:colOff>444552</xdr:colOff>
      <xdr:row>7</xdr:row>
      <xdr:rowOff>77922</xdr:rowOff>
    </xdr:to>
    <xdr:pic>
      <xdr:nvPicPr>
        <xdr:cNvPr id="14" name="Picture 13">
          <a:extLst>
            <a:ext uri="{FF2B5EF4-FFF2-40B4-BE49-F238E27FC236}">
              <a16:creationId xmlns:a16="http://schemas.microsoft.com/office/drawing/2014/main" id="{2692B9DE-D925-2FF7-3B74-441D020012E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837473B0-CC2E-450A-ABE3-18F120FF3D39}">
              <a1611:picAttrSrcUrl xmlns:a1611="http://schemas.microsoft.com/office/drawing/2016/11/main" r:id="rId16"/>
            </a:ext>
          </a:extLst>
        </a:blip>
        <a:stretch>
          <a:fillRect/>
        </a:stretch>
      </xdr:blipFill>
      <xdr:spPr>
        <a:xfrm>
          <a:off x="3425687" y="1535058"/>
          <a:ext cx="451178" cy="504185"/>
        </a:xfrm>
        <a:prstGeom prst="rect">
          <a:avLst/>
        </a:prstGeom>
      </xdr:spPr>
    </xdr:pic>
    <xdr:clientData/>
  </xdr:twoCellAnchor>
  <xdr:oneCellAnchor>
    <xdr:from>
      <xdr:col>4</xdr:col>
      <xdr:colOff>743948</xdr:colOff>
      <xdr:row>51</xdr:row>
      <xdr:rowOff>11050</xdr:rowOff>
    </xdr:from>
    <xdr:ext cx="5955631" cy="154304"/>
    <xdr:sp macro="" textlink="">
      <xdr:nvSpPr>
        <xdr:cNvPr id="15" name="TextBox 14">
          <a:extLst>
            <a:ext uri="{FF2B5EF4-FFF2-40B4-BE49-F238E27FC236}">
              <a16:creationId xmlns:a16="http://schemas.microsoft.com/office/drawing/2014/main" id="{92FD416B-16E7-D403-AA02-983CA01BCF55}"/>
            </a:ext>
          </a:extLst>
        </xdr:cNvPr>
        <xdr:cNvSpPr txBox="1"/>
      </xdr:nvSpPr>
      <xdr:spPr>
        <a:xfrm>
          <a:off x="3420887" y="10135711"/>
          <a:ext cx="5955631" cy="154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hlinkClick xmlns:r="http://schemas.openxmlformats.org/officeDocument/2006/relationships" r:id="rId16" tooltip="https://freepngimg.com/png/933-man-png-image"/>
            </a:rPr>
            <a:t>This Photo</a:t>
          </a:r>
          <a:r>
            <a:rPr lang="en-IN" sz="900"/>
            <a:t> by Unknown Author is licensed under </a:t>
          </a:r>
          <a:r>
            <a:rPr lang="en-IN" sz="900">
              <a:hlinkClick xmlns:r="http://schemas.openxmlformats.org/officeDocument/2006/relationships" r:id="rId17" tooltip="https://creativecommons.org/licenses/by-nc/3.0/"/>
            </a:rPr>
            <a:t>CC BY-NC</a:t>
          </a:r>
          <a:endParaRPr lang="en-IN" sz="900"/>
        </a:p>
      </xdr:txBody>
    </xdr:sp>
    <xdr:clientData/>
  </xdr:oneCellAnchor>
  <xdr:twoCellAnchor editAs="oneCell">
    <xdr:from>
      <xdr:col>5</xdr:col>
      <xdr:colOff>304800</xdr:colOff>
      <xdr:row>5</xdr:row>
      <xdr:rowOff>65602</xdr:rowOff>
    </xdr:from>
    <xdr:to>
      <xdr:col>6</xdr:col>
      <xdr:colOff>32557</xdr:colOff>
      <xdr:row>6</xdr:row>
      <xdr:rowOff>83143</xdr:rowOff>
    </xdr:to>
    <xdr:pic>
      <xdr:nvPicPr>
        <xdr:cNvPr id="17" name="Picture 16">
          <a:extLst>
            <a:ext uri="{FF2B5EF4-FFF2-40B4-BE49-F238E27FC236}">
              <a16:creationId xmlns:a16="http://schemas.microsoft.com/office/drawing/2014/main" id="{4E68D50D-1EAF-0043-6E72-DAA29440073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837473B0-CC2E-450A-ABE3-18F120FF3D39}">
              <a1611:picAttrSrcUrl xmlns:a1611="http://schemas.microsoft.com/office/drawing/2016/11/main" r:id="rId19"/>
            </a:ext>
          </a:extLst>
        </a:blip>
        <a:stretch>
          <a:fillRect/>
        </a:stretch>
      </xdr:blipFill>
      <xdr:spPr>
        <a:xfrm>
          <a:off x="3810000" y="1390819"/>
          <a:ext cx="416870" cy="335593"/>
        </a:xfrm>
        <a:prstGeom prst="rect">
          <a:avLst/>
        </a:prstGeom>
      </xdr:spPr>
    </xdr:pic>
    <xdr:clientData/>
  </xdr:twoCellAnchor>
  <xdr:twoCellAnchor editAs="oneCell">
    <xdr:from>
      <xdr:col>5</xdr:col>
      <xdr:colOff>278296</xdr:colOff>
      <xdr:row>4</xdr:row>
      <xdr:rowOff>5665</xdr:rowOff>
    </xdr:from>
    <xdr:to>
      <xdr:col>5</xdr:col>
      <xdr:colOff>633100</xdr:colOff>
      <xdr:row>5</xdr:row>
      <xdr:rowOff>39757</xdr:rowOff>
    </xdr:to>
    <xdr:pic>
      <xdr:nvPicPr>
        <xdr:cNvPr id="19" name="Picture 18">
          <a:extLst>
            <a:ext uri="{FF2B5EF4-FFF2-40B4-BE49-F238E27FC236}">
              <a16:creationId xmlns:a16="http://schemas.microsoft.com/office/drawing/2014/main" id="{8BF507BE-980F-11F5-4C13-503DE3DF4E63}"/>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837473B0-CC2E-450A-ABE3-18F120FF3D39}">
              <a1611:picAttrSrcUrl xmlns:a1611="http://schemas.microsoft.com/office/drawing/2016/11/main" r:id="rId21"/>
            </a:ext>
          </a:extLst>
        </a:blip>
        <a:stretch>
          <a:fillRect/>
        </a:stretch>
      </xdr:blipFill>
      <xdr:spPr>
        <a:xfrm>
          <a:off x="3783496" y="1012830"/>
          <a:ext cx="354804" cy="352144"/>
        </a:xfrm>
        <a:prstGeom prst="rect">
          <a:avLst/>
        </a:prstGeom>
        <a:effectLst>
          <a:softEdge rad="0"/>
        </a:effectLst>
      </xdr:spPr>
    </xdr:pic>
    <xdr:clientData/>
  </xdr:twoCellAnchor>
  <xdr:twoCellAnchor editAs="oneCell">
    <xdr:from>
      <xdr:col>5</xdr:col>
      <xdr:colOff>107273</xdr:colOff>
      <xdr:row>1</xdr:row>
      <xdr:rowOff>155612</xdr:rowOff>
    </xdr:from>
    <xdr:to>
      <xdr:col>5</xdr:col>
      <xdr:colOff>598171</xdr:colOff>
      <xdr:row>2</xdr:row>
      <xdr:rowOff>311426</xdr:rowOff>
    </xdr:to>
    <xdr:pic>
      <xdr:nvPicPr>
        <xdr:cNvPr id="21" name="Picture 20">
          <a:extLst>
            <a:ext uri="{FF2B5EF4-FFF2-40B4-BE49-F238E27FC236}">
              <a16:creationId xmlns:a16="http://schemas.microsoft.com/office/drawing/2014/main" id="{957D8000-AF4D-8DD4-F912-4F7F50534A66}"/>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837473B0-CC2E-450A-ABE3-18F120FF3D39}">
              <a1611:picAttrSrcUrl xmlns:a1611="http://schemas.microsoft.com/office/drawing/2016/11/main" r:id="rId23"/>
            </a:ext>
          </a:extLst>
        </a:blip>
        <a:stretch>
          <a:fillRect/>
        </a:stretch>
      </xdr:blipFill>
      <xdr:spPr>
        <a:xfrm>
          <a:off x="3612473" y="341142"/>
          <a:ext cx="490898" cy="328093"/>
        </a:xfrm>
        <a:prstGeom prst="rect">
          <a:avLst/>
        </a:prstGeom>
      </xdr:spPr>
    </xdr:pic>
    <xdr:clientData/>
  </xdr:twoCellAnchor>
  <xdr:oneCellAnchor>
    <xdr:from>
      <xdr:col>5</xdr:col>
      <xdr:colOff>365687</xdr:colOff>
      <xdr:row>30</xdr:row>
      <xdr:rowOff>13789</xdr:rowOff>
    </xdr:from>
    <xdr:ext cx="5657850" cy="154304"/>
    <xdr:sp macro="" textlink="">
      <xdr:nvSpPr>
        <xdr:cNvPr id="22" name="TextBox 21">
          <a:extLst>
            <a:ext uri="{FF2B5EF4-FFF2-40B4-BE49-F238E27FC236}">
              <a16:creationId xmlns:a16="http://schemas.microsoft.com/office/drawing/2014/main" id="{F9393F7A-47FF-25F9-86F2-929A1F5045FD}"/>
            </a:ext>
          </a:extLst>
        </xdr:cNvPr>
        <xdr:cNvSpPr txBox="1"/>
      </xdr:nvSpPr>
      <xdr:spPr>
        <a:xfrm>
          <a:off x="3870887" y="6242311"/>
          <a:ext cx="5657850" cy="154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hlinkClick xmlns:r="http://schemas.openxmlformats.org/officeDocument/2006/relationships" r:id="rId23" tooltip="https://freepngimg.com/png/22654-man"/>
            </a:rPr>
            <a:t>This Photo</a:t>
          </a:r>
          <a:r>
            <a:rPr lang="en-IN" sz="900"/>
            <a:t> by Unknown Author is licensed under </a:t>
          </a:r>
          <a:r>
            <a:rPr lang="en-IN" sz="900">
              <a:hlinkClick xmlns:r="http://schemas.openxmlformats.org/officeDocument/2006/relationships" r:id="rId17" tooltip="https://creativecommons.org/licenses/by-nc/3.0/"/>
            </a:rPr>
            <a:t>CC BY-NC</a:t>
          </a:r>
          <a:endParaRPr lang="en-IN" sz="900"/>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nagajyothi yedururu" refreshedDate="45755.942241435187" backgroundQuery="1" createdVersion="8" refreshedVersion="8" minRefreshableVersion="3" recordCount="0" supportSubquery="1" supportAdvancedDrill="1" xr:uid="{C9E09126-0EF3-4689-9CCC-21407F27E967}">
  <cacheSource type="external" connectionId="2"/>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rating]" caption="5*rating"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rating]" caption="5*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nagajyothi yedururu" refreshedDate="45756.304968402779" backgroundQuery="1" createdVersion="8" refreshedVersion="8" minRefreshableVersion="3" recordCount="0" supportSubquery="1" supportAdvancedDrill="1" xr:uid="{4C5DC1ED-790F-4CA9-92EA-D1B1643E45F8}">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nagajyothi yedururu" refreshedDate="45756.574839814813" backgroundQuery="1" createdVersion="8" refreshedVersion="8" minRefreshableVersion="3" recordCount="0" supportSubquery="1" supportAdvancedDrill="1" xr:uid="{75F358FF-AB0D-499A-93F7-81A3139FEAE8}">
  <cacheSource type="external" connectionId="2"/>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rating]" caption="5*rating"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rating]" caption="5*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nagajyothi yedururu" refreshedDate="45756.574840972222" backgroundQuery="1" createdVersion="8" refreshedVersion="8" minRefreshableVersion="3" recordCount="0" supportSubquery="1" supportAdvancedDrill="1" xr:uid="{5159991F-E602-45B4-B5A0-E05043722C99}">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0T00:00:00" count="158">
        <d v="2023-01-03T00:00:00"/>
        <d v="2023-01-05T00:00:00"/>
        <d v="2023-01-15T00:00:00"/>
        <d v="2023-01-16T00:00:00"/>
        <d v="2023-01-18T00:00:00"/>
        <d v="2023-01-19T00:00:00"/>
        <d v="2023-01-21T00:00:00"/>
        <d v="2023-01-24T00:00:00"/>
        <d v="2023-01-27T00:00:00"/>
        <d v="2023-01-28T00:00:00"/>
        <d v="2023-01-30T00:00:00"/>
        <d v="2023-02-01T00:00:00"/>
        <d v="2023-02-08T00:00:00"/>
        <d v="2023-02-10T00:00:00"/>
        <d v="2023-02-12T00:00:00"/>
        <d v="2023-02-13T00:00:00"/>
        <d v="2023-02-15T00:00:00"/>
        <d v="2023-02-16T00:00:00"/>
        <d v="2023-02-17T00:00:00"/>
        <d v="2023-02-22T00:00:00"/>
        <d v="2023-02-25T00:00:00"/>
        <d v="2023-02-28T00:00:00"/>
        <d v="2023-03-01T00:00:00"/>
        <d v="2023-03-02T00:00:00"/>
        <d v="2023-03-03T00:00:00"/>
        <d v="2023-03-04T00:00:00"/>
        <d v="2023-03-05T00:00:00"/>
        <d v="2023-03-07T00:00:00"/>
        <d v="2023-03-09T00:00:00"/>
        <d v="2023-03-11T00:00:00"/>
        <d v="2023-03-12T00:00:00"/>
        <d v="2023-03-13T00:00:00"/>
        <d v="2023-03-14T00:00:00"/>
        <d v="2023-03-15T00:00:00"/>
        <d v="2023-03-18T00:00:00"/>
        <d v="2023-03-20T00:00:00"/>
        <d v="2023-03-21T00:00:00"/>
        <d v="2023-03-22T00:00:00"/>
        <d v="2023-03-24T00:00:00"/>
        <d v="2023-03-25T00:00:00"/>
        <d v="2023-03-27T00:00:00"/>
        <d v="2023-03-28T00:00:00"/>
        <d v="2023-03-29T00:00:00"/>
        <d v="2023-04-02T00:00:00"/>
        <d v="2023-04-03T00:00:00"/>
        <d v="2023-04-05T00:00:00"/>
        <d v="2023-04-06T00:00:00"/>
        <d v="2023-04-07T00:00:00"/>
        <d v="2023-04-08T00:00:00"/>
        <d v="2023-04-12T00:00:00"/>
        <d v="2023-04-15T00:00:00"/>
        <d v="2023-04-16T00:00:00"/>
        <d v="2023-04-17T00:00:00"/>
        <d v="2023-04-19T00:00:00"/>
        <d v="2023-04-21T00:00:00"/>
        <d v="2023-04-23T00:00:00"/>
        <d v="2023-04-24T00:00:00"/>
        <d v="2023-04-25T00:00:00"/>
        <d v="2023-04-29T00:00:00"/>
        <d v="2023-05-01T00:00:00"/>
        <d v="2023-05-02T00:00:00"/>
        <d v="2023-05-03T00:00:00"/>
        <d v="2023-05-04T00:00:00"/>
        <d v="2023-05-08T00:00:00"/>
        <d v="2023-05-12T00:00:00"/>
        <d v="2023-05-18T00:00:00"/>
        <d v="2023-05-19T00:00:00"/>
        <d v="2023-05-21T00:00:00"/>
        <d v="2023-05-22T00:00:00"/>
        <d v="2023-05-24T00:00:00"/>
        <d v="2023-05-25T00:00:00"/>
        <d v="2023-05-28T00:00:00"/>
        <d v="2023-05-30T00:00:00"/>
        <d v="2023-05-31T00:00:00"/>
        <d v="2023-06-01T00:00:00"/>
        <d v="2023-06-03T00:00:00"/>
        <d v="2023-06-04T00:00:00"/>
        <d v="2023-06-07T00:00:00"/>
        <d v="2023-06-09T00:00:00"/>
        <d v="2023-06-12T00:00:00"/>
        <d v="2023-06-15T00:00:00"/>
        <d v="2023-06-17T00:00:00"/>
        <d v="2023-06-18T00:00:00"/>
        <d v="2023-06-19T00:00:00"/>
        <d v="2023-06-21T00:00:00"/>
        <d v="2023-06-23T00:00:00"/>
        <d v="2023-06-25T00:00:00"/>
        <d v="2023-06-26T00:00:00"/>
        <d v="2023-07-04T00:00:00"/>
        <d v="2023-07-09T00:00:00"/>
        <d v="2023-07-10T00:00:00"/>
        <d v="2023-07-12T00:00:00"/>
        <d v="2023-07-19T00:00:00"/>
        <d v="2023-07-26T00:00:00"/>
        <d v="2023-07-27T00:00:00"/>
        <d v="2023-07-31T00:00:00"/>
        <d v="2023-08-03T00:00:00"/>
        <d v="2023-08-07T00:00:00"/>
        <d v="2023-08-10T00:00:00"/>
        <d v="2023-08-12T00:00:00"/>
        <d v="2023-08-20T00:00:00"/>
        <d v="2023-08-26T00:00:00"/>
        <d v="2023-08-27T00:00:00"/>
        <d v="2023-08-29T00:00:00"/>
        <d v="2023-09-01T00:00:00"/>
        <d v="2023-09-06T00:00:00"/>
        <d v="2023-09-07T00:00:00"/>
        <d v="2023-09-08T00:00:00"/>
        <d v="2023-09-09T00:00:00"/>
        <d v="2023-09-10T00:00:00"/>
        <d v="2023-09-12T00:00:00"/>
        <d v="2023-09-13T00:00:00"/>
        <d v="2023-09-19T00:00:00"/>
        <d v="2023-09-24T00:00:00"/>
        <d v="2023-09-30T00:00:00"/>
        <d v="2023-10-01T00:00:00"/>
        <d v="2023-10-02T00:00:00"/>
        <d v="2023-10-04T00:00:00"/>
        <d v="2023-10-06T00:00:00"/>
        <d v="2023-10-07T00:00:00"/>
        <d v="2023-10-08T00:00:00"/>
        <d v="2023-10-09T00:00:00"/>
        <d v="2023-10-10T00:00:00"/>
        <d v="2023-10-11T00:00:00"/>
        <d v="2023-10-14T00:00:00"/>
        <d v="2023-10-15T00:00:00"/>
        <d v="2023-10-16T00:00:00"/>
        <d v="2023-10-17T00:00:00"/>
        <d v="2023-10-18T00:00:00"/>
        <d v="2023-10-19T00:00:00"/>
        <d v="2023-10-22T00:00:00"/>
        <d v="2023-10-24T00:00:00"/>
        <d v="2023-10-28T00:00:00"/>
        <d v="2023-10-30T00:00:00"/>
        <d v="2023-10-31T00:00:00"/>
        <d v="2023-11-03T00:00:00"/>
        <d v="2023-11-07T00:00:00"/>
        <d v="2023-11-08T00:00:00"/>
        <d v="2023-11-13T00:00:00"/>
        <d v="2023-11-14T00:00:00"/>
        <d v="2023-11-15T00:00:00"/>
        <d v="2023-11-16T00:00:00"/>
        <d v="2023-11-17T00:00:00"/>
        <d v="2023-11-18T00:00:00"/>
        <d v="2023-11-20T00:00:00"/>
        <d v="2023-11-21T00:00:00"/>
        <d v="2023-11-23T00:00:00"/>
        <d v="2023-11-24T00:00:00"/>
        <d v="2023-11-29T00:00:00"/>
        <d v="2023-12-01T00:00:00"/>
        <d v="2023-12-03T00:00:00"/>
        <d v="2023-12-08T00:00:00"/>
        <d v="2023-12-13T00:00:00"/>
        <d v="2023-12-15T00:00:00"/>
        <d v="2023-12-19T00:00:00"/>
        <d v="2023-12-24T00:00:00"/>
        <d v="2023-12-28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ount of Call number]" caption="Count of Call number" numFmtId="0" hierarchy="25" level="32767"/>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4"/>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3"/>
      </fieldsUsage>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nagajyothi yedururu" refreshedDate="45756.574842013892" backgroundQuery="1" createdVersion="8" refreshedVersion="8" minRefreshableVersion="3" recordCount="0" supportSubquery="1" supportAdvancedDrill="1" xr:uid="{B3312215-48F3-48DA-84C7-101967613022}">
  <cacheSource type="external" connectionId="2"/>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nagajyothi yedururu" refreshedDate="45756.574842708331" backgroundQuery="1" createdVersion="8" refreshedVersion="8" minRefreshableVersion="3" recordCount="0" supportSubquery="1" supportAdvancedDrill="1" xr:uid="{92373610-BC8A-4D70-A8C7-01427099730D}">
  <cacheSource type="external" connectionId="2"/>
  <cacheFields count="1">
    <cacheField name="[calls].[Representative].[Representative]" caption="Representative" numFmtId="0" hierarchy="3" level="1">
      <sharedItems count="1">
        <s v="R03"/>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nagajyothi yedururu" refreshedDate="45755.942237615738" backgroundQuery="1" createdVersion="3" refreshedVersion="8" minRefreshableVersion="3" recordCount="0" supportSubquery="1" supportAdvancedDrill="1" xr:uid="{D57CF18B-F812-42BE-9712-7347525B42E3}">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629025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B53815-8D20-4469-8EC4-4352A86443FA}" name="weekly trend" cacheId="15"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23">
  <location ref="E19:F27" firstHeaderRow="1" firstDataRow="1" firstDataCol="1"/>
  <pivotFields count="3">
    <pivotField allDrilled="1" showAll="0" dataSourceSort="1" defaultAttributeDrillState="1"/>
    <pivotField axis="axisRow" allDrilled="1" showAll="0" sortType="ascending" defaultAttributeDrillState="1">
      <items count="8">
        <item x="3"/>
        <item x="1"/>
        <item x="5"/>
        <item x="6"/>
        <item x="4"/>
        <item x="0"/>
        <item x="2"/>
        <item t="default"/>
      </items>
    </pivotField>
    <pivotField dataField="1" showAll="0"/>
  </pivotFields>
  <rowFields count="1">
    <field x="1"/>
  </rowFields>
  <rowItems count="8">
    <i>
      <x/>
    </i>
    <i>
      <x v="1"/>
    </i>
    <i>
      <x v="2"/>
    </i>
    <i>
      <x v="3"/>
    </i>
    <i>
      <x v="4"/>
    </i>
    <i>
      <x v="5"/>
    </i>
    <i>
      <x v="6"/>
    </i>
    <i t="grand">
      <x/>
    </i>
  </rowItems>
  <colItems count="1">
    <i/>
  </colItems>
  <dataFields count="1">
    <dataField fld="2" subtotal="count" baseField="0" baseItem="0"/>
  </dataFields>
  <chartFormats count="3">
    <chartFormat chart="13"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all count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E4B034-F5D3-48CB-8B96-4EDB0797DC50}" name="month trend" cacheId="12"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11">
  <location ref="A19:C32" firstHeaderRow="0" firstDataRow="1" firstDataCol="1"/>
  <pivotFields count="5">
    <pivotField allDrilled="1" showAll="0" dataSourceSort="1" defaultAttributeDrillState="1"/>
    <pivotField axis="axisRow" allDrilled="1" showAll="0" dataSourceSort="1" defaultAttributeDrillState="1">
      <items count="1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axis="axisRow" allDrilled="1" showAll="0" dataSourceSort="1">
      <items count="13">
        <item x="0" e="0"/>
        <item x="1" e="0"/>
        <item x="2" e="0"/>
        <item x="3" e="0"/>
        <item x="4" e="0"/>
        <item x="5" e="0"/>
        <item x="6" e="0"/>
        <item x="7" e="0"/>
        <item x="8" e="0"/>
        <item x="9" e="0"/>
        <item x="10" e="0"/>
        <item x="11" e="0"/>
        <item t="default"/>
      </items>
    </pivotField>
    <pivotField dataField="1" showAll="0"/>
    <pivotField dataField="1" showAll="0"/>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name="call count1" fld="3" subtotal="count" baseField="2" baseItem="0"/>
    <dataField fld="4" subtotal="count" baseField="0" baseItem="0"/>
  </dataField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all count1"/>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89DBDB-5792-4DE1-B0D8-F6BE6B3A85F2}" name="rep pivot" cacheId="9"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A11:E12" firstHeaderRow="0" firstDataRow="1" firstDataCol="0"/>
  <pivotFields count="6">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456301-C695-4DCF-807F-7BCA00D1AD0A}" name="summary pivot"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E4" firstHeaderRow="0" firstDataRow="1" firstDataCol="0"/>
  <pivotFields count="5">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FABC9E-27C8-4580-ADE9-CEF021B283CD}" name="selected_rep_pivot" cacheId="1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58:A60" firstHeaderRow="1" firstDataRow="1" firstDataCol="1"/>
  <pivotFields count="1">
    <pivotField axis="axisRow" allDrilled="1" showAll="0" dataSourceSort="1" defaultAttributeDrillState="1">
      <items count="2">
        <item s="1" x="0"/>
        <item t="default"/>
      </items>
    </pivotField>
  </pivotFields>
  <rowFields count="1">
    <field x="0"/>
  </rowFields>
  <rowItems count="2">
    <i>
      <x/>
    </i>
    <i t="grand">
      <x/>
    </i>
  </rowItems>
  <formats count="1">
    <format dxfId="14">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BDC753-0EA3-48CF-831C-1EBE078F2F26}" name="reps pivot"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43:C49" firstHeaderRow="0" firstDataRow="1" firstDataCol="1"/>
  <pivotFields count="3">
    <pivotField axis="axisRow" allDrilled="1" showAll="0" dataSourceSort="1" defaultAttributeDrillState="1">
      <items count="6">
        <item x="0"/>
        <item x="1"/>
        <item x="2"/>
        <item x="3"/>
        <item x="4"/>
        <item t="default"/>
      </items>
    </pivotField>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792A483-8F44-4384-9B40-283DCC3834AF}" autoFormatId="16" applyNumberFormats="0" applyBorderFormats="0" applyFontFormats="0" applyPatternFormats="0" applyAlignmentFormats="0" applyWidthHeightFormats="0">
  <queryTableRefresh nextId="12">
    <queryTableFields count="11">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6D395BF4-332F-4A8E-8EA8-129093CB3236}" sourceName="[calls].[Representative]">
  <pivotTables>
    <pivotTable tabId="6" name="rep pivot"/>
    <pivotTable tabId="6" name="month trend"/>
    <pivotTable tabId="6" name="weekly trend"/>
    <pivotTable tabId="6" name="selected_rep_pivot"/>
  </pivotTables>
  <data>
    <olap pivotCacheId="56290258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674F5F36-5CD8-4EFB-9F2E-4DF976F90E1F}" cache="Slicer_Representative" caption="Representative" level="1"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8841FB45-53E1-4D33-91C1-E6CBC71CFBF8}" cache="Slicer_Representative" caption="Representative" level="1" rowHeight="2222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0456B4-8FC1-4C00-8C93-EC80B01DAC2F}" name="Table_ExternalData_1" displayName="Table_ExternalData_1" ref="A3:K221" tableType="queryTable" totalsRowShown="0">
  <autoFilter ref="A3:K221" xr:uid="{400456B4-8FC1-4C00-8C93-EC80B01DAC2F}"/>
  <tableColumns count="11">
    <tableColumn id="1" xr3:uid="{F16B8228-E1D7-41C5-94E2-32D854521790}" uniqueName="1" name="calls[Call number]" queryTableFieldId="1"/>
    <tableColumn id="2" xr3:uid="{C4E56FD4-3A70-420D-85F6-402F00BD3E13}" uniqueName="2" name="calls[Customer ID]" queryTableFieldId="2"/>
    <tableColumn id="3" xr3:uid="{9B68196B-0675-4EFD-AA43-9CE6A80E08D6}" uniqueName="3" name="calls[Duration]" queryTableFieldId="3"/>
    <tableColumn id="4" xr3:uid="{9AA867BB-EF3B-460B-99C5-99C8045E5CD5}" uniqueName="4" name="calls[Representative]" queryTableFieldId="4"/>
    <tableColumn id="5" xr3:uid="{84B4F08A-D6D5-444F-9B5A-B85DE2284AFD}" uniqueName="5" name="calls[Date of Call]" queryTableFieldId="5" dataDxfId="15"/>
    <tableColumn id="6" xr3:uid="{44A2C23B-8A34-42D8-A1D0-944927D94796}" uniqueName="6" name="calls[Purchase Amount]" queryTableFieldId="6"/>
    <tableColumn id="7" xr3:uid="{4149460D-DEE0-405A-9EAC-8177AAA8D8C7}" uniqueName="7" name="calls[Satisfaction Rating]" queryTableFieldId="7"/>
    <tableColumn id="8" xr3:uid="{C191B7F1-8903-41AE-9D5E-D5C90FC2DE33}" uniqueName="8" name="calls[FY]" queryTableFieldId="8"/>
    <tableColumn id="9" xr3:uid="{AA554D1B-91B0-4D0F-B2CE-F3D1DEDF9905}" uniqueName="9" name="calls[Day of week]" queryTableFieldId="9"/>
    <tableColumn id="10" xr3:uid="{663A509A-88A6-42A2-81C1-EDB7D45714CE}" uniqueName="10" name="calls[Duration Bucket]" queryTableFieldId="10"/>
    <tableColumn id="11" xr3:uid="{EAEC2720-E2BF-4A1A-A57B-EE75FED634FF}" uniqueName="11" name="calls[Rating rounded]"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3"/>
    <tableColumn id="5" xr3:uid="{5A35565E-8707-4DED-AD15-A0669D67B382}" name="Date of Call" dataDxfId="12"/>
    <tableColumn id="6" xr3:uid="{F2E4F158-B41F-47BC-8DF8-DFCADFEE4E40}" name="Purchase Amount"/>
    <tableColumn id="7" xr3:uid="{04B291B5-47BD-4F78-8FD8-D1551CCA6BD9}" name="Satisfaction Rating"/>
    <tableColumn id="8" xr3:uid="{6E4123C0-0B17-43B8-A142-A1E540CE974C}" name="FY" dataDxfId="11">
      <calculatedColumnFormula>IF(MONTH(calls[[#This Row],[Date of Call]])&lt;=6, YEAR(calls[[#This Row],[Date of Call]]), YEAR(calls[[#This Row],[Date of Call]])+1)</calculatedColumnFormula>
    </tableColumn>
    <tableColumn id="9" xr3:uid="{199FA271-5E9B-46CE-9BC6-2801F92CD17E}" name="Day of week" dataDxfId="10">
      <calculatedColumnFormula>TEXT(calls[[#This Row],[Date of Call]],"DDDD")</calculatedColumnFormula>
    </tableColumn>
    <tableColumn id="10" xr3:uid="{328CDB09-95B8-4D5E-9ED9-EF0D363735A1}" name="Duration Bucket" dataDxfId="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8">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7" headerRowBorderDxfId="6" tableBorderDxfId="5" totalsRowBorderDxfId="4">
  <autoFilter ref="Q3:T18" xr:uid="{27158F51-A707-4171-8A04-81FB0AABCBA5}"/>
  <tableColumns count="4">
    <tableColumn id="1" xr3:uid="{02688061-6A8C-4E23-B7FF-D00CD8B58CAC}" name="Customer ID" dataDxfId="3"/>
    <tableColumn id="2" xr3:uid="{771678B6-DB44-426B-9874-B4E421A440D5}" name="Gedner" dataDxfId="2"/>
    <tableColumn id="3" xr3:uid="{B0D41C62-587E-494D-B49A-603F2C05F8D3}" name="Age" dataDxfId="1"/>
    <tableColumn id="4" xr3:uid="{663F92D6-FE31-4D81-9E01-8D066DDC8A88}" name="City"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rial Black"/>
        <a:ea typeface=""/>
        <a:cs typeface=""/>
      </a:majorFont>
      <a:minorFont>
        <a:latin typeface="Times New Roman"/>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9726214-8154-41F4-8F67-0F6B56ED0881}">
  <we:reference id="wa200005069" version="1.0.0.3" store="en-US" storeType="OMEX"/>
  <we:alternateReferences>
    <we:reference id="wa200005069" version="1.0.0.3" store="wa200005069"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2D0CA-6371-4208-B1BD-B331034DEA24}">
  <dimension ref="A1:K221"/>
  <sheetViews>
    <sheetView workbookViewId="0"/>
  </sheetViews>
  <sheetFormatPr defaultRowHeight="13.8" x14ac:dyDescent="0.25"/>
  <cols>
    <col min="1" max="1" width="19.21875" bestFit="1" customWidth="1"/>
    <col min="2" max="2" width="19.77734375" bestFit="1" customWidth="1"/>
    <col min="3" max="3" width="16.21875" bestFit="1" customWidth="1"/>
    <col min="4" max="4" width="21.21875" bestFit="1" customWidth="1"/>
    <col min="5" max="5" width="18.88671875" bestFit="1" customWidth="1"/>
    <col min="6" max="6" width="24.109375" bestFit="1" customWidth="1"/>
    <col min="7" max="7" width="25.109375" bestFit="1" customWidth="1"/>
    <col min="8" max="8" width="10.77734375" bestFit="1" customWidth="1"/>
    <col min="9" max="9" width="19" bestFit="1" customWidth="1"/>
    <col min="10" max="10" width="22.88671875" bestFit="1" customWidth="1"/>
    <col min="11" max="11" width="22.109375" bestFit="1" customWidth="1"/>
  </cols>
  <sheetData>
    <row r="1" spans="1:11" x14ac:dyDescent="0.25">
      <c r="A1" s="14" t="s">
        <v>1070</v>
      </c>
    </row>
    <row r="3" spans="1:11" x14ac:dyDescent="0.25">
      <c r="A3" t="s">
        <v>1047</v>
      </c>
      <c r="B3" t="s">
        <v>1048</v>
      </c>
      <c r="C3" t="s">
        <v>1049</v>
      </c>
      <c r="D3" t="s">
        <v>1050</v>
      </c>
      <c r="E3" t="s">
        <v>1051</v>
      </c>
      <c r="F3" t="s">
        <v>1052</v>
      </c>
      <c r="G3" t="s">
        <v>1053</v>
      </c>
      <c r="H3" t="s">
        <v>1054</v>
      </c>
      <c r="I3" t="s">
        <v>1055</v>
      </c>
      <c r="J3" t="s">
        <v>1056</v>
      </c>
      <c r="K3" t="s">
        <v>1057</v>
      </c>
    </row>
    <row r="4" spans="1:11" x14ac:dyDescent="0.25">
      <c r="A4" t="s">
        <v>28</v>
      </c>
      <c r="B4" t="s">
        <v>23</v>
      </c>
      <c r="C4">
        <v>68</v>
      </c>
      <c r="D4" t="s">
        <v>9</v>
      </c>
      <c r="E4" s="26">
        <v>44927</v>
      </c>
      <c r="F4">
        <v>66</v>
      </c>
      <c r="G4">
        <v>4.7</v>
      </c>
      <c r="H4">
        <v>2023</v>
      </c>
      <c r="I4" t="s">
        <v>1058</v>
      </c>
      <c r="J4" t="s">
        <v>1059</v>
      </c>
      <c r="K4">
        <v>5</v>
      </c>
    </row>
    <row r="5" spans="1:11" x14ac:dyDescent="0.25">
      <c r="A5" t="s">
        <v>29</v>
      </c>
      <c r="B5" t="s">
        <v>21</v>
      </c>
      <c r="C5">
        <v>119</v>
      </c>
      <c r="D5" t="s">
        <v>9</v>
      </c>
      <c r="E5" s="26">
        <v>44927</v>
      </c>
      <c r="F5">
        <v>22</v>
      </c>
      <c r="G5">
        <v>2.9</v>
      </c>
      <c r="H5">
        <v>2023</v>
      </c>
      <c r="I5" t="s">
        <v>1058</v>
      </c>
      <c r="J5" t="s">
        <v>1059</v>
      </c>
      <c r="K5">
        <v>3</v>
      </c>
    </row>
    <row r="6" spans="1:11" x14ac:dyDescent="0.25">
      <c r="A6" t="s">
        <v>31</v>
      </c>
      <c r="B6" t="s">
        <v>8</v>
      </c>
      <c r="C6">
        <v>49</v>
      </c>
      <c r="D6" t="s">
        <v>9</v>
      </c>
      <c r="E6" s="26">
        <v>44929</v>
      </c>
      <c r="F6">
        <v>135</v>
      </c>
      <c r="G6">
        <v>4.8</v>
      </c>
      <c r="H6">
        <v>2023</v>
      </c>
      <c r="I6" t="s">
        <v>1060</v>
      </c>
      <c r="J6" t="s">
        <v>1061</v>
      </c>
      <c r="K6">
        <v>5</v>
      </c>
    </row>
    <row r="7" spans="1:11" x14ac:dyDescent="0.25">
      <c r="A7" t="s">
        <v>34</v>
      </c>
      <c r="B7" t="s">
        <v>23</v>
      </c>
      <c r="C7">
        <v>31</v>
      </c>
      <c r="D7" t="s">
        <v>9</v>
      </c>
      <c r="E7" s="26">
        <v>44929</v>
      </c>
      <c r="F7">
        <v>135</v>
      </c>
      <c r="G7">
        <v>3.6</v>
      </c>
      <c r="H7">
        <v>2023</v>
      </c>
      <c r="I7" t="s">
        <v>1060</v>
      </c>
      <c r="J7" t="s">
        <v>1061</v>
      </c>
      <c r="K7">
        <v>4</v>
      </c>
    </row>
    <row r="8" spans="1:11" x14ac:dyDescent="0.25">
      <c r="A8" t="s">
        <v>36</v>
      </c>
      <c r="B8" t="s">
        <v>8</v>
      </c>
      <c r="C8">
        <v>102</v>
      </c>
      <c r="D8" t="s">
        <v>9</v>
      </c>
      <c r="E8" s="26">
        <v>44929</v>
      </c>
      <c r="F8">
        <v>69</v>
      </c>
      <c r="G8">
        <v>4.9000000000000004</v>
      </c>
      <c r="H8">
        <v>2023</v>
      </c>
      <c r="I8" t="s">
        <v>1060</v>
      </c>
      <c r="J8" t="s">
        <v>1059</v>
      </c>
      <c r="K8">
        <v>5</v>
      </c>
    </row>
    <row r="9" spans="1:11" x14ac:dyDescent="0.25">
      <c r="A9" t="s">
        <v>38</v>
      </c>
      <c r="B9" t="s">
        <v>24</v>
      </c>
      <c r="C9">
        <v>98</v>
      </c>
      <c r="D9" t="s">
        <v>9</v>
      </c>
      <c r="E9" s="26">
        <v>44930</v>
      </c>
      <c r="F9">
        <v>108</v>
      </c>
      <c r="G9">
        <v>3.5</v>
      </c>
      <c r="H9">
        <v>2023</v>
      </c>
      <c r="I9" t="s">
        <v>1062</v>
      </c>
      <c r="J9" t="s">
        <v>1059</v>
      </c>
      <c r="K9">
        <v>4</v>
      </c>
    </row>
    <row r="10" spans="1:11" x14ac:dyDescent="0.25">
      <c r="A10" t="s">
        <v>39</v>
      </c>
      <c r="B10" t="s">
        <v>18</v>
      </c>
      <c r="C10">
        <v>139</v>
      </c>
      <c r="D10" t="s">
        <v>9</v>
      </c>
      <c r="E10" s="26">
        <v>44930</v>
      </c>
      <c r="F10">
        <v>96</v>
      </c>
      <c r="G10">
        <v>4</v>
      </c>
      <c r="H10">
        <v>2023</v>
      </c>
      <c r="I10" t="s">
        <v>1062</v>
      </c>
      <c r="J10" t="s">
        <v>1063</v>
      </c>
      <c r="K10">
        <v>4</v>
      </c>
    </row>
    <row r="11" spans="1:11" x14ac:dyDescent="0.25">
      <c r="A11" t="s">
        <v>44</v>
      </c>
      <c r="B11" t="s">
        <v>15</v>
      </c>
      <c r="C11">
        <v>54</v>
      </c>
      <c r="D11" t="s">
        <v>9</v>
      </c>
      <c r="E11" s="26">
        <v>44931</v>
      </c>
      <c r="F11">
        <v>170</v>
      </c>
      <c r="G11">
        <v>4.3</v>
      </c>
      <c r="H11">
        <v>2023</v>
      </c>
      <c r="I11" t="s">
        <v>1064</v>
      </c>
      <c r="J11" t="s">
        <v>1061</v>
      </c>
      <c r="K11">
        <v>4</v>
      </c>
    </row>
    <row r="12" spans="1:11" x14ac:dyDescent="0.25">
      <c r="A12" t="s">
        <v>49</v>
      </c>
      <c r="B12" t="s">
        <v>19</v>
      </c>
      <c r="C12">
        <v>58</v>
      </c>
      <c r="D12" t="s">
        <v>9</v>
      </c>
      <c r="E12" s="26">
        <v>44934</v>
      </c>
      <c r="F12">
        <v>140</v>
      </c>
      <c r="G12">
        <v>2.1</v>
      </c>
      <c r="H12">
        <v>2023</v>
      </c>
      <c r="I12" t="s">
        <v>1058</v>
      </c>
      <c r="J12" t="s">
        <v>1061</v>
      </c>
      <c r="K12">
        <v>2</v>
      </c>
    </row>
    <row r="13" spans="1:11" x14ac:dyDescent="0.25">
      <c r="A13" t="s">
        <v>59</v>
      </c>
      <c r="B13" t="s">
        <v>7</v>
      </c>
      <c r="C13">
        <v>160</v>
      </c>
      <c r="D13" t="s">
        <v>9</v>
      </c>
      <c r="E13" s="26">
        <v>44940</v>
      </c>
      <c r="F13">
        <v>105</v>
      </c>
      <c r="G13">
        <v>5</v>
      </c>
      <c r="H13">
        <v>2023</v>
      </c>
      <c r="I13" t="s">
        <v>1065</v>
      </c>
      <c r="J13" t="s">
        <v>1063</v>
      </c>
      <c r="K13">
        <v>5</v>
      </c>
    </row>
    <row r="14" spans="1:11" x14ac:dyDescent="0.25">
      <c r="A14" t="s">
        <v>63</v>
      </c>
      <c r="B14" t="s">
        <v>12</v>
      </c>
      <c r="C14">
        <v>90</v>
      </c>
      <c r="D14" t="s">
        <v>9</v>
      </c>
      <c r="E14" s="26">
        <v>44942</v>
      </c>
      <c r="F14">
        <v>132</v>
      </c>
      <c r="G14">
        <v>3.2</v>
      </c>
      <c r="H14">
        <v>2023</v>
      </c>
      <c r="I14" t="s">
        <v>1066</v>
      </c>
      <c r="J14" t="s">
        <v>1059</v>
      </c>
      <c r="K14">
        <v>3</v>
      </c>
    </row>
    <row r="15" spans="1:11" x14ac:dyDescent="0.25">
      <c r="A15" t="s">
        <v>67</v>
      </c>
      <c r="B15" t="s">
        <v>18</v>
      </c>
      <c r="C15">
        <v>105</v>
      </c>
      <c r="D15" t="s">
        <v>9</v>
      </c>
      <c r="E15" s="26">
        <v>44944</v>
      </c>
      <c r="F15">
        <v>80</v>
      </c>
      <c r="G15">
        <v>4.7</v>
      </c>
      <c r="H15">
        <v>2023</v>
      </c>
      <c r="I15" t="s">
        <v>1062</v>
      </c>
      <c r="J15" t="s">
        <v>1059</v>
      </c>
      <c r="K15">
        <v>5</v>
      </c>
    </row>
    <row r="16" spans="1:11" x14ac:dyDescent="0.25">
      <c r="A16" t="s">
        <v>74</v>
      </c>
      <c r="B16" t="s">
        <v>20</v>
      </c>
      <c r="C16">
        <v>90</v>
      </c>
      <c r="D16" t="s">
        <v>9</v>
      </c>
      <c r="E16" s="26">
        <v>44946</v>
      </c>
      <c r="F16">
        <v>64</v>
      </c>
      <c r="G16">
        <v>3.8</v>
      </c>
      <c r="H16">
        <v>2023</v>
      </c>
      <c r="I16" t="s">
        <v>1067</v>
      </c>
      <c r="J16" t="s">
        <v>1059</v>
      </c>
      <c r="K16">
        <v>4</v>
      </c>
    </row>
    <row r="17" spans="1:11" x14ac:dyDescent="0.25">
      <c r="A17" t="s">
        <v>75</v>
      </c>
      <c r="B17" t="s">
        <v>16</v>
      </c>
      <c r="C17">
        <v>37</v>
      </c>
      <c r="D17" t="s">
        <v>9</v>
      </c>
      <c r="E17" s="26">
        <v>44946</v>
      </c>
      <c r="F17">
        <v>96</v>
      </c>
      <c r="G17">
        <v>3.6</v>
      </c>
      <c r="H17">
        <v>2023</v>
      </c>
      <c r="I17" t="s">
        <v>1067</v>
      </c>
      <c r="J17" t="s">
        <v>1061</v>
      </c>
      <c r="K17">
        <v>4</v>
      </c>
    </row>
    <row r="18" spans="1:11" x14ac:dyDescent="0.25">
      <c r="A18" t="s">
        <v>82</v>
      </c>
      <c r="B18" t="s">
        <v>5</v>
      </c>
      <c r="C18">
        <v>58</v>
      </c>
      <c r="D18" t="s">
        <v>9</v>
      </c>
      <c r="E18" s="26">
        <v>44949</v>
      </c>
      <c r="F18">
        <v>135</v>
      </c>
      <c r="G18">
        <v>3.3</v>
      </c>
      <c r="H18">
        <v>2023</v>
      </c>
      <c r="I18" t="s">
        <v>1066</v>
      </c>
      <c r="J18" t="s">
        <v>1061</v>
      </c>
      <c r="K18">
        <v>3</v>
      </c>
    </row>
    <row r="19" spans="1:11" x14ac:dyDescent="0.25">
      <c r="A19" t="s">
        <v>83</v>
      </c>
      <c r="B19" t="s">
        <v>19</v>
      </c>
      <c r="C19">
        <v>118</v>
      </c>
      <c r="D19" t="s">
        <v>9</v>
      </c>
      <c r="E19" s="26">
        <v>44949</v>
      </c>
      <c r="F19">
        <v>126</v>
      </c>
      <c r="G19">
        <v>2.2999999999999998</v>
      </c>
      <c r="H19">
        <v>2023</v>
      </c>
      <c r="I19" t="s">
        <v>1066</v>
      </c>
      <c r="J19" t="s">
        <v>1059</v>
      </c>
      <c r="K19">
        <v>2</v>
      </c>
    </row>
    <row r="20" spans="1:11" x14ac:dyDescent="0.25">
      <c r="A20" t="s">
        <v>85</v>
      </c>
      <c r="B20" t="s">
        <v>5</v>
      </c>
      <c r="C20">
        <v>95</v>
      </c>
      <c r="D20" t="s">
        <v>9</v>
      </c>
      <c r="E20" s="26">
        <v>44950</v>
      </c>
      <c r="F20">
        <v>48</v>
      </c>
      <c r="G20">
        <v>4.5999999999999996</v>
      </c>
      <c r="H20">
        <v>2023</v>
      </c>
      <c r="I20" t="s">
        <v>1060</v>
      </c>
      <c r="J20" t="s">
        <v>1059</v>
      </c>
      <c r="K20">
        <v>5</v>
      </c>
    </row>
    <row r="21" spans="1:11" x14ac:dyDescent="0.25">
      <c r="A21" t="s">
        <v>91</v>
      </c>
      <c r="B21" t="s">
        <v>12</v>
      </c>
      <c r="C21">
        <v>69</v>
      </c>
      <c r="D21" t="s">
        <v>9</v>
      </c>
      <c r="E21" s="26">
        <v>44952</v>
      </c>
      <c r="F21">
        <v>40</v>
      </c>
      <c r="G21">
        <v>3.8</v>
      </c>
      <c r="H21">
        <v>2023</v>
      </c>
      <c r="I21" t="s">
        <v>1064</v>
      </c>
      <c r="J21" t="s">
        <v>1059</v>
      </c>
      <c r="K21">
        <v>4</v>
      </c>
    </row>
    <row r="22" spans="1:11" x14ac:dyDescent="0.25">
      <c r="A22" t="s">
        <v>102</v>
      </c>
      <c r="B22" t="s">
        <v>18</v>
      </c>
      <c r="C22">
        <v>145</v>
      </c>
      <c r="D22" t="s">
        <v>9</v>
      </c>
      <c r="E22" s="26">
        <v>44956</v>
      </c>
      <c r="F22">
        <v>78</v>
      </c>
      <c r="G22">
        <v>1.9</v>
      </c>
      <c r="H22">
        <v>2023</v>
      </c>
      <c r="I22" t="s">
        <v>1066</v>
      </c>
      <c r="J22" t="s">
        <v>1063</v>
      </c>
      <c r="K22">
        <v>2</v>
      </c>
    </row>
    <row r="23" spans="1:11" x14ac:dyDescent="0.25">
      <c r="A23" t="s">
        <v>113</v>
      </c>
      <c r="B23" t="s">
        <v>12</v>
      </c>
      <c r="C23">
        <v>47</v>
      </c>
      <c r="D23" t="s">
        <v>9</v>
      </c>
      <c r="E23" s="26">
        <v>44959</v>
      </c>
      <c r="F23">
        <v>34</v>
      </c>
      <c r="G23">
        <v>2.1</v>
      </c>
      <c r="H23">
        <v>2023</v>
      </c>
      <c r="I23" t="s">
        <v>1064</v>
      </c>
      <c r="J23" t="s">
        <v>1061</v>
      </c>
      <c r="K23">
        <v>2</v>
      </c>
    </row>
    <row r="24" spans="1:11" x14ac:dyDescent="0.25">
      <c r="A24" t="s">
        <v>119</v>
      </c>
      <c r="B24" t="s">
        <v>16</v>
      </c>
      <c r="C24">
        <v>152</v>
      </c>
      <c r="D24" t="s">
        <v>9</v>
      </c>
      <c r="E24" s="26">
        <v>44964</v>
      </c>
      <c r="F24">
        <v>123</v>
      </c>
      <c r="G24">
        <v>4.5999999999999996</v>
      </c>
      <c r="H24">
        <v>2023</v>
      </c>
      <c r="I24" t="s">
        <v>1060</v>
      </c>
      <c r="J24" t="s">
        <v>1063</v>
      </c>
      <c r="K24">
        <v>5</v>
      </c>
    </row>
    <row r="25" spans="1:11" x14ac:dyDescent="0.25">
      <c r="A25" t="s">
        <v>120</v>
      </c>
      <c r="B25" t="s">
        <v>23</v>
      </c>
      <c r="C25">
        <v>132</v>
      </c>
      <c r="D25" t="s">
        <v>9</v>
      </c>
      <c r="E25" s="26">
        <v>44964</v>
      </c>
      <c r="F25">
        <v>43</v>
      </c>
      <c r="G25">
        <v>4.5999999999999996</v>
      </c>
      <c r="H25">
        <v>2023</v>
      </c>
      <c r="I25" t="s">
        <v>1060</v>
      </c>
      <c r="J25" t="s">
        <v>1063</v>
      </c>
      <c r="K25">
        <v>5</v>
      </c>
    </row>
    <row r="26" spans="1:11" x14ac:dyDescent="0.25">
      <c r="A26" t="s">
        <v>122</v>
      </c>
      <c r="B26" t="s">
        <v>16</v>
      </c>
      <c r="C26">
        <v>95</v>
      </c>
      <c r="D26" t="s">
        <v>9</v>
      </c>
      <c r="E26" s="26">
        <v>44965</v>
      </c>
      <c r="F26">
        <v>130</v>
      </c>
      <c r="G26">
        <v>5</v>
      </c>
      <c r="H26">
        <v>2023</v>
      </c>
      <c r="I26" t="s">
        <v>1062</v>
      </c>
      <c r="J26" t="s">
        <v>1059</v>
      </c>
      <c r="K26">
        <v>5</v>
      </c>
    </row>
    <row r="27" spans="1:11" x14ac:dyDescent="0.25">
      <c r="A27" t="s">
        <v>130</v>
      </c>
      <c r="B27" t="s">
        <v>23</v>
      </c>
      <c r="C27">
        <v>78</v>
      </c>
      <c r="D27" t="s">
        <v>9</v>
      </c>
      <c r="E27" s="26">
        <v>44969</v>
      </c>
      <c r="F27">
        <v>23</v>
      </c>
      <c r="G27">
        <v>5</v>
      </c>
      <c r="H27">
        <v>2023</v>
      </c>
      <c r="I27" t="s">
        <v>1058</v>
      </c>
      <c r="J27" t="s">
        <v>1059</v>
      </c>
      <c r="K27">
        <v>5</v>
      </c>
    </row>
    <row r="28" spans="1:11" x14ac:dyDescent="0.25">
      <c r="A28" t="s">
        <v>136</v>
      </c>
      <c r="B28" t="s">
        <v>12</v>
      </c>
      <c r="C28">
        <v>95</v>
      </c>
      <c r="D28" t="s">
        <v>9</v>
      </c>
      <c r="E28" s="26">
        <v>44972</v>
      </c>
      <c r="F28">
        <v>120</v>
      </c>
      <c r="G28">
        <v>4.8</v>
      </c>
      <c r="H28">
        <v>2023</v>
      </c>
      <c r="I28" t="s">
        <v>1062</v>
      </c>
      <c r="J28" t="s">
        <v>1059</v>
      </c>
      <c r="K28">
        <v>5</v>
      </c>
    </row>
    <row r="29" spans="1:11" x14ac:dyDescent="0.25">
      <c r="A29" t="s">
        <v>144</v>
      </c>
      <c r="B29" t="s">
        <v>20</v>
      </c>
      <c r="C29">
        <v>99</v>
      </c>
      <c r="D29" t="s">
        <v>9</v>
      </c>
      <c r="E29" s="26">
        <v>44973</v>
      </c>
      <c r="F29">
        <v>78</v>
      </c>
      <c r="G29">
        <v>4.0999999999999996</v>
      </c>
      <c r="H29">
        <v>2023</v>
      </c>
      <c r="I29" t="s">
        <v>1064</v>
      </c>
      <c r="J29" t="s">
        <v>1059</v>
      </c>
      <c r="K29">
        <v>4</v>
      </c>
    </row>
    <row r="30" spans="1:11" x14ac:dyDescent="0.25">
      <c r="A30" t="s">
        <v>148</v>
      </c>
      <c r="B30" t="s">
        <v>20</v>
      </c>
      <c r="C30">
        <v>68</v>
      </c>
      <c r="D30" t="s">
        <v>9</v>
      </c>
      <c r="E30" s="26">
        <v>44975</v>
      </c>
      <c r="F30">
        <v>22</v>
      </c>
      <c r="G30">
        <v>3.3</v>
      </c>
      <c r="H30">
        <v>2023</v>
      </c>
      <c r="I30" t="s">
        <v>1065</v>
      </c>
      <c r="J30" t="s">
        <v>1059</v>
      </c>
      <c r="K30">
        <v>3</v>
      </c>
    </row>
    <row r="31" spans="1:11" x14ac:dyDescent="0.25">
      <c r="A31" t="s">
        <v>149</v>
      </c>
      <c r="B31" t="s">
        <v>18</v>
      </c>
      <c r="C31">
        <v>95</v>
      </c>
      <c r="D31" t="s">
        <v>9</v>
      </c>
      <c r="E31" s="26">
        <v>44975</v>
      </c>
      <c r="F31">
        <v>52</v>
      </c>
      <c r="G31">
        <v>4.8</v>
      </c>
      <c r="H31">
        <v>2023</v>
      </c>
      <c r="I31" t="s">
        <v>1065</v>
      </c>
      <c r="J31" t="s">
        <v>1059</v>
      </c>
      <c r="K31">
        <v>5</v>
      </c>
    </row>
    <row r="32" spans="1:11" x14ac:dyDescent="0.25">
      <c r="A32" t="s">
        <v>159</v>
      </c>
      <c r="B32" t="s">
        <v>5</v>
      </c>
      <c r="C32">
        <v>138</v>
      </c>
      <c r="D32" t="s">
        <v>9</v>
      </c>
      <c r="E32" s="26">
        <v>44981</v>
      </c>
      <c r="F32">
        <v>35</v>
      </c>
      <c r="G32">
        <v>4.8</v>
      </c>
      <c r="H32">
        <v>2023</v>
      </c>
      <c r="I32" t="s">
        <v>1067</v>
      </c>
      <c r="J32" t="s">
        <v>1063</v>
      </c>
      <c r="K32">
        <v>5</v>
      </c>
    </row>
    <row r="33" spans="1:11" x14ac:dyDescent="0.25">
      <c r="A33" t="s">
        <v>173</v>
      </c>
      <c r="B33" t="s">
        <v>7</v>
      </c>
      <c r="C33">
        <v>166</v>
      </c>
      <c r="D33" t="s">
        <v>9</v>
      </c>
      <c r="E33" s="26">
        <v>44986</v>
      </c>
      <c r="F33">
        <v>36</v>
      </c>
      <c r="G33">
        <v>3.8</v>
      </c>
      <c r="H33">
        <v>2023</v>
      </c>
      <c r="I33" t="s">
        <v>1062</v>
      </c>
      <c r="J33" t="s">
        <v>1063</v>
      </c>
      <c r="K33">
        <v>4</v>
      </c>
    </row>
    <row r="34" spans="1:11" x14ac:dyDescent="0.25">
      <c r="A34" t="s">
        <v>181</v>
      </c>
      <c r="B34" t="s">
        <v>7</v>
      </c>
      <c r="C34">
        <v>106</v>
      </c>
      <c r="D34" t="s">
        <v>9</v>
      </c>
      <c r="E34" s="26">
        <v>44987</v>
      </c>
      <c r="F34">
        <v>108</v>
      </c>
      <c r="G34">
        <v>4.3</v>
      </c>
      <c r="H34">
        <v>2023</v>
      </c>
      <c r="I34" t="s">
        <v>1064</v>
      </c>
      <c r="J34" t="s">
        <v>1059</v>
      </c>
      <c r="K34">
        <v>4</v>
      </c>
    </row>
    <row r="35" spans="1:11" x14ac:dyDescent="0.25">
      <c r="A35" t="s">
        <v>182</v>
      </c>
      <c r="B35" t="s">
        <v>12</v>
      </c>
      <c r="C35">
        <v>96</v>
      </c>
      <c r="D35" t="s">
        <v>9</v>
      </c>
      <c r="E35" s="26">
        <v>44987</v>
      </c>
      <c r="F35">
        <v>108</v>
      </c>
      <c r="G35">
        <v>5</v>
      </c>
      <c r="H35">
        <v>2023</v>
      </c>
      <c r="I35" t="s">
        <v>1064</v>
      </c>
      <c r="J35" t="s">
        <v>1059</v>
      </c>
      <c r="K35">
        <v>5</v>
      </c>
    </row>
    <row r="36" spans="1:11" x14ac:dyDescent="0.25">
      <c r="A36" t="s">
        <v>183</v>
      </c>
      <c r="B36" t="s">
        <v>21</v>
      </c>
      <c r="C36">
        <v>70</v>
      </c>
      <c r="D36" t="s">
        <v>9</v>
      </c>
      <c r="E36" s="26">
        <v>44987</v>
      </c>
      <c r="F36">
        <v>28</v>
      </c>
      <c r="G36">
        <v>4.8</v>
      </c>
      <c r="H36">
        <v>2023</v>
      </c>
      <c r="I36" t="s">
        <v>1064</v>
      </c>
      <c r="J36" t="s">
        <v>1059</v>
      </c>
      <c r="K36">
        <v>5</v>
      </c>
    </row>
    <row r="37" spans="1:11" x14ac:dyDescent="0.25">
      <c r="A37" t="s">
        <v>187</v>
      </c>
      <c r="B37" t="s">
        <v>12</v>
      </c>
      <c r="C37">
        <v>21</v>
      </c>
      <c r="D37" t="s">
        <v>9</v>
      </c>
      <c r="E37" s="26">
        <v>44988</v>
      </c>
      <c r="F37">
        <v>93</v>
      </c>
      <c r="G37">
        <v>3.4</v>
      </c>
      <c r="H37">
        <v>2023</v>
      </c>
      <c r="I37" t="s">
        <v>1067</v>
      </c>
      <c r="J37" t="s">
        <v>1068</v>
      </c>
      <c r="K37">
        <v>3</v>
      </c>
    </row>
    <row r="38" spans="1:11" x14ac:dyDescent="0.25">
      <c r="A38" t="s">
        <v>189</v>
      </c>
      <c r="B38" t="s">
        <v>16</v>
      </c>
      <c r="C38">
        <v>131</v>
      </c>
      <c r="D38" t="s">
        <v>9</v>
      </c>
      <c r="E38" s="26">
        <v>44988</v>
      </c>
      <c r="F38">
        <v>39</v>
      </c>
      <c r="G38">
        <v>2.4</v>
      </c>
      <c r="H38">
        <v>2023</v>
      </c>
      <c r="I38" t="s">
        <v>1067</v>
      </c>
      <c r="J38" t="s">
        <v>1063</v>
      </c>
      <c r="K38">
        <v>2</v>
      </c>
    </row>
    <row r="39" spans="1:11" x14ac:dyDescent="0.25">
      <c r="A39" t="s">
        <v>193</v>
      </c>
      <c r="B39" t="s">
        <v>8</v>
      </c>
      <c r="C39">
        <v>139</v>
      </c>
      <c r="D39" t="s">
        <v>9</v>
      </c>
      <c r="E39" s="26">
        <v>44989</v>
      </c>
      <c r="F39">
        <v>88</v>
      </c>
      <c r="G39">
        <v>3.4</v>
      </c>
      <c r="H39">
        <v>2023</v>
      </c>
      <c r="I39" t="s">
        <v>1065</v>
      </c>
      <c r="J39" t="s">
        <v>1063</v>
      </c>
      <c r="K39">
        <v>3</v>
      </c>
    </row>
    <row r="40" spans="1:11" x14ac:dyDescent="0.25">
      <c r="A40" t="s">
        <v>198</v>
      </c>
      <c r="B40" t="s">
        <v>24</v>
      </c>
      <c r="C40">
        <v>86</v>
      </c>
      <c r="D40" t="s">
        <v>9</v>
      </c>
      <c r="E40" s="26">
        <v>44990</v>
      </c>
      <c r="F40">
        <v>27</v>
      </c>
      <c r="G40">
        <v>4.5</v>
      </c>
      <c r="H40">
        <v>2023</v>
      </c>
      <c r="I40" t="s">
        <v>1058</v>
      </c>
      <c r="J40" t="s">
        <v>1059</v>
      </c>
      <c r="K40">
        <v>5</v>
      </c>
    </row>
    <row r="41" spans="1:11" x14ac:dyDescent="0.25">
      <c r="A41" t="s">
        <v>203</v>
      </c>
      <c r="B41" t="s">
        <v>7</v>
      </c>
      <c r="C41">
        <v>53</v>
      </c>
      <c r="D41" t="s">
        <v>9</v>
      </c>
      <c r="E41" s="26">
        <v>44991</v>
      </c>
      <c r="F41">
        <v>210</v>
      </c>
      <c r="G41">
        <v>3.9</v>
      </c>
      <c r="H41">
        <v>2023</v>
      </c>
      <c r="I41" t="s">
        <v>1066</v>
      </c>
      <c r="J41" t="s">
        <v>1061</v>
      </c>
      <c r="K41">
        <v>4</v>
      </c>
    </row>
    <row r="42" spans="1:11" x14ac:dyDescent="0.25">
      <c r="A42" t="s">
        <v>207</v>
      </c>
      <c r="B42" t="s">
        <v>8</v>
      </c>
      <c r="C42">
        <v>115</v>
      </c>
      <c r="D42" t="s">
        <v>9</v>
      </c>
      <c r="E42" s="26">
        <v>44992</v>
      </c>
      <c r="F42">
        <v>48</v>
      </c>
      <c r="G42">
        <v>4.7</v>
      </c>
      <c r="H42">
        <v>2023</v>
      </c>
      <c r="I42" t="s">
        <v>1060</v>
      </c>
      <c r="J42" t="s">
        <v>1059</v>
      </c>
      <c r="K42">
        <v>5</v>
      </c>
    </row>
    <row r="43" spans="1:11" x14ac:dyDescent="0.25">
      <c r="A43" t="s">
        <v>208</v>
      </c>
      <c r="B43" t="s">
        <v>15</v>
      </c>
      <c r="C43">
        <v>69</v>
      </c>
      <c r="D43" t="s">
        <v>9</v>
      </c>
      <c r="E43" s="26">
        <v>44992</v>
      </c>
      <c r="F43">
        <v>132</v>
      </c>
      <c r="G43">
        <v>4.5</v>
      </c>
      <c r="H43">
        <v>2023</v>
      </c>
      <c r="I43" t="s">
        <v>1060</v>
      </c>
      <c r="J43" t="s">
        <v>1059</v>
      </c>
      <c r="K43">
        <v>5</v>
      </c>
    </row>
    <row r="44" spans="1:11" x14ac:dyDescent="0.25">
      <c r="A44" t="s">
        <v>215</v>
      </c>
      <c r="B44" t="s">
        <v>5</v>
      </c>
      <c r="C44">
        <v>103</v>
      </c>
      <c r="D44" t="s">
        <v>9</v>
      </c>
      <c r="E44" s="26">
        <v>44993</v>
      </c>
      <c r="F44">
        <v>117</v>
      </c>
      <c r="G44">
        <v>3</v>
      </c>
      <c r="H44">
        <v>2023</v>
      </c>
      <c r="I44" t="s">
        <v>1062</v>
      </c>
      <c r="J44" t="s">
        <v>1059</v>
      </c>
      <c r="K44">
        <v>3</v>
      </c>
    </row>
    <row r="45" spans="1:11" x14ac:dyDescent="0.25">
      <c r="A45" t="s">
        <v>222</v>
      </c>
      <c r="B45" t="s">
        <v>23</v>
      </c>
      <c r="C45">
        <v>105</v>
      </c>
      <c r="D45" t="s">
        <v>9</v>
      </c>
      <c r="E45" s="26">
        <v>44995</v>
      </c>
      <c r="F45">
        <v>96</v>
      </c>
      <c r="G45">
        <v>5</v>
      </c>
      <c r="H45">
        <v>2023</v>
      </c>
      <c r="I45" t="s">
        <v>1067</v>
      </c>
      <c r="J45" t="s">
        <v>1059</v>
      </c>
      <c r="K45">
        <v>5</v>
      </c>
    </row>
    <row r="46" spans="1:11" x14ac:dyDescent="0.25">
      <c r="A46" t="s">
        <v>233</v>
      </c>
      <c r="B46" t="s">
        <v>16</v>
      </c>
      <c r="C46">
        <v>46</v>
      </c>
      <c r="D46" t="s">
        <v>9</v>
      </c>
      <c r="E46" s="26">
        <v>44997</v>
      </c>
      <c r="F46">
        <v>165</v>
      </c>
      <c r="G46">
        <v>3.3</v>
      </c>
      <c r="H46">
        <v>2023</v>
      </c>
      <c r="I46" t="s">
        <v>1058</v>
      </c>
      <c r="J46" t="s">
        <v>1061</v>
      </c>
      <c r="K46">
        <v>3</v>
      </c>
    </row>
    <row r="47" spans="1:11" x14ac:dyDescent="0.25">
      <c r="A47" t="s">
        <v>241</v>
      </c>
      <c r="B47" t="s">
        <v>14</v>
      </c>
      <c r="C47">
        <v>28</v>
      </c>
      <c r="D47" t="s">
        <v>9</v>
      </c>
      <c r="E47" s="26">
        <v>44999</v>
      </c>
      <c r="F47">
        <v>78</v>
      </c>
      <c r="G47">
        <v>3.8</v>
      </c>
      <c r="H47">
        <v>2023</v>
      </c>
      <c r="I47" t="s">
        <v>1060</v>
      </c>
      <c r="J47" t="s">
        <v>1068</v>
      </c>
      <c r="K47">
        <v>4</v>
      </c>
    </row>
    <row r="48" spans="1:11" x14ac:dyDescent="0.25">
      <c r="A48" t="s">
        <v>245</v>
      </c>
      <c r="B48" t="s">
        <v>22</v>
      </c>
      <c r="C48">
        <v>72</v>
      </c>
      <c r="D48" t="s">
        <v>9</v>
      </c>
      <c r="E48" s="26">
        <v>44999</v>
      </c>
      <c r="F48">
        <v>132</v>
      </c>
      <c r="G48">
        <v>3.4</v>
      </c>
      <c r="H48">
        <v>2023</v>
      </c>
      <c r="I48" t="s">
        <v>1060</v>
      </c>
      <c r="J48" t="s">
        <v>1059</v>
      </c>
      <c r="K48">
        <v>3</v>
      </c>
    </row>
    <row r="49" spans="1:11" x14ac:dyDescent="0.25">
      <c r="A49" t="s">
        <v>250</v>
      </c>
      <c r="B49" t="s">
        <v>12</v>
      </c>
      <c r="C49">
        <v>47</v>
      </c>
      <c r="D49" t="s">
        <v>9</v>
      </c>
      <c r="E49" s="26">
        <v>45000</v>
      </c>
      <c r="F49">
        <v>120</v>
      </c>
      <c r="G49">
        <v>3.1</v>
      </c>
      <c r="H49">
        <v>2023</v>
      </c>
      <c r="I49" t="s">
        <v>1062</v>
      </c>
      <c r="J49" t="s">
        <v>1061</v>
      </c>
      <c r="K49">
        <v>3</v>
      </c>
    </row>
    <row r="50" spans="1:11" x14ac:dyDescent="0.25">
      <c r="A50" t="s">
        <v>251</v>
      </c>
      <c r="B50" t="s">
        <v>7</v>
      </c>
      <c r="C50">
        <v>74</v>
      </c>
      <c r="D50" t="s">
        <v>9</v>
      </c>
      <c r="E50" s="26">
        <v>45000</v>
      </c>
      <c r="F50">
        <v>144</v>
      </c>
      <c r="G50">
        <v>4.8</v>
      </c>
      <c r="H50">
        <v>2023</v>
      </c>
      <c r="I50" t="s">
        <v>1062</v>
      </c>
      <c r="J50" t="s">
        <v>1059</v>
      </c>
      <c r="K50">
        <v>5</v>
      </c>
    </row>
    <row r="51" spans="1:11" x14ac:dyDescent="0.25">
      <c r="A51" t="s">
        <v>252</v>
      </c>
      <c r="B51" t="s">
        <v>22</v>
      </c>
      <c r="C51">
        <v>65</v>
      </c>
      <c r="D51" t="s">
        <v>9</v>
      </c>
      <c r="E51" s="26">
        <v>45000</v>
      </c>
      <c r="F51">
        <v>87</v>
      </c>
      <c r="G51">
        <v>2.7</v>
      </c>
      <c r="H51">
        <v>2023</v>
      </c>
      <c r="I51" t="s">
        <v>1062</v>
      </c>
      <c r="J51" t="s">
        <v>1059</v>
      </c>
      <c r="K51">
        <v>3</v>
      </c>
    </row>
    <row r="52" spans="1:11" x14ac:dyDescent="0.25">
      <c r="A52" t="s">
        <v>256</v>
      </c>
      <c r="B52" t="s">
        <v>21</v>
      </c>
      <c r="C52">
        <v>60</v>
      </c>
      <c r="D52" t="s">
        <v>9</v>
      </c>
      <c r="E52" s="26">
        <v>45001</v>
      </c>
      <c r="F52">
        <v>68</v>
      </c>
      <c r="G52">
        <v>4.3</v>
      </c>
      <c r="H52">
        <v>2023</v>
      </c>
      <c r="I52" t="s">
        <v>1064</v>
      </c>
      <c r="J52" t="s">
        <v>1061</v>
      </c>
      <c r="K52">
        <v>4</v>
      </c>
    </row>
    <row r="53" spans="1:11" x14ac:dyDescent="0.25">
      <c r="A53" t="s">
        <v>258</v>
      </c>
      <c r="B53" t="s">
        <v>8</v>
      </c>
      <c r="C53">
        <v>54</v>
      </c>
      <c r="D53" t="s">
        <v>9</v>
      </c>
      <c r="E53" s="26">
        <v>45001</v>
      </c>
      <c r="F53">
        <v>26</v>
      </c>
      <c r="G53">
        <v>4.8</v>
      </c>
      <c r="H53">
        <v>2023</v>
      </c>
      <c r="I53" t="s">
        <v>1064</v>
      </c>
      <c r="J53" t="s">
        <v>1061</v>
      </c>
      <c r="K53">
        <v>5</v>
      </c>
    </row>
    <row r="54" spans="1:11" x14ac:dyDescent="0.25">
      <c r="A54" t="s">
        <v>259</v>
      </c>
      <c r="B54" t="s">
        <v>22</v>
      </c>
      <c r="C54">
        <v>104</v>
      </c>
      <c r="D54" t="s">
        <v>9</v>
      </c>
      <c r="E54" s="26">
        <v>45001</v>
      </c>
      <c r="F54">
        <v>88</v>
      </c>
      <c r="G54">
        <v>3.2</v>
      </c>
      <c r="H54">
        <v>2023</v>
      </c>
      <c r="I54" t="s">
        <v>1064</v>
      </c>
      <c r="J54" t="s">
        <v>1059</v>
      </c>
      <c r="K54">
        <v>3</v>
      </c>
    </row>
    <row r="55" spans="1:11" x14ac:dyDescent="0.25">
      <c r="A55" t="s">
        <v>260</v>
      </c>
      <c r="B55" t="s">
        <v>15</v>
      </c>
      <c r="C55">
        <v>100</v>
      </c>
      <c r="D55" t="s">
        <v>9</v>
      </c>
      <c r="E55" s="26">
        <v>45001</v>
      </c>
      <c r="F55">
        <v>124</v>
      </c>
      <c r="G55">
        <v>3.4</v>
      </c>
      <c r="H55">
        <v>2023</v>
      </c>
      <c r="I55" t="s">
        <v>1064</v>
      </c>
      <c r="J55" t="s">
        <v>1059</v>
      </c>
      <c r="K55">
        <v>3</v>
      </c>
    </row>
    <row r="56" spans="1:11" x14ac:dyDescent="0.25">
      <c r="A56" t="s">
        <v>261</v>
      </c>
      <c r="B56" t="s">
        <v>7</v>
      </c>
      <c r="C56">
        <v>84</v>
      </c>
      <c r="D56" t="s">
        <v>9</v>
      </c>
      <c r="E56" s="26">
        <v>45001</v>
      </c>
      <c r="F56">
        <v>72</v>
      </c>
      <c r="G56">
        <v>3.5</v>
      </c>
      <c r="H56">
        <v>2023</v>
      </c>
      <c r="I56" t="s">
        <v>1064</v>
      </c>
      <c r="J56" t="s">
        <v>1059</v>
      </c>
      <c r="K56">
        <v>4</v>
      </c>
    </row>
    <row r="57" spans="1:11" x14ac:dyDescent="0.25">
      <c r="A57" t="s">
        <v>265</v>
      </c>
      <c r="B57" t="s">
        <v>19</v>
      </c>
      <c r="C57">
        <v>40</v>
      </c>
      <c r="D57" t="s">
        <v>9</v>
      </c>
      <c r="E57" s="26">
        <v>45003</v>
      </c>
      <c r="F57">
        <v>24</v>
      </c>
      <c r="G57">
        <v>4.3</v>
      </c>
      <c r="H57">
        <v>2023</v>
      </c>
      <c r="I57" t="s">
        <v>1065</v>
      </c>
      <c r="J57" t="s">
        <v>1061</v>
      </c>
      <c r="K57">
        <v>4</v>
      </c>
    </row>
    <row r="58" spans="1:11" x14ac:dyDescent="0.25">
      <c r="A58" t="s">
        <v>268</v>
      </c>
      <c r="B58" t="s">
        <v>18</v>
      </c>
      <c r="C58">
        <v>58</v>
      </c>
      <c r="D58" t="s">
        <v>9</v>
      </c>
      <c r="E58" s="26">
        <v>45004</v>
      </c>
      <c r="F58">
        <v>43</v>
      </c>
      <c r="G58">
        <v>4.5</v>
      </c>
      <c r="H58">
        <v>2023</v>
      </c>
      <c r="I58" t="s">
        <v>1058</v>
      </c>
      <c r="J58" t="s">
        <v>1061</v>
      </c>
      <c r="K58">
        <v>5</v>
      </c>
    </row>
    <row r="59" spans="1:11" x14ac:dyDescent="0.25">
      <c r="A59" t="s">
        <v>273</v>
      </c>
      <c r="B59" t="s">
        <v>12</v>
      </c>
      <c r="C59">
        <v>89</v>
      </c>
      <c r="D59" t="s">
        <v>9</v>
      </c>
      <c r="E59" s="26">
        <v>45005</v>
      </c>
      <c r="F59">
        <v>96</v>
      </c>
      <c r="G59">
        <v>3.3</v>
      </c>
      <c r="H59">
        <v>2023</v>
      </c>
      <c r="I59" t="s">
        <v>1066</v>
      </c>
      <c r="J59" t="s">
        <v>1059</v>
      </c>
      <c r="K59">
        <v>3</v>
      </c>
    </row>
    <row r="60" spans="1:11" x14ac:dyDescent="0.25">
      <c r="A60" t="s">
        <v>275</v>
      </c>
      <c r="B60" t="s">
        <v>8</v>
      </c>
      <c r="C60">
        <v>48</v>
      </c>
      <c r="D60" t="s">
        <v>9</v>
      </c>
      <c r="E60" s="26">
        <v>45005</v>
      </c>
      <c r="F60">
        <v>200</v>
      </c>
      <c r="G60">
        <v>3.9</v>
      </c>
      <c r="H60">
        <v>2023</v>
      </c>
      <c r="I60" t="s">
        <v>1066</v>
      </c>
      <c r="J60" t="s">
        <v>1061</v>
      </c>
      <c r="K60">
        <v>4</v>
      </c>
    </row>
    <row r="61" spans="1:11" x14ac:dyDescent="0.25">
      <c r="A61" t="s">
        <v>282</v>
      </c>
      <c r="B61" t="s">
        <v>15</v>
      </c>
      <c r="C61">
        <v>144</v>
      </c>
      <c r="D61" t="s">
        <v>9</v>
      </c>
      <c r="E61" s="26">
        <v>45006</v>
      </c>
      <c r="F61">
        <v>124</v>
      </c>
      <c r="G61">
        <v>4.4000000000000004</v>
      </c>
      <c r="H61">
        <v>2023</v>
      </c>
      <c r="I61" t="s">
        <v>1060</v>
      </c>
      <c r="J61" t="s">
        <v>1063</v>
      </c>
      <c r="K61">
        <v>4</v>
      </c>
    </row>
    <row r="62" spans="1:11" x14ac:dyDescent="0.25">
      <c r="A62" t="s">
        <v>287</v>
      </c>
      <c r="B62" t="s">
        <v>22</v>
      </c>
      <c r="C62">
        <v>59</v>
      </c>
      <c r="D62" t="s">
        <v>9</v>
      </c>
      <c r="E62" s="26">
        <v>45007</v>
      </c>
      <c r="F62">
        <v>128</v>
      </c>
      <c r="G62">
        <v>4.5</v>
      </c>
      <c r="H62">
        <v>2023</v>
      </c>
      <c r="I62" t="s">
        <v>1062</v>
      </c>
      <c r="J62" t="s">
        <v>1061</v>
      </c>
      <c r="K62">
        <v>5</v>
      </c>
    </row>
    <row r="63" spans="1:11" x14ac:dyDescent="0.25">
      <c r="A63" t="s">
        <v>290</v>
      </c>
      <c r="B63" t="s">
        <v>19</v>
      </c>
      <c r="C63">
        <v>154</v>
      </c>
      <c r="D63" t="s">
        <v>9</v>
      </c>
      <c r="E63" s="26">
        <v>45007</v>
      </c>
      <c r="F63">
        <v>172</v>
      </c>
      <c r="G63">
        <v>3.1</v>
      </c>
      <c r="H63">
        <v>2023</v>
      </c>
      <c r="I63" t="s">
        <v>1062</v>
      </c>
      <c r="J63" t="s">
        <v>1063</v>
      </c>
      <c r="K63">
        <v>3</v>
      </c>
    </row>
    <row r="64" spans="1:11" x14ac:dyDescent="0.25">
      <c r="A64" t="s">
        <v>291</v>
      </c>
      <c r="B64" t="s">
        <v>18</v>
      </c>
      <c r="C64">
        <v>131</v>
      </c>
      <c r="D64" t="s">
        <v>9</v>
      </c>
      <c r="E64" s="26">
        <v>45007</v>
      </c>
      <c r="F64">
        <v>58</v>
      </c>
      <c r="G64">
        <v>4.9000000000000004</v>
      </c>
      <c r="H64">
        <v>2023</v>
      </c>
      <c r="I64" t="s">
        <v>1062</v>
      </c>
      <c r="J64" t="s">
        <v>1063</v>
      </c>
      <c r="K64">
        <v>5</v>
      </c>
    </row>
    <row r="65" spans="1:11" x14ac:dyDescent="0.25">
      <c r="A65" t="s">
        <v>296</v>
      </c>
      <c r="B65" t="s">
        <v>5</v>
      </c>
      <c r="C65">
        <v>76</v>
      </c>
      <c r="D65" t="s">
        <v>9</v>
      </c>
      <c r="E65" s="26">
        <v>45010</v>
      </c>
      <c r="F65">
        <v>110</v>
      </c>
      <c r="G65">
        <v>4.4000000000000004</v>
      </c>
      <c r="H65">
        <v>2023</v>
      </c>
      <c r="I65" t="s">
        <v>1065</v>
      </c>
      <c r="J65" t="s">
        <v>1059</v>
      </c>
      <c r="K65">
        <v>4</v>
      </c>
    </row>
    <row r="66" spans="1:11" x14ac:dyDescent="0.25">
      <c r="A66" t="s">
        <v>300</v>
      </c>
      <c r="B66" t="s">
        <v>12</v>
      </c>
      <c r="C66">
        <v>113</v>
      </c>
      <c r="D66" t="s">
        <v>9</v>
      </c>
      <c r="E66" s="26">
        <v>45010</v>
      </c>
      <c r="F66">
        <v>81</v>
      </c>
      <c r="G66">
        <v>3.5</v>
      </c>
      <c r="H66">
        <v>2023</v>
      </c>
      <c r="I66" t="s">
        <v>1065</v>
      </c>
      <c r="J66" t="s">
        <v>1059</v>
      </c>
      <c r="K66">
        <v>4</v>
      </c>
    </row>
    <row r="67" spans="1:11" x14ac:dyDescent="0.25">
      <c r="A67" t="s">
        <v>305</v>
      </c>
      <c r="B67" t="s">
        <v>19</v>
      </c>
      <c r="C67">
        <v>75</v>
      </c>
      <c r="D67" t="s">
        <v>9</v>
      </c>
      <c r="E67" s="26">
        <v>45011</v>
      </c>
      <c r="F67">
        <v>135</v>
      </c>
      <c r="G67">
        <v>4.7</v>
      </c>
      <c r="H67">
        <v>2023</v>
      </c>
      <c r="I67" t="s">
        <v>1058</v>
      </c>
      <c r="J67" t="s">
        <v>1059</v>
      </c>
      <c r="K67">
        <v>5</v>
      </c>
    </row>
    <row r="68" spans="1:11" x14ac:dyDescent="0.25">
      <c r="A68" t="s">
        <v>309</v>
      </c>
      <c r="B68" t="s">
        <v>16</v>
      </c>
      <c r="C68">
        <v>126</v>
      </c>
      <c r="D68" t="s">
        <v>9</v>
      </c>
      <c r="E68" s="26">
        <v>45012</v>
      </c>
      <c r="F68">
        <v>128</v>
      </c>
      <c r="G68">
        <v>4.2</v>
      </c>
      <c r="H68">
        <v>2023</v>
      </c>
      <c r="I68" t="s">
        <v>1066</v>
      </c>
      <c r="J68" t="s">
        <v>1063</v>
      </c>
      <c r="K68">
        <v>4</v>
      </c>
    </row>
    <row r="69" spans="1:11" x14ac:dyDescent="0.25">
      <c r="A69" t="s">
        <v>313</v>
      </c>
      <c r="B69" t="s">
        <v>12</v>
      </c>
      <c r="C69">
        <v>127</v>
      </c>
      <c r="D69" t="s">
        <v>9</v>
      </c>
      <c r="E69" s="26">
        <v>45013</v>
      </c>
      <c r="F69">
        <v>99</v>
      </c>
      <c r="G69">
        <v>3.9</v>
      </c>
      <c r="H69">
        <v>2023</v>
      </c>
      <c r="I69" t="s">
        <v>1060</v>
      </c>
      <c r="J69" t="s">
        <v>1063</v>
      </c>
      <c r="K69">
        <v>4</v>
      </c>
    </row>
    <row r="70" spans="1:11" x14ac:dyDescent="0.25">
      <c r="A70" t="s">
        <v>314</v>
      </c>
      <c r="B70" t="s">
        <v>15</v>
      </c>
      <c r="C70">
        <v>78</v>
      </c>
      <c r="D70" t="s">
        <v>9</v>
      </c>
      <c r="E70" s="26">
        <v>45013</v>
      </c>
      <c r="F70">
        <v>43</v>
      </c>
      <c r="G70">
        <v>3.8</v>
      </c>
      <c r="H70">
        <v>2023</v>
      </c>
      <c r="I70" t="s">
        <v>1060</v>
      </c>
      <c r="J70" t="s">
        <v>1059</v>
      </c>
      <c r="K70">
        <v>4</v>
      </c>
    </row>
    <row r="71" spans="1:11" x14ac:dyDescent="0.25">
      <c r="A71" t="s">
        <v>315</v>
      </c>
      <c r="B71" t="s">
        <v>14</v>
      </c>
      <c r="C71">
        <v>40</v>
      </c>
      <c r="D71" t="s">
        <v>9</v>
      </c>
      <c r="E71" s="26">
        <v>45013</v>
      </c>
      <c r="F71">
        <v>34</v>
      </c>
      <c r="G71">
        <v>4.5999999999999996</v>
      </c>
      <c r="H71">
        <v>2023</v>
      </c>
      <c r="I71" t="s">
        <v>1060</v>
      </c>
      <c r="J71" t="s">
        <v>1061</v>
      </c>
      <c r="K71">
        <v>5</v>
      </c>
    </row>
    <row r="72" spans="1:11" x14ac:dyDescent="0.25">
      <c r="A72" t="s">
        <v>318</v>
      </c>
      <c r="B72" t="s">
        <v>16</v>
      </c>
      <c r="C72">
        <v>30</v>
      </c>
      <c r="D72" t="s">
        <v>9</v>
      </c>
      <c r="E72" s="26">
        <v>45013</v>
      </c>
      <c r="F72">
        <v>168</v>
      </c>
      <c r="G72">
        <v>4.2</v>
      </c>
      <c r="H72">
        <v>2023</v>
      </c>
      <c r="I72" t="s">
        <v>1060</v>
      </c>
      <c r="J72" t="s">
        <v>1068</v>
      </c>
      <c r="K72">
        <v>4</v>
      </c>
    </row>
    <row r="73" spans="1:11" x14ac:dyDescent="0.25">
      <c r="A73" t="s">
        <v>326</v>
      </c>
      <c r="B73" t="s">
        <v>20</v>
      </c>
      <c r="C73">
        <v>60</v>
      </c>
      <c r="D73" t="s">
        <v>9</v>
      </c>
      <c r="E73" s="26">
        <v>45017</v>
      </c>
      <c r="F73">
        <v>215</v>
      </c>
      <c r="G73">
        <v>3.2</v>
      </c>
      <c r="H73">
        <v>2023</v>
      </c>
      <c r="I73" t="s">
        <v>1065</v>
      </c>
      <c r="J73" t="s">
        <v>1061</v>
      </c>
      <c r="K73">
        <v>3</v>
      </c>
    </row>
    <row r="74" spans="1:11" x14ac:dyDescent="0.25">
      <c r="A74" t="s">
        <v>328</v>
      </c>
      <c r="B74" t="s">
        <v>18</v>
      </c>
      <c r="C74">
        <v>99</v>
      </c>
      <c r="D74" t="s">
        <v>9</v>
      </c>
      <c r="E74" s="26">
        <v>45017</v>
      </c>
      <c r="F74">
        <v>74</v>
      </c>
      <c r="G74">
        <v>4</v>
      </c>
      <c r="H74">
        <v>2023</v>
      </c>
      <c r="I74" t="s">
        <v>1065</v>
      </c>
      <c r="J74" t="s">
        <v>1059</v>
      </c>
      <c r="K74">
        <v>4</v>
      </c>
    </row>
    <row r="75" spans="1:11" x14ac:dyDescent="0.25">
      <c r="A75" t="s">
        <v>330</v>
      </c>
      <c r="B75" t="s">
        <v>14</v>
      </c>
      <c r="C75">
        <v>65</v>
      </c>
      <c r="D75" t="s">
        <v>9</v>
      </c>
      <c r="E75" s="26">
        <v>45017</v>
      </c>
      <c r="F75">
        <v>64</v>
      </c>
      <c r="G75">
        <v>3.7</v>
      </c>
      <c r="H75">
        <v>2023</v>
      </c>
      <c r="I75" t="s">
        <v>1065</v>
      </c>
      <c r="J75" t="s">
        <v>1059</v>
      </c>
      <c r="K75">
        <v>4</v>
      </c>
    </row>
    <row r="76" spans="1:11" x14ac:dyDescent="0.25">
      <c r="A76" t="s">
        <v>336</v>
      </c>
      <c r="B76" t="s">
        <v>18</v>
      </c>
      <c r="C76">
        <v>111</v>
      </c>
      <c r="D76" t="s">
        <v>9</v>
      </c>
      <c r="E76" s="26">
        <v>45020</v>
      </c>
      <c r="F76">
        <v>175</v>
      </c>
      <c r="G76">
        <v>3.5</v>
      </c>
      <c r="H76">
        <v>2023</v>
      </c>
      <c r="I76" t="s">
        <v>1060</v>
      </c>
      <c r="J76" t="s">
        <v>1059</v>
      </c>
      <c r="K76">
        <v>4</v>
      </c>
    </row>
    <row r="77" spans="1:11" x14ac:dyDescent="0.25">
      <c r="A77" t="s">
        <v>337</v>
      </c>
      <c r="B77" t="s">
        <v>16</v>
      </c>
      <c r="C77">
        <v>106</v>
      </c>
      <c r="D77" t="s">
        <v>9</v>
      </c>
      <c r="E77" s="26">
        <v>45020</v>
      </c>
      <c r="F77">
        <v>145</v>
      </c>
      <c r="G77">
        <v>4.0999999999999996</v>
      </c>
      <c r="H77">
        <v>2023</v>
      </c>
      <c r="I77" t="s">
        <v>1060</v>
      </c>
      <c r="J77" t="s">
        <v>1059</v>
      </c>
      <c r="K77">
        <v>4</v>
      </c>
    </row>
    <row r="78" spans="1:11" x14ac:dyDescent="0.25">
      <c r="A78" t="s">
        <v>339</v>
      </c>
      <c r="B78" t="s">
        <v>15</v>
      </c>
      <c r="C78">
        <v>38</v>
      </c>
      <c r="D78" t="s">
        <v>9</v>
      </c>
      <c r="E78" s="26">
        <v>45021</v>
      </c>
      <c r="F78">
        <v>81</v>
      </c>
      <c r="G78">
        <v>3.6</v>
      </c>
      <c r="H78">
        <v>2023</v>
      </c>
      <c r="I78" t="s">
        <v>1062</v>
      </c>
      <c r="J78" t="s">
        <v>1061</v>
      </c>
      <c r="K78">
        <v>4</v>
      </c>
    </row>
    <row r="79" spans="1:11" x14ac:dyDescent="0.25">
      <c r="A79" t="s">
        <v>342</v>
      </c>
      <c r="B79" t="s">
        <v>19</v>
      </c>
      <c r="C79">
        <v>124</v>
      </c>
      <c r="D79" t="s">
        <v>9</v>
      </c>
      <c r="E79" s="26">
        <v>45022</v>
      </c>
      <c r="F79">
        <v>176</v>
      </c>
      <c r="G79">
        <v>3.9</v>
      </c>
      <c r="H79">
        <v>2023</v>
      </c>
      <c r="I79" t="s">
        <v>1064</v>
      </c>
      <c r="J79" t="s">
        <v>1063</v>
      </c>
      <c r="K79">
        <v>4</v>
      </c>
    </row>
    <row r="80" spans="1:11" x14ac:dyDescent="0.25">
      <c r="A80" t="s">
        <v>343</v>
      </c>
      <c r="B80" t="s">
        <v>23</v>
      </c>
      <c r="C80">
        <v>107</v>
      </c>
      <c r="D80" t="s">
        <v>9</v>
      </c>
      <c r="E80" s="26">
        <v>45022</v>
      </c>
      <c r="F80">
        <v>115</v>
      </c>
      <c r="G80">
        <v>3.8</v>
      </c>
      <c r="H80">
        <v>2023</v>
      </c>
      <c r="I80" t="s">
        <v>1064</v>
      </c>
      <c r="J80" t="s">
        <v>1059</v>
      </c>
      <c r="K80">
        <v>4</v>
      </c>
    </row>
    <row r="81" spans="1:11" x14ac:dyDescent="0.25">
      <c r="A81" t="s">
        <v>349</v>
      </c>
      <c r="B81" t="s">
        <v>15</v>
      </c>
      <c r="C81">
        <v>36</v>
      </c>
      <c r="D81" t="s">
        <v>9</v>
      </c>
      <c r="E81" s="26">
        <v>45023</v>
      </c>
      <c r="F81">
        <v>135</v>
      </c>
      <c r="G81">
        <v>4.5999999999999996</v>
      </c>
      <c r="H81">
        <v>2023</v>
      </c>
      <c r="I81" t="s">
        <v>1067</v>
      </c>
      <c r="J81" t="s">
        <v>1061</v>
      </c>
      <c r="K81">
        <v>5</v>
      </c>
    </row>
    <row r="82" spans="1:11" x14ac:dyDescent="0.25">
      <c r="A82" t="s">
        <v>350</v>
      </c>
      <c r="B82" t="s">
        <v>19</v>
      </c>
      <c r="C82">
        <v>74</v>
      </c>
      <c r="D82" t="s">
        <v>9</v>
      </c>
      <c r="E82" s="26">
        <v>45023</v>
      </c>
      <c r="F82">
        <v>30</v>
      </c>
      <c r="G82">
        <v>4</v>
      </c>
      <c r="H82">
        <v>2023</v>
      </c>
      <c r="I82" t="s">
        <v>1067</v>
      </c>
      <c r="J82" t="s">
        <v>1059</v>
      </c>
      <c r="K82">
        <v>4</v>
      </c>
    </row>
    <row r="83" spans="1:11" x14ac:dyDescent="0.25">
      <c r="A83" t="s">
        <v>351</v>
      </c>
      <c r="B83" t="s">
        <v>12</v>
      </c>
      <c r="C83">
        <v>75</v>
      </c>
      <c r="D83" t="s">
        <v>9</v>
      </c>
      <c r="E83" s="26">
        <v>45023</v>
      </c>
      <c r="F83">
        <v>84</v>
      </c>
      <c r="G83">
        <v>2.8</v>
      </c>
      <c r="H83">
        <v>2023</v>
      </c>
      <c r="I83" t="s">
        <v>1067</v>
      </c>
      <c r="J83" t="s">
        <v>1059</v>
      </c>
      <c r="K83">
        <v>3</v>
      </c>
    </row>
    <row r="84" spans="1:11" x14ac:dyDescent="0.25">
      <c r="A84" t="s">
        <v>359</v>
      </c>
      <c r="B84" t="s">
        <v>23</v>
      </c>
      <c r="C84">
        <v>74</v>
      </c>
      <c r="D84" t="s">
        <v>9</v>
      </c>
      <c r="E84" s="26">
        <v>45024</v>
      </c>
      <c r="F84">
        <v>32</v>
      </c>
      <c r="G84">
        <v>4.8</v>
      </c>
      <c r="H84">
        <v>2023</v>
      </c>
      <c r="I84" t="s">
        <v>1065</v>
      </c>
      <c r="J84" t="s">
        <v>1059</v>
      </c>
      <c r="K84">
        <v>5</v>
      </c>
    </row>
    <row r="85" spans="1:11" x14ac:dyDescent="0.25">
      <c r="A85" t="s">
        <v>361</v>
      </c>
      <c r="B85" t="s">
        <v>23</v>
      </c>
      <c r="C85">
        <v>79</v>
      </c>
      <c r="D85" t="s">
        <v>9</v>
      </c>
      <c r="E85" s="26">
        <v>45025</v>
      </c>
      <c r="F85">
        <v>120</v>
      </c>
      <c r="G85">
        <v>4.9000000000000004</v>
      </c>
      <c r="H85">
        <v>2023</v>
      </c>
      <c r="I85" t="s">
        <v>1058</v>
      </c>
      <c r="J85" t="s">
        <v>1059</v>
      </c>
      <c r="K85">
        <v>5</v>
      </c>
    </row>
    <row r="86" spans="1:11" x14ac:dyDescent="0.25">
      <c r="A86" t="s">
        <v>362</v>
      </c>
      <c r="B86" t="s">
        <v>19</v>
      </c>
      <c r="C86">
        <v>23</v>
      </c>
      <c r="D86" t="s">
        <v>9</v>
      </c>
      <c r="E86" s="26">
        <v>45025</v>
      </c>
      <c r="F86">
        <v>86</v>
      </c>
      <c r="G86">
        <v>2.2000000000000002</v>
      </c>
      <c r="H86">
        <v>2023</v>
      </c>
      <c r="I86" t="s">
        <v>1058</v>
      </c>
      <c r="J86" t="s">
        <v>1068</v>
      </c>
      <c r="K86">
        <v>2</v>
      </c>
    </row>
    <row r="87" spans="1:11" x14ac:dyDescent="0.25">
      <c r="A87" t="s">
        <v>363</v>
      </c>
      <c r="B87" t="s">
        <v>12</v>
      </c>
      <c r="C87">
        <v>69</v>
      </c>
      <c r="D87" t="s">
        <v>9</v>
      </c>
      <c r="E87" s="26">
        <v>45025</v>
      </c>
      <c r="F87">
        <v>132</v>
      </c>
      <c r="G87">
        <v>5</v>
      </c>
      <c r="H87">
        <v>2023</v>
      </c>
      <c r="I87" t="s">
        <v>1058</v>
      </c>
      <c r="J87" t="s">
        <v>1059</v>
      </c>
      <c r="K87">
        <v>5</v>
      </c>
    </row>
    <row r="88" spans="1:11" x14ac:dyDescent="0.25">
      <c r="A88" t="s">
        <v>364</v>
      </c>
      <c r="B88" t="s">
        <v>7</v>
      </c>
      <c r="C88">
        <v>64</v>
      </c>
      <c r="D88" t="s">
        <v>9</v>
      </c>
      <c r="E88" s="26">
        <v>45025</v>
      </c>
      <c r="F88">
        <v>80</v>
      </c>
      <c r="G88">
        <v>3.3</v>
      </c>
      <c r="H88">
        <v>2023</v>
      </c>
      <c r="I88" t="s">
        <v>1058</v>
      </c>
      <c r="J88" t="s">
        <v>1059</v>
      </c>
      <c r="K88">
        <v>3</v>
      </c>
    </row>
    <row r="89" spans="1:11" x14ac:dyDescent="0.25">
      <c r="A89" t="s">
        <v>368</v>
      </c>
      <c r="B89" t="s">
        <v>24</v>
      </c>
      <c r="C89">
        <v>116</v>
      </c>
      <c r="D89" t="s">
        <v>9</v>
      </c>
      <c r="E89" s="26">
        <v>45026</v>
      </c>
      <c r="F89">
        <v>22</v>
      </c>
      <c r="G89">
        <v>4.7</v>
      </c>
      <c r="H89">
        <v>2023</v>
      </c>
      <c r="I89" t="s">
        <v>1066</v>
      </c>
      <c r="J89" t="s">
        <v>1059</v>
      </c>
      <c r="K89">
        <v>5</v>
      </c>
    </row>
    <row r="90" spans="1:11" x14ac:dyDescent="0.25">
      <c r="A90" t="s">
        <v>375</v>
      </c>
      <c r="B90" t="s">
        <v>21</v>
      </c>
      <c r="C90">
        <v>73</v>
      </c>
      <c r="D90" t="s">
        <v>9</v>
      </c>
      <c r="E90" s="26">
        <v>45029</v>
      </c>
      <c r="F90">
        <v>45</v>
      </c>
      <c r="G90">
        <v>3.6</v>
      </c>
      <c r="H90">
        <v>2023</v>
      </c>
      <c r="I90" t="s">
        <v>1064</v>
      </c>
      <c r="J90" t="s">
        <v>1059</v>
      </c>
      <c r="K90">
        <v>4</v>
      </c>
    </row>
    <row r="91" spans="1:11" x14ac:dyDescent="0.25">
      <c r="A91" t="s">
        <v>376</v>
      </c>
      <c r="B91" t="s">
        <v>19</v>
      </c>
      <c r="C91">
        <v>50</v>
      </c>
      <c r="D91" t="s">
        <v>9</v>
      </c>
      <c r="E91" s="26">
        <v>45029</v>
      </c>
      <c r="F91">
        <v>105</v>
      </c>
      <c r="G91">
        <v>3.5</v>
      </c>
      <c r="H91">
        <v>2023</v>
      </c>
      <c r="I91" t="s">
        <v>1064</v>
      </c>
      <c r="J91" t="s">
        <v>1061</v>
      </c>
      <c r="K91">
        <v>4</v>
      </c>
    </row>
    <row r="92" spans="1:11" x14ac:dyDescent="0.25">
      <c r="A92" t="s">
        <v>377</v>
      </c>
      <c r="B92" t="s">
        <v>8</v>
      </c>
      <c r="C92">
        <v>98</v>
      </c>
      <c r="D92" t="s">
        <v>9</v>
      </c>
      <c r="E92" s="26">
        <v>45029</v>
      </c>
      <c r="F92">
        <v>22</v>
      </c>
      <c r="G92">
        <v>3.8</v>
      </c>
      <c r="H92">
        <v>2023</v>
      </c>
      <c r="I92" t="s">
        <v>1064</v>
      </c>
      <c r="J92" t="s">
        <v>1059</v>
      </c>
      <c r="K92">
        <v>4</v>
      </c>
    </row>
    <row r="93" spans="1:11" x14ac:dyDescent="0.25">
      <c r="A93" t="s">
        <v>380</v>
      </c>
      <c r="B93" t="s">
        <v>23</v>
      </c>
      <c r="C93">
        <v>91</v>
      </c>
      <c r="D93" t="s">
        <v>9</v>
      </c>
      <c r="E93" s="26">
        <v>45030</v>
      </c>
      <c r="F93">
        <v>84</v>
      </c>
      <c r="G93">
        <v>4.5</v>
      </c>
      <c r="H93">
        <v>2023</v>
      </c>
      <c r="I93" t="s">
        <v>1067</v>
      </c>
      <c r="J93" t="s">
        <v>1059</v>
      </c>
      <c r="K93">
        <v>5</v>
      </c>
    </row>
    <row r="94" spans="1:11" x14ac:dyDescent="0.25">
      <c r="A94" t="s">
        <v>381</v>
      </c>
      <c r="B94" t="s">
        <v>5</v>
      </c>
      <c r="C94">
        <v>67</v>
      </c>
      <c r="D94" t="s">
        <v>9</v>
      </c>
      <c r="E94" s="26">
        <v>45031</v>
      </c>
      <c r="F94">
        <v>172</v>
      </c>
      <c r="G94">
        <v>4.5</v>
      </c>
      <c r="H94">
        <v>2023</v>
      </c>
      <c r="I94" t="s">
        <v>1065</v>
      </c>
      <c r="J94" t="s">
        <v>1059</v>
      </c>
      <c r="K94">
        <v>5</v>
      </c>
    </row>
    <row r="95" spans="1:11" x14ac:dyDescent="0.25">
      <c r="A95" t="s">
        <v>385</v>
      </c>
      <c r="B95" t="s">
        <v>15</v>
      </c>
      <c r="C95">
        <v>66</v>
      </c>
      <c r="D95" t="s">
        <v>9</v>
      </c>
      <c r="E95" s="26">
        <v>45031</v>
      </c>
      <c r="F95">
        <v>210</v>
      </c>
      <c r="G95">
        <v>4.3</v>
      </c>
      <c r="H95">
        <v>2023</v>
      </c>
      <c r="I95" t="s">
        <v>1065</v>
      </c>
      <c r="J95" t="s">
        <v>1059</v>
      </c>
      <c r="K95">
        <v>4</v>
      </c>
    </row>
    <row r="96" spans="1:11" x14ac:dyDescent="0.25">
      <c r="A96" t="s">
        <v>395</v>
      </c>
      <c r="B96" t="s">
        <v>20</v>
      </c>
      <c r="C96">
        <v>135</v>
      </c>
      <c r="D96" t="s">
        <v>9</v>
      </c>
      <c r="E96" s="26">
        <v>45032</v>
      </c>
      <c r="F96">
        <v>185</v>
      </c>
      <c r="G96">
        <v>4.5</v>
      </c>
      <c r="H96">
        <v>2023</v>
      </c>
      <c r="I96" t="s">
        <v>1058</v>
      </c>
      <c r="J96" t="s">
        <v>1063</v>
      </c>
      <c r="K96">
        <v>5</v>
      </c>
    </row>
    <row r="97" spans="1:11" x14ac:dyDescent="0.25">
      <c r="A97" t="s">
        <v>400</v>
      </c>
      <c r="B97" t="s">
        <v>5</v>
      </c>
      <c r="C97">
        <v>165</v>
      </c>
      <c r="D97" t="s">
        <v>9</v>
      </c>
      <c r="E97" s="26">
        <v>45033</v>
      </c>
      <c r="F97">
        <v>68</v>
      </c>
      <c r="G97">
        <v>4.3</v>
      </c>
      <c r="H97">
        <v>2023</v>
      </c>
      <c r="I97" t="s">
        <v>1066</v>
      </c>
      <c r="J97" t="s">
        <v>1063</v>
      </c>
      <c r="K97">
        <v>4</v>
      </c>
    </row>
    <row r="98" spans="1:11" x14ac:dyDescent="0.25">
      <c r="A98" t="s">
        <v>401</v>
      </c>
      <c r="B98" t="s">
        <v>19</v>
      </c>
      <c r="C98">
        <v>125</v>
      </c>
      <c r="D98" t="s">
        <v>9</v>
      </c>
      <c r="E98" s="26">
        <v>45033</v>
      </c>
      <c r="F98">
        <v>148</v>
      </c>
      <c r="G98">
        <v>4.5</v>
      </c>
      <c r="H98">
        <v>2023</v>
      </c>
      <c r="I98" t="s">
        <v>1066</v>
      </c>
      <c r="J98" t="s">
        <v>1063</v>
      </c>
      <c r="K98">
        <v>5</v>
      </c>
    </row>
    <row r="99" spans="1:11" x14ac:dyDescent="0.25">
      <c r="A99" t="s">
        <v>406</v>
      </c>
      <c r="B99" t="s">
        <v>12</v>
      </c>
      <c r="C99">
        <v>90</v>
      </c>
      <c r="D99" t="s">
        <v>9</v>
      </c>
      <c r="E99" s="26">
        <v>45035</v>
      </c>
      <c r="F99">
        <v>99</v>
      </c>
      <c r="G99">
        <v>4.9000000000000004</v>
      </c>
      <c r="H99">
        <v>2023</v>
      </c>
      <c r="I99" t="s">
        <v>1062</v>
      </c>
      <c r="J99" t="s">
        <v>1059</v>
      </c>
      <c r="K99">
        <v>5</v>
      </c>
    </row>
    <row r="100" spans="1:11" x14ac:dyDescent="0.25">
      <c r="A100" t="s">
        <v>410</v>
      </c>
      <c r="B100" t="s">
        <v>7</v>
      </c>
      <c r="C100">
        <v>64</v>
      </c>
      <c r="D100" t="s">
        <v>9</v>
      </c>
      <c r="E100" s="26">
        <v>45035</v>
      </c>
      <c r="F100">
        <v>170</v>
      </c>
      <c r="G100">
        <v>2.2999999999999998</v>
      </c>
      <c r="H100">
        <v>2023</v>
      </c>
      <c r="I100" t="s">
        <v>1062</v>
      </c>
      <c r="J100" t="s">
        <v>1059</v>
      </c>
      <c r="K100">
        <v>2</v>
      </c>
    </row>
    <row r="101" spans="1:11" x14ac:dyDescent="0.25">
      <c r="A101" t="s">
        <v>415</v>
      </c>
      <c r="B101" t="s">
        <v>5</v>
      </c>
      <c r="C101">
        <v>99</v>
      </c>
      <c r="D101" t="s">
        <v>9</v>
      </c>
      <c r="E101" s="26">
        <v>45037</v>
      </c>
      <c r="F101">
        <v>48</v>
      </c>
      <c r="G101">
        <v>5</v>
      </c>
      <c r="H101">
        <v>2023</v>
      </c>
      <c r="I101" t="s">
        <v>1067</v>
      </c>
      <c r="J101" t="s">
        <v>1059</v>
      </c>
      <c r="K101">
        <v>5</v>
      </c>
    </row>
    <row r="102" spans="1:11" x14ac:dyDescent="0.25">
      <c r="A102" t="s">
        <v>422</v>
      </c>
      <c r="B102" t="s">
        <v>21</v>
      </c>
      <c r="C102">
        <v>95</v>
      </c>
      <c r="D102" t="s">
        <v>9</v>
      </c>
      <c r="E102" s="26">
        <v>45038</v>
      </c>
      <c r="F102">
        <v>21</v>
      </c>
      <c r="G102">
        <v>3.9</v>
      </c>
      <c r="H102">
        <v>2023</v>
      </c>
      <c r="I102" t="s">
        <v>1065</v>
      </c>
      <c r="J102" t="s">
        <v>1059</v>
      </c>
      <c r="K102">
        <v>4</v>
      </c>
    </row>
    <row r="103" spans="1:11" x14ac:dyDescent="0.25">
      <c r="A103" t="s">
        <v>432</v>
      </c>
      <c r="B103" t="s">
        <v>12</v>
      </c>
      <c r="C103">
        <v>139</v>
      </c>
      <c r="D103" t="s">
        <v>9</v>
      </c>
      <c r="E103" s="26">
        <v>45040</v>
      </c>
      <c r="F103">
        <v>81</v>
      </c>
      <c r="G103">
        <v>4.8</v>
      </c>
      <c r="H103">
        <v>2023</v>
      </c>
      <c r="I103" t="s">
        <v>1066</v>
      </c>
      <c r="J103" t="s">
        <v>1063</v>
      </c>
      <c r="K103">
        <v>5</v>
      </c>
    </row>
    <row r="104" spans="1:11" x14ac:dyDescent="0.25">
      <c r="A104" t="s">
        <v>434</v>
      </c>
      <c r="B104" t="s">
        <v>23</v>
      </c>
      <c r="C104">
        <v>115</v>
      </c>
      <c r="D104" t="s">
        <v>9</v>
      </c>
      <c r="E104" s="26">
        <v>45040</v>
      </c>
      <c r="F104">
        <v>111</v>
      </c>
      <c r="G104">
        <v>4.3</v>
      </c>
      <c r="H104">
        <v>2023</v>
      </c>
      <c r="I104" t="s">
        <v>1066</v>
      </c>
      <c r="J104" t="s">
        <v>1059</v>
      </c>
      <c r="K104">
        <v>4</v>
      </c>
    </row>
    <row r="105" spans="1:11" x14ac:dyDescent="0.25">
      <c r="A105" t="s">
        <v>441</v>
      </c>
      <c r="B105" t="s">
        <v>16</v>
      </c>
      <c r="C105">
        <v>124</v>
      </c>
      <c r="D105" t="s">
        <v>9</v>
      </c>
      <c r="E105" s="26">
        <v>45041</v>
      </c>
      <c r="F105">
        <v>132</v>
      </c>
      <c r="G105">
        <v>4.9000000000000004</v>
      </c>
      <c r="H105">
        <v>2023</v>
      </c>
      <c r="I105" t="s">
        <v>1060</v>
      </c>
      <c r="J105" t="s">
        <v>1063</v>
      </c>
      <c r="K105">
        <v>5</v>
      </c>
    </row>
    <row r="106" spans="1:11" x14ac:dyDescent="0.25">
      <c r="A106" t="s">
        <v>442</v>
      </c>
      <c r="B106" t="s">
        <v>23</v>
      </c>
      <c r="C106">
        <v>108</v>
      </c>
      <c r="D106" t="s">
        <v>9</v>
      </c>
      <c r="E106" s="26">
        <v>45041</v>
      </c>
      <c r="F106">
        <v>180</v>
      </c>
      <c r="G106">
        <v>3.9</v>
      </c>
      <c r="H106">
        <v>2023</v>
      </c>
      <c r="I106" t="s">
        <v>1060</v>
      </c>
      <c r="J106" t="s">
        <v>1059</v>
      </c>
      <c r="K106">
        <v>4</v>
      </c>
    </row>
    <row r="107" spans="1:11" x14ac:dyDescent="0.25">
      <c r="A107" t="s">
        <v>443</v>
      </c>
      <c r="B107" t="s">
        <v>8</v>
      </c>
      <c r="C107">
        <v>15</v>
      </c>
      <c r="D107" t="s">
        <v>9</v>
      </c>
      <c r="E107" s="26">
        <v>45041</v>
      </c>
      <c r="F107">
        <v>31</v>
      </c>
      <c r="G107">
        <v>4.0999999999999996</v>
      </c>
      <c r="H107">
        <v>2023</v>
      </c>
      <c r="I107" t="s">
        <v>1060</v>
      </c>
      <c r="J107" t="s">
        <v>1068</v>
      </c>
      <c r="K107">
        <v>4</v>
      </c>
    </row>
    <row r="108" spans="1:11" x14ac:dyDescent="0.25">
      <c r="A108" t="s">
        <v>444</v>
      </c>
      <c r="B108" t="s">
        <v>23</v>
      </c>
      <c r="C108">
        <v>66</v>
      </c>
      <c r="D108" t="s">
        <v>9</v>
      </c>
      <c r="E108" s="26">
        <v>45041</v>
      </c>
      <c r="F108">
        <v>102</v>
      </c>
      <c r="G108">
        <v>3.8</v>
      </c>
      <c r="H108">
        <v>2023</v>
      </c>
      <c r="I108" t="s">
        <v>1060</v>
      </c>
      <c r="J108" t="s">
        <v>1059</v>
      </c>
      <c r="K108">
        <v>4</v>
      </c>
    </row>
    <row r="109" spans="1:11" x14ac:dyDescent="0.25">
      <c r="A109" t="s">
        <v>449</v>
      </c>
      <c r="B109" t="s">
        <v>23</v>
      </c>
      <c r="C109">
        <v>109</v>
      </c>
      <c r="D109" t="s">
        <v>9</v>
      </c>
      <c r="E109" s="26">
        <v>45042</v>
      </c>
      <c r="F109">
        <v>126</v>
      </c>
      <c r="G109">
        <v>3.4</v>
      </c>
      <c r="H109">
        <v>2023</v>
      </c>
      <c r="I109" t="s">
        <v>1062</v>
      </c>
      <c r="J109" t="s">
        <v>1059</v>
      </c>
      <c r="K109">
        <v>3</v>
      </c>
    </row>
    <row r="110" spans="1:11" x14ac:dyDescent="0.25">
      <c r="A110" t="s">
        <v>454</v>
      </c>
      <c r="B110" t="s">
        <v>7</v>
      </c>
      <c r="C110">
        <v>36</v>
      </c>
      <c r="D110" t="s">
        <v>9</v>
      </c>
      <c r="E110" s="26">
        <v>45044</v>
      </c>
      <c r="F110">
        <v>225</v>
      </c>
      <c r="G110">
        <v>4.8</v>
      </c>
      <c r="H110">
        <v>2023</v>
      </c>
      <c r="I110" t="s">
        <v>1067</v>
      </c>
      <c r="J110" t="s">
        <v>1061</v>
      </c>
      <c r="K110">
        <v>5</v>
      </c>
    </row>
    <row r="111" spans="1:11" x14ac:dyDescent="0.25">
      <c r="A111" t="s">
        <v>456</v>
      </c>
      <c r="B111" t="s">
        <v>15</v>
      </c>
      <c r="C111">
        <v>81</v>
      </c>
      <c r="D111" t="s">
        <v>9</v>
      </c>
      <c r="E111" s="26">
        <v>45045</v>
      </c>
      <c r="F111">
        <v>78</v>
      </c>
      <c r="G111">
        <v>2.9</v>
      </c>
      <c r="H111">
        <v>2023</v>
      </c>
      <c r="I111" t="s">
        <v>1065</v>
      </c>
      <c r="J111" t="s">
        <v>1059</v>
      </c>
      <c r="K111">
        <v>3</v>
      </c>
    </row>
    <row r="112" spans="1:11" x14ac:dyDescent="0.25">
      <c r="A112" t="s">
        <v>459</v>
      </c>
      <c r="B112" t="s">
        <v>23</v>
      </c>
      <c r="C112">
        <v>14</v>
      </c>
      <c r="D112" t="s">
        <v>9</v>
      </c>
      <c r="E112" s="26">
        <v>45045</v>
      </c>
      <c r="F112">
        <v>96</v>
      </c>
      <c r="G112">
        <v>4.8</v>
      </c>
      <c r="H112">
        <v>2023</v>
      </c>
      <c r="I112" t="s">
        <v>1065</v>
      </c>
      <c r="J112" t="s">
        <v>1068</v>
      </c>
      <c r="K112">
        <v>5</v>
      </c>
    </row>
    <row r="113" spans="1:11" x14ac:dyDescent="0.25">
      <c r="A113" t="s">
        <v>462</v>
      </c>
      <c r="B113" t="s">
        <v>5</v>
      </c>
      <c r="C113">
        <v>60</v>
      </c>
      <c r="D113" t="s">
        <v>9</v>
      </c>
      <c r="E113" s="26">
        <v>45047</v>
      </c>
      <c r="F113">
        <v>41</v>
      </c>
      <c r="G113">
        <v>4.8</v>
      </c>
      <c r="H113">
        <v>2023</v>
      </c>
      <c r="I113" t="s">
        <v>1066</v>
      </c>
      <c r="J113" t="s">
        <v>1061</v>
      </c>
      <c r="K113">
        <v>5</v>
      </c>
    </row>
    <row r="114" spans="1:11" x14ac:dyDescent="0.25">
      <c r="A114" t="s">
        <v>466</v>
      </c>
      <c r="B114" t="s">
        <v>19</v>
      </c>
      <c r="C114">
        <v>73</v>
      </c>
      <c r="D114" t="s">
        <v>9</v>
      </c>
      <c r="E114" s="26">
        <v>45047</v>
      </c>
      <c r="F114">
        <v>66</v>
      </c>
      <c r="G114">
        <v>4.8</v>
      </c>
      <c r="H114">
        <v>2023</v>
      </c>
      <c r="I114" t="s">
        <v>1066</v>
      </c>
      <c r="J114" t="s">
        <v>1059</v>
      </c>
      <c r="K114">
        <v>5</v>
      </c>
    </row>
    <row r="115" spans="1:11" x14ac:dyDescent="0.25">
      <c r="A115" t="s">
        <v>471</v>
      </c>
      <c r="B115" t="s">
        <v>20</v>
      </c>
      <c r="C115">
        <v>96</v>
      </c>
      <c r="D115" t="s">
        <v>9</v>
      </c>
      <c r="E115" s="26">
        <v>45049</v>
      </c>
      <c r="F115">
        <v>46</v>
      </c>
      <c r="G115">
        <v>0.7</v>
      </c>
      <c r="H115">
        <v>2023</v>
      </c>
      <c r="I115" t="s">
        <v>1062</v>
      </c>
      <c r="J115" t="s">
        <v>1059</v>
      </c>
      <c r="K115">
        <v>1</v>
      </c>
    </row>
    <row r="116" spans="1:11" x14ac:dyDescent="0.25">
      <c r="A116" t="s">
        <v>476</v>
      </c>
      <c r="B116" t="s">
        <v>22</v>
      </c>
      <c r="C116">
        <v>81</v>
      </c>
      <c r="D116" t="s">
        <v>9</v>
      </c>
      <c r="E116" s="26">
        <v>45050</v>
      </c>
      <c r="F116">
        <v>92</v>
      </c>
      <c r="G116">
        <v>4.9000000000000004</v>
      </c>
      <c r="H116">
        <v>2023</v>
      </c>
      <c r="I116" t="s">
        <v>1064</v>
      </c>
      <c r="J116" t="s">
        <v>1059</v>
      </c>
      <c r="K116">
        <v>5</v>
      </c>
    </row>
    <row r="117" spans="1:11" x14ac:dyDescent="0.25">
      <c r="A117" t="s">
        <v>481</v>
      </c>
      <c r="B117" t="s">
        <v>20</v>
      </c>
      <c r="C117">
        <v>52</v>
      </c>
      <c r="D117" t="s">
        <v>9</v>
      </c>
      <c r="E117" s="26">
        <v>45054</v>
      </c>
      <c r="F117">
        <v>37</v>
      </c>
      <c r="G117">
        <v>4.9000000000000004</v>
      </c>
      <c r="H117">
        <v>2023</v>
      </c>
      <c r="I117" t="s">
        <v>1066</v>
      </c>
      <c r="J117" t="s">
        <v>1061</v>
      </c>
      <c r="K117">
        <v>5</v>
      </c>
    </row>
    <row r="118" spans="1:11" x14ac:dyDescent="0.25">
      <c r="A118" t="s">
        <v>487</v>
      </c>
      <c r="B118" t="s">
        <v>7</v>
      </c>
      <c r="C118">
        <v>34</v>
      </c>
      <c r="D118" t="s">
        <v>9</v>
      </c>
      <c r="E118" s="26">
        <v>45055</v>
      </c>
      <c r="F118">
        <v>195</v>
      </c>
      <c r="G118">
        <v>4.8</v>
      </c>
      <c r="H118">
        <v>2023</v>
      </c>
      <c r="I118" t="s">
        <v>1060</v>
      </c>
      <c r="J118" t="s">
        <v>1061</v>
      </c>
      <c r="K118">
        <v>5</v>
      </c>
    </row>
    <row r="119" spans="1:11" x14ac:dyDescent="0.25">
      <c r="A119" t="s">
        <v>493</v>
      </c>
      <c r="B119" t="s">
        <v>14</v>
      </c>
      <c r="C119">
        <v>81</v>
      </c>
      <c r="D119" t="s">
        <v>9</v>
      </c>
      <c r="E119" s="26">
        <v>45060</v>
      </c>
      <c r="F119">
        <v>100</v>
      </c>
      <c r="G119">
        <v>1.3</v>
      </c>
      <c r="H119">
        <v>2023</v>
      </c>
      <c r="I119" t="s">
        <v>1058</v>
      </c>
      <c r="J119" t="s">
        <v>1059</v>
      </c>
      <c r="K119">
        <v>1</v>
      </c>
    </row>
    <row r="120" spans="1:11" x14ac:dyDescent="0.25">
      <c r="A120" t="s">
        <v>499</v>
      </c>
      <c r="B120" t="s">
        <v>7</v>
      </c>
      <c r="C120">
        <v>21</v>
      </c>
      <c r="D120" t="s">
        <v>9</v>
      </c>
      <c r="E120" s="26">
        <v>45062</v>
      </c>
      <c r="F120">
        <v>63</v>
      </c>
      <c r="G120">
        <v>4.2</v>
      </c>
      <c r="H120">
        <v>2023</v>
      </c>
      <c r="I120" t="s">
        <v>1060</v>
      </c>
      <c r="J120" t="s">
        <v>1068</v>
      </c>
      <c r="K120">
        <v>4</v>
      </c>
    </row>
    <row r="121" spans="1:11" x14ac:dyDescent="0.25">
      <c r="A121" t="s">
        <v>502</v>
      </c>
      <c r="B121" t="s">
        <v>24</v>
      </c>
      <c r="C121">
        <v>50</v>
      </c>
      <c r="D121" t="s">
        <v>9</v>
      </c>
      <c r="E121" s="26">
        <v>45063</v>
      </c>
      <c r="F121">
        <v>26</v>
      </c>
      <c r="G121">
        <v>4.7</v>
      </c>
      <c r="H121">
        <v>2023</v>
      </c>
      <c r="I121" t="s">
        <v>1062</v>
      </c>
      <c r="J121" t="s">
        <v>1061</v>
      </c>
      <c r="K121">
        <v>5</v>
      </c>
    </row>
    <row r="122" spans="1:11" x14ac:dyDescent="0.25">
      <c r="A122" t="s">
        <v>519</v>
      </c>
      <c r="B122" t="s">
        <v>17</v>
      </c>
      <c r="C122">
        <v>101</v>
      </c>
      <c r="D122" t="s">
        <v>9</v>
      </c>
      <c r="E122" s="26">
        <v>45070</v>
      </c>
      <c r="F122">
        <v>205</v>
      </c>
      <c r="G122">
        <v>3.9</v>
      </c>
      <c r="H122">
        <v>2023</v>
      </c>
      <c r="I122" t="s">
        <v>1062</v>
      </c>
      <c r="J122" t="s">
        <v>1059</v>
      </c>
      <c r="K122">
        <v>4</v>
      </c>
    </row>
    <row r="123" spans="1:11" x14ac:dyDescent="0.25">
      <c r="A123" t="s">
        <v>529</v>
      </c>
      <c r="B123" t="s">
        <v>17</v>
      </c>
      <c r="C123">
        <v>110</v>
      </c>
      <c r="D123" t="s">
        <v>9</v>
      </c>
      <c r="E123" s="26">
        <v>45072</v>
      </c>
      <c r="F123">
        <v>155</v>
      </c>
      <c r="G123">
        <v>2.1</v>
      </c>
      <c r="H123">
        <v>2023</v>
      </c>
      <c r="I123" t="s">
        <v>1067</v>
      </c>
      <c r="J123" t="s">
        <v>1059</v>
      </c>
      <c r="K123">
        <v>2</v>
      </c>
    </row>
    <row r="124" spans="1:11" x14ac:dyDescent="0.25">
      <c r="A124" t="s">
        <v>540</v>
      </c>
      <c r="B124" t="s">
        <v>19</v>
      </c>
      <c r="C124">
        <v>94</v>
      </c>
      <c r="D124" t="s">
        <v>9</v>
      </c>
      <c r="E124" s="26">
        <v>45076</v>
      </c>
      <c r="F124">
        <v>180</v>
      </c>
      <c r="G124">
        <v>4.7</v>
      </c>
      <c r="H124">
        <v>2023</v>
      </c>
      <c r="I124" t="s">
        <v>1060</v>
      </c>
      <c r="J124" t="s">
        <v>1059</v>
      </c>
      <c r="K124">
        <v>5</v>
      </c>
    </row>
    <row r="125" spans="1:11" x14ac:dyDescent="0.25">
      <c r="A125" t="s">
        <v>544</v>
      </c>
      <c r="B125" t="s">
        <v>21</v>
      </c>
      <c r="C125">
        <v>94</v>
      </c>
      <c r="D125" t="s">
        <v>9</v>
      </c>
      <c r="E125" s="26">
        <v>45077</v>
      </c>
      <c r="F125">
        <v>100</v>
      </c>
      <c r="G125">
        <v>3.7</v>
      </c>
      <c r="H125">
        <v>2023</v>
      </c>
      <c r="I125" t="s">
        <v>1062</v>
      </c>
      <c r="J125" t="s">
        <v>1059</v>
      </c>
      <c r="K125">
        <v>4</v>
      </c>
    </row>
    <row r="126" spans="1:11" x14ac:dyDescent="0.25">
      <c r="A126" t="s">
        <v>545</v>
      </c>
      <c r="B126" t="s">
        <v>21</v>
      </c>
      <c r="C126">
        <v>51</v>
      </c>
      <c r="D126" t="s">
        <v>9</v>
      </c>
      <c r="E126" s="26">
        <v>45078</v>
      </c>
      <c r="F126">
        <v>108</v>
      </c>
      <c r="G126">
        <v>4.5</v>
      </c>
      <c r="H126">
        <v>2023</v>
      </c>
      <c r="I126" t="s">
        <v>1064</v>
      </c>
      <c r="J126" t="s">
        <v>1061</v>
      </c>
      <c r="K126">
        <v>5</v>
      </c>
    </row>
    <row r="127" spans="1:11" x14ac:dyDescent="0.25">
      <c r="A127" t="s">
        <v>546</v>
      </c>
      <c r="B127" t="s">
        <v>5</v>
      </c>
      <c r="C127">
        <v>39</v>
      </c>
      <c r="D127" t="s">
        <v>9</v>
      </c>
      <c r="E127" s="26">
        <v>45078</v>
      </c>
      <c r="F127">
        <v>46</v>
      </c>
      <c r="G127">
        <v>4.5999999999999996</v>
      </c>
      <c r="H127">
        <v>2023</v>
      </c>
      <c r="I127" t="s">
        <v>1064</v>
      </c>
      <c r="J127" t="s">
        <v>1061</v>
      </c>
      <c r="K127">
        <v>5</v>
      </c>
    </row>
    <row r="128" spans="1:11" x14ac:dyDescent="0.25">
      <c r="A128" t="s">
        <v>550</v>
      </c>
      <c r="B128" t="s">
        <v>19</v>
      </c>
      <c r="C128">
        <v>49</v>
      </c>
      <c r="D128" t="s">
        <v>9</v>
      </c>
      <c r="E128" s="26">
        <v>45081</v>
      </c>
      <c r="F128">
        <v>100</v>
      </c>
      <c r="G128">
        <v>2.2000000000000002</v>
      </c>
      <c r="H128">
        <v>2023</v>
      </c>
      <c r="I128" t="s">
        <v>1058</v>
      </c>
      <c r="J128" t="s">
        <v>1061</v>
      </c>
      <c r="K128">
        <v>2</v>
      </c>
    </row>
    <row r="129" spans="1:11" x14ac:dyDescent="0.25">
      <c r="A129" t="s">
        <v>554</v>
      </c>
      <c r="B129" t="s">
        <v>12</v>
      </c>
      <c r="C129">
        <v>138</v>
      </c>
      <c r="D129" t="s">
        <v>9</v>
      </c>
      <c r="E129" s="26">
        <v>45082</v>
      </c>
      <c r="F129">
        <v>29</v>
      </c>
      <c r="G129">
        <v>4.4000000000000004</v>
      </c>
      <c r="H129">
        <v>2023</v>
      </c>
      <c r="I129" t="s">
        <v>1066</v>
      </c>
      <c r="J129" t="s">
        <v>1063</v>
      </c>
      <c r="K129">
        <v>4</v>
      </c>
    </row>
    <row r="130" spans="1:11" x14ac:dyDescent="0.25">
      <c r="A130" t="s">
        <v>555</v>
      </c>
      <c r="B130" t="s">
        <v>7</v>
      </c>
      <c r="C130">
        <v>144</v>
      </c>
      <c r="D130" t="s">
        <v>9</v>
      </c>
      <c r="E130" s="26">
        <v>45083</v>
      </c>
      <c r="F130">
        <v>25</v>
      </c>
      <c r="G130">
        <v>3.7</v>
      </c>
      <c r="H130">
        <v>2023</v>
      </c>
      <c r="I130" t="s">
        <v>1060</v>
      </c>
      <c r="J130" t="s">
        <v>1063</v>
      </c>
      <c r="K130">
        <v>4</v>
      </c>
    </row>
    <row r="131" spans="1:11" x14ac:dyDescent="0.25">
      <c r="A131" t="s">
        <v>570</v>
      </c>
      <c r="B131" t="s">
        <v>18</v>
      </c>
      <c r="C131">
        <v>159</v>
      </c>
      <c r="D131" t="s">
        <v>9</v>
      </c>
      <c r="E131" s="26">
        <v>45091</v>
      </c>
      <c r="F131">
        <v>66</v>
      </c>
      <c r="G131">
        <v>3.4</v>
      </c>
      <c r="H131">
        <v>2023</v>
      </c>
      <c r="I131" t="s">
        <v>1062</v>
      </c>
      <c r="J131" t="s">
        <v>1063</v>
      </c>
      <c r="K131">
        <v>3</v>
      </c>
    </row>
    <row r="132" spans="1:11" x14ac:dyDescent="0.25">
      <c r="A132" t="s">
        <v>584</v>
      </c>
      <c r="B132" t="s">
        <v>23</v>
      </c>
      <c r="C132">
        <v>130</v>
      </c>
      <c r="D132" t="s">
        <v>9</v>
      </c>
      <c r="E132" s="26">
        <v>45098</v>
      </c>
      <c r="F132">
        <v>87</v>
      </c>
      <c r="G132">
        <v>3.4</v>
      </c>
      <c r="H132">
        <v>2023</v>
      </c>
      <c r="I132" t="s">
        <v>1062</v>
      </c>
      <c r="J132" t="s">
        <v>1063</v>
      </c>
      <c r="K132">
        <v>3</v>
      </c>
    </row>
    <row r="133" spans="1:11" x14ac:dyDescent="0.25">
      <c r="A133" t="s">
        <v>585</v>
      </c>
      <c r="B133" t="s">
        <v>23</v>
      </c>
      <c r="C133">
        <v>73</v>
      </c>
      <c r="D133" t="s">
        <v>9</v>
      </c>
      <c r="E133" s="26">
        <v>45098</v>
      </c>
      <c r="F133">
        <v>75</v>
      </c>
      <c r="G133">
        <v>2.7</v>
      </c>
      <c r="H133">
        <v>2023</v>
      </c>
      <c r="I133" t="s">
        <v>1062</v>
      </c>
      <c r="J133" t="s">
        <v>1059</v>
      </c>
      <c r="K133">
        <v>3</v>
      </c>
    </row>
    <row r="134" spans="1:11" x14ac:dyDescent="0.25">
      <c r="A134" t="s">
        <v>591</v>
      </c>
      <c r="B134" t="s">
        <v>15</v>
      </c>
      <c r="C134">
        <v>74</v>
      </c>
      <c r="D134" t="s">
        <v>9</v>
      </c>
      <c r="E134" s="26">
        <v>45100</v>
      </c>
      <c r="F134">
        <v>37</v>
      </c>
      <c r="G134">
        <v>2.7</v>
      </c>
      <c r="H134">
        <v>2023</v>
      </c>
      <c r="I134" t="s">
        <v>1067</v>
      </c>
      <c r="J134" t="s">
        <v>1059</v>
      </c>
      <c r="K134">
        <v>3</v>
      </c>
    </row>
    <row r="135" spans="1:11" x14ac:dyDescent="0.25">
      <c r="A135" t="s">
        <v>599</v>
      </c>
      <c r="B135" t="s">
        <v>23</v>
      </c>
      <c r="C135">
        <v>126</v>
      </c>
      <c r="D135" t="s">
        <v>9</v>
      </c>
      <c r="E135" s="26">
        <v>45103</v>
      </c>
      <c r="F135">
        <v>190</v>
      </c>
      <c r="G135">
        <v>2.4</v>
      </c>
      <c r="H135">
        <v>2023</v>
      </c>
      <c r="I135" t="s">
        <v>1066</v>
      </c>
      <c r="J135" t="s">
        <v>1063</v>
      </c>
      <c r="K135">
        <v>2</v>
      </c>
    </row>
    <row r="136" spans="1:11" x14ac:dyDescent="0.25">
      <c r="A136" t="s">
        <v>604</v>
      </c>
      <c r="B136" t="s">
        <v>14</v>
      </c>
      <c r="C136">
        <v>63</v>
      </c>
      <c r="D136" t="s">
        <v>9</v>
      </c>
      <c r="E136" s="26">
        <v>45104</v>
      </c>
      <c r="F136">
        <v>70</v>
      </c>
      <c r="G136">
        <v>1.6</v>
      </c>
      <c r="H136">
        <v>2023</v>
      </c>
      <c r="I136" t="s">
        <v>1060</v>
      </c>
      <c r="J136" t="s">
        <v>1059</v>
      </c>
      <c r="K136">
        <v>2</v>
      </c>
    </row>
    <row r="137" spans="1:11" x14ac:dyDescent="0.25">
      <c r="A137" t="s">
        <v>606</v>
      </c>
      <c r="B137" t="s">
        <v>18</v>
      </c>
      <c r="C137">
        <v>101</v>
      </c>
      <c r="D137" t="s">
        <v>9</v>
      </c>
      <c r="E137" s="26">
        <v>45104</v>
      </c>
      <c r="F137">
        <v>84</v>
      </c>
      <c r="G137">
        <v>3.5</v>
      </c>
      <c r="H137">
        <v>2023</v>
      </c>
      <c r="I137" t="s">
        <v>1060</v>
      </c>
      <c r="J137" t="s">
        <v>1059</v>
      </c>
      <c r="K137">
        <v>4</v>
      </c>
    </row>
    <row r="138" spans="1:11" x14ac:dyDescent="0.25">
      <c r="A138" t="s">
        <v>617</v>
      </c>
      <c r="B138" t="s">
        <v>7</v>
      </c>
      <c r="C138">
        <v>128</v>
      </c>
      <c r="D138" t="s">
        <v>9</v>
      </c>
      <c r="E138" s="26">
        <v>45108</v>
      </c>
      <c r="F138">
        <v>140</v>
      </c>
      <c r="G138">
        <v>4.3</v>
      </c>
      <c r="H138">
        <v>2024</v>
      </c>
      <c r="I138" t="s">
        <v>1065</v>
      </c>
      <c r="J138" t="s">
        <v>1063</v>
      </c>
      <c r="K138">
        <v>4</v>
      </c>
    </row>
    <row r="139" spans="1:11" x14ac:dyDescent="0.25">
      <c r="A139" t="s">
        <v>618</v>
      </c>
      <c r="B139" t="s">
        <v>14</v>
      </c>
      <c r="C139">
        <v>110</v>
      </c>
      <c r="D139" t="s">
        <v>9</v>
      </c>
      <c r="E139" s="26">
        <v>45109</v>
      </c>
      <c r="F139">
        <v>104</v>
      </c>
      <c r="G139">
        <v>4.4000000000000004</v>
      </c>
      <c r="H139">
        <v>2024</v>
      </c>
      <c r="I139" t="s">
        <v>1058</v>
      </c>
      <c r="J139" t="s">
        <v>1059</v>
      </c>
      <c r="K139">
        <v>4</v>
      </c>
    </row>
    <row r="140" spans="1:11" x14ac:dyDescent="0.25">
      <c r="A140" t="s">
        <v>626</v>
      </c>
      <c r="B140" t="s">
        <v>8</v>
      </c>
      <c r="C140">
        <v>55</v>
      </c>
      <c r="D140" t="s">
        <v>9</v>
      </c>
      <c r="E140" s="26">
        <v>45114</v>
      </c>
      <c r="F140">
        <v>112</v>
      </c>
      <c r="G140">
        <v>4.5</v>
      </c>
      <c r="H140">
        <v>2024</v>
      </c>
      <c r="I140" t="s">
        <v>1067</v>
      </c>
      <c r="J140" t="s">
        <v>1061</v>
      </c>
      <c r="K140">
        <v>5</v>
      </c>
    </row>
    <row r="141" spans="1:11" x14ac:dyDescent="0.25">
      <c r="A141" t="s">
        <v>637</v>
      </c>
      <c r="B141" t="s">
        <v>5</v>
      </c>
      <c r="C141">
        <v>131</v>
      </c>
      <c r="D141" t="s">
        <v>9</v>
      </c>
      <c r="E141" s="26">
        <v>45118</v>
      </c>
      <c r="F141">
        <v>76</v>
      </c>
      <c r="G141">
        <v>4.5</v>
      </c>
      <c r="H141">
        <v>2024</v>
      </c>
      <c r="I141" t="s">
        <v>1060</v>
      </c>
      <c r="J141" t="s">
        <v>1063</v>
      </c>
      <c r="K141">
        <v>5</v>
      </c>
    </row>
    <row r="142" spans="1:11" x14ac:dyDescent="0.25">
      <c r="A142" t="s">
        <v>638</v>
      </c>
      <c r="B142" t="s">
        <v>23</v>
      </c>
      <c r="C142">
        <v>73</v>
      </c>
      <c r="D142" t="s">
        <v>9</v>
      </c>
      <c r="E142" s="26">
        <v>45119</v>
      </c>
      <c r="F142">
        <v>87</v>
      </c>
      <c r="G142">
        <v>4.8</v>
      </c>
      <c r="H142">
        <v>2024</v>
      </c>
      <c r="I142" t="s">
        <v>1062</v>
      </c>
      <c r="J142" t="s">
        <v>1059</v>
      </c>
      <c r="K142">
        <v>5</v>
      </c>
    </row>
    <row r="143" spans="1:11" x14ac:dyDescent="0.25">
      <c r="A143" t="s">
        <v>641</v>
      </c>
      <c r="B143" t="s">
        <v>22</v>
      </c>
      <c r="C143">
        <v>69</v>
      </c>
      <c r="D143" t="s">
        <v>9</v>
      </c>
      <c r="E143" s="26">
        <v>45120</v>
      </c>
      <c r="F143">
        <v>56</v>
      </c>
      <c r="G143">
        <v>3.9</v>
      </c>
      <c r="H143">
        <v>2024</v>
      </c>
      <c r="I143" t="s">
        <v>1064</v>
      </c>
      <c r="J143" t="s">
        <v>1059</v>
      </c>
      <c r="K143">
        <v>4</v>
      </c>
    </row>
    <row r="144" spans="1:11" x14ac:dyDescent="0.25">
      <c r="A144" t="s">
        <v>656</v>
      </c>
      <c r="B144" t="s">
        <v>12</v>
      </c>
      <c r="C144">
        <v>121</v>
      </c>
      <c r="D144" t="s">
        <v>9</v>
      </c>
      <c r="E144" s="26">
        <v>45127</v>
      </c>
      <c r="F144">
        <v>20</v>
      </c>
      <c r="G144">
        <v>2.7</v>
      </c>
      <c r="H144">
        <v>2024</v>
      </c>
      <c r="I144" t="s">
        <v>1064</v>
      </c>
      <c r="J144" t="s">
        <v>1063</v>
      </c>
      <c r="K144">
        <v>3</v>
      </c>
    </row>
    <row r="145" spans="1:11" x14ac:dyDescent="0.25">
      <c r="A145" t="s">
        <v>662</v>
      </c>
      <c r="B145" t="s">
        <v>21</v>
      </c>
      <c r="C145">
        <v>87</v>
      </c>
      <c r="D145" t="s">
        <v>9</v>
      </c>
      <c r="E145" s="26">
        <v>45132</v>
      </c>
      <c r="F145">
        <v>125</v>
      </c>
      <c r="G145">
        <v>4.5</v>
      </c>
      <c r="H145">
        <v>2024</v>
      </c>
      <c r="I145" t="s">
        <v>1060</v>
      </c>
      <c r="J145" t="s">
        <v>1059</v>
      </c>
      <c r="K145">
        <v>5</v>
      </c>
    </row>
    <row r="146" spans="1:11" x14ac:dyDescent="0.25">
      <c r="A146" t="s">
        <v>675</v>
      </c>
      <c r="B146" t="s">
        <v>16</v>
      </c>
      <c r="C146">
        <v>163</v>
      </c>
      <c r="D146" t="s">
        <v>9</v>
      </c>
      <c r="E146" s="26">
        <v>45138</v>
      </c>
      <c r="F146">
        <v>76</v>
      </c>
      <c r="G146">
        <v>4.4000000000000004</v>
      </c>
      <c r="H146">
        <v>2024</v>
      </c>
      <c r="I146" t="s">
        <v>1066</v>
      </c>
      <c r="J146" t="s">
        <v>1063</v>
      </c>
      <c r="K146">
        <v>4</v>
      </c>
    </row>
    <row r="147" spans="1:11" x14ac:dyDescent="0.25">
      <c r="A147" t="s">
        <v>678</v>
      </c>
      <c r="B147" t="s">
        <v>7</v>
      </c>
      <c r="C147">
        <v>69</v>
      </c>
      <c r="D147" t="s">
        <v>9</v>
      </c>
      <c r="E147" s="26">
        <v>45141</v>
      </c>
      <c r="F147">
        <v>20</v>
      </c>
      <c r="G147">
        <v>4.3</v>
      </c>
      <c r="H147">
        <v>2024</v>
      </c>
      <c r="I147" t="s">
        <v>1064</v>
      </c>
      <c r="J147" t="s">
        <v>1059</v>
      </c>
      <c r="K147">
        <v>4</v>
      </c>
    </row>
    <row r="148" spans="1:11" x14ac:dyDescent="0.25">
      <c r="A148" t="s">
        <v>680</v>
      </c>
      <c r="B148" t="s">
        <v>18</v>
      </c>
      <c r="C148">
        <v>97</v>
      </c>
      <c r="D148" t="s">
        <v>9</v>
      </c>
      <c r="E148" s="26">
        <v>45142</v>
      </c>
      <c r="F148">
        <v>105</v>
      </c>
      <c r="G148">
        <v>2.9</v>
      </c>
      <c r="H148">
        <v>2024</v>
      </c>
      <c r="I148" t="s">
        <v>1067</v>
      </c>
      <c r="J148" t="s">
        <v>1059</v>
      </c>
      <c r="K148">
        <v>3</v>
      </c>
    </row>
    <row r="149" spans="1:11" x14ac:dyDescent="0.25">
      <c r="A149" t="s">
        <v>682</v>
      </c>
      <c r="B149" t="s">
        <v>23</v>
      </c>
      <c r="C149">
        <v>56</v>
      </c>
      <c r="D149" t="s">
        <v>9</v>
      </c>
      <c r="E149" s="26">
        <v>45143</v>
      </c>
      <c r="F149">
        <v>152</v>
      </c>
      <c r="G149">
        <v>4.5999999999999996</v>
      </c>
      <c r="H149">
        <v>2024</v>
      </c>
      <c r="I149" t="s">
        <v>1065</v>
      </c>
      <c r="J149" t="s">
        <v>1061</v>
      </c>
      <c r="K149">
        <v>5</v>
      </c>
    </row>
    <row r="150" spans="1:11" x14ac:dyDescent="0.25">
      <c r="A150" t="s">
        <v>687</v>
      </c>
      <c r="B150" t="s">
        <v>8</v>
      </c>
      <c r="C150">
        <v>124</v>
      </c>
      <c r="D150" t="s">
        <v>9</v>
      </c>
      <c r="E150" s="26">
        <v>45146</v>
      </c>
      <c r="F150">
        <v>54</v>
      </c>
      <c r="G150">
        <v>3.8</v>
      </c>
      <c r="H150">
        <v>2024</v>
      </c>
      <c r="I150" t="s">
        <v>1060</v>
      </c>
      <c r="J150" t="s">
        <v>1063</v>
      </c>
      <c r="K150">
        <v>4</v>
      </c>
    </row>
    <row r="151" spans="1:11" x14ac:dyDescent="0.25">
      <c r="A151" t="s">
        <v>688</v>
      </c>
      <c r="B151" t="s">
        <v>12</v>
      </c>
      <c r="C151">
        <v>130</v>
      </c>
      <c r="D151" t="s">
        <v>9</v>
      </c>
      <c r="E151" s="26">
        <v>45146</v>
      </c>
      <c r="F151">
        <v>60</v>
      </c>
      <c r="G151">
        <v>2.5</v>
      </c>
      <c r="H151">
        <v>2024</v>
      </c>
      <c r="I151" t="s">
        <v>1060</v>
      </c>
      <c r="J151" t="s">
        <v>1063</v>
      </c>
      <c r="K151">
        <v>3</v>
      </c>
    </row>
    <row r="152" spans="1:11" x14ac:dyDescent="0.25">
      <c r="A152" t="s">
        <v>694</v>
      </c>
      <c r="B152" t="s">
        <v>16</v>
      </c>
      <c r="C152">
        <v>103</v>
      </c>
      <c r="D152" t="s">
        <v>9</v>
      </c>
      <c r="E152" s="26">
        <v>45151</v>
      </c>
      <c r="F152">
        <v>200</v>
      </c>
      <c r="G152">
        <v>4.9000000000000004</v>
      </c>
      <c r="H152">
        <v>2024</v>
      </c>
      <c r="I152" t="s">
        <v>1058</v>
      </c>
      <c r="J152" t="s">
        <v>1059</v>
      </c>
      <c r="K152">
        <v>5</v>
      </c>
    </row>
    <row r="153" spans="1:11" x14ac:dyDescent="0.25">
      <c r="A153" t="s">
        <v>696</v>
      </c>
      <c r="B153" t="s">
        <v>20</v>
      </c>
      <c r="C153">
        <v>128</v>
      </c>
      <c r="D153" t="s">
        <v>9</v>
      </c>
      <c r="E153" s="26">
        <v>45155</v>
      </c>
      <c r="F153">
        <v>22</v>
      </c>
      <c r="G153">
        <v>1.9</v>
      </c>
      <c r="H153">
        <v>2024</v>
      </c>
      <c r="I153" t="s">
        <v>1064</v>
      </c>
      <c r="J153" t="s">
        <v>1063</v>
      </c>
      <c r="K153">
        <v>2</v>
      </c>
    </row>
    <row r="154" spans="1:11" x14ac:dyDescent="0.25">
      <c r="A154" t="s">
        <v>705</v>
      </c>
      <c r="B154" t="s">
        <v>21</v>
      </c>
      <c r="C154">
        <v>151</v>
      </c>
      <c r="D154" t="s">
        <v>9</v>
      </c>
      <c r="E154" s="26">
        <v>45159</v>
      </c>
      <c r="F154">
        <v>63</v>
      </c>
      <c r="G154">
        <v>4.0999999999999996</v>
      </c>
      <c r="H154">
        <v>2024</v>
      </c>
      <c r="I154" t="s">
        <v>1066</v>
      </c>
      <c r="J154" t="s">
        <v>1063</v>
      </c>
      <c r="K154">
        <v>4</v>
      </c>
    </row>
    <row r="155" spans="1:11" x14ac:dyDescent="0.25">
      <c r="A155" t="s">
        <v>709</v>
      </c>
      <c r="B155" t="s">
        <v>24</v>
      </c>
      <c r="C155">
        <v>18</v>
      </c>
      <c r="D155" t="s">
        <v>9</v>
      </c>
      <c r="E155" s="26">
        <v>45162</v>
      </c>
      <c r="F155">
        <v>40</v>
      </c>
      <c r="G155">
        <v>4.4000000000000004</v>
      </c>
      <c r="H155">
        <v>2024</v>
      </c>
      <c r="I155" t="s">
        <v>1064</v>
      </c>
      <c r="J155" t="s">
        <v>1068</v>
      </c>
      <c r="K155">
        <v>4</v>
      </c>
    </row>
    <row r="156" spans="1:11" x14ac:dyDescent="0.25">
      <c r="A156" t="s">
        <v>712</v>
      </c>
      <c r="B156" t="s">
        <v>21</v>
      </c>
      <c r="C156">
        <v>108</v>
      </c>
      <c r="D156" t="s">
        <v>9</v>
      </c>
      <c r="E156" s="26">
        <v>45163</v>
      </c>
      <c r="F156">
        <v>80</v>
      </c>
      <c r="G156">
        <v>4.3</v>
      </c>
      <c r="H156">
        <v>2024</v>
      </c>
      <c r="I156" t="s">
        <v>1067</v>
      </c>
      <c r="J156" t="s">
        <v>1059</v>
      </c>
      <c r="K156">
        <v>4</v>
      </c>
    </row>
    <row r="157" spans="1:11" x14ac:dyDescent="0.25">
      <c r="A157" t="s">
        <v>713</v>
      </c>
      <c r="B157" t="s">
        <v>7</v>
      </c>
      <c r="C157">
        <v>52</v>
      </c>
      <c r="D157" t="s">
        <v>9</v>
      </c>
      <c r="E157" s="26">
        <v>45164</v>
      </c>
      <c r="F157">
        <v>66</v>
      </c>
      <c r="G157">
        <v>4.5</v>
      </c>
      <c r="H157">
        <v>2024</v>
      </c>
      <c r="I157" t="s">
        <v>1065</v>
      </c>
      <c r="J157" t="s">
        <v>1061</v>
      </c>
      <c r="K157">
        <v>5</v>
      </c>
    </row>
    <row r="158" spans="1:11" x14ac:dyDescent="0.25">
      <c r="A158" t="s">
        <v>723</v>
      </c>
      <c r="B158" t="s">
        <v>8</v>
      </c>
      <c r="C158">
        <v>70</v>
      </c>
      <c r="D158" t="s">
        <v>9</v>
      </c>
      <c r="E158" s="26">
        <v>45168</v>
      </c>
      <c r="F158">
        <v>210</v>
      </c>
      <c r="G158">
        <v>4.0999999999999996</v>
      </c>
      <c r="H158">
        <v>2024</v>
      </c>
      <c r="I158" t="s">
        <v>1062</v>
      </c>
      <c r="J158" t="s">
        <v>1059</v>
      </c>
      <c r="K158">
        <v>4</v>
      </c>
    </row>
    <row r="159" spans="1:11" x14ac:dyDescent="0.25">
      <c r="A159" t="s">
        <v>725</v>
      </c>
      <c r="B159" t="s">
        <v>12</v>
      </c>
      <c r="C159">
        <v>100</v>
      </c>
      <c r="D159" t="s">
        <v>9</v>
      </c>
      <c r="E159" s="26">
        <v>45169</v>
      </c>
      <c r="F159">
        <v>45</v>
      </c>
      <c r="G159">
        <v>4.9000000000000004</v>
      </c>
      <c r="H159">
        <v>2024</v>
      </c>
      <c r="I159" t="s">
        <v>1064</v>
      </c>
      <c r="J159" t="s">
        <v>1059</v>
      </c>
      <c r="K159">
        <v>5</v>
      </c>
    </row>
    <row r="160" spans="1:11" x14ac:dyDescent="0.25">
      <c r="A160" t="s">
        <v>729</v>
      </c>
      <c r="B160" t="s">
        <v>17</v>
      </c>
      <c r="C160">
        <v>84</v>
      </c>
      <c r="D160" t="s">
        <v>9</v>
      </c>
      <c r="E160" s="26">
        <v>45172</v>
      </c>
      <c r="F160">
        <v>72</v>
      </c>
      <c r="G160">
        <v>4</v>
      </c>
      <c r="H160">
        <v>2024</v>
      </c>
      <c r="I160" t="s">
        <v>1058</v>
      </c>
      <c r="J160" t="s">
        <v>1059</v>
      </c>
      <c r="K160">
        <v>4</v>
      </c>
    </row>
    <row r="161" spans="1:11" x14ac:dyDescent="0.25">
      <c r="A161" t="s">
        <v>730</v>
      </c>
      <c r="B161" t="s">
        <v>22</v>
      </c>
      <c r="C161">
        <v>111</v>
      </c>
      <c r="D161" t="s">
        <v>9</v>
      </c>
      <c r="E161" s="26">
        <v>45172</v>
      </c>
      <c r="F161">
        <v>63</v>
      </c>
      <c r="G161">
        <v>4.5</v>
      </c>
      <c r="H161">
        <v>2024</v>
      </c>
      <c r="I161" t="s">
        <v>1058</v>
      </c>
      <c r="J161" t="s">
        <v>1059</v>
      </c>
      <c r="K161">
        <v>5</v>
      </c>
    </row>
    <row r="162" spans="1:11" x14ac:dyDescent="0.25">
      <c r="A162" t="s">
        <v>741</v>
      </c>
      <c r="B162" t="s">
        <v>16</v>
      </c>
      <c r="C162">
        <v>97</v>
      </c>
      <c r="D162" t="s">
        <v>9</v>
      </c>
      <c r="E162" s="26">
        <v>45177</v>
      </c>
      <c r="F162">
        <v>45</v>
      </c>
      <c r="G162">
        <v>4.5999999999999996</v>
      </c>
      <c r="H162">
        <v>2024</v>
      </c>
      <c r="I162" t="s">
        <v>1067</v>
      </c>
      <c r="J162" t="s">
        <v>1059</v>
      </c>
      <c r="K162">
        <v>5</v>
      </c>
    </row>
    <row r="163" spans="1:11" x14ac:dyDescent="0.25">
      <c r="A163" t="s">
        <v>746</v>
      </c>
      <c r="B163" t="s">
        <v>7</v>
      </c>
      <c r="C163">
        <v>143</v>
      </c>
      <c r="D163" t="s">
        <v>9</v>
      </c>
      <c r="E163" s="26">
        <v>45178</v>
      </c>
      <c r="F163">
        <v>78</v>
      </c>
      <c r="G163">
        <v>4</v>
      </c>
      <c r="H163">
        <v>2024</v>
      </c>
      <c r="I163" t="s">
        <v>1065</v>
      </c>
      <c r="J163" t="s">
        <v>1063</v>
      </c>
      <c r="K163">
        <v>4</v>
      </c>
    </row>
    <row r="164" spans="1:11" x14ac:dyDescent="0.25">
      <c r="A164" t="s">
        <v>750</v>
      </c>
      <c r="B164" t="s">
        <v>18</v>
      </c>
      <c r="C164">
        <v>107</v>
      </c>
      <c r="D164" t="s">
        <v>9</v>
      </c>
      <c r="E164" s="26">
        <v>45179</v>
      </c>
      <c r="F164">
        <v>38</v>
      </c>
      <c r="G164">
        <v>4.7</v>
      </c>
      <c r="H164">
        <v>2024</v>
      </c>
      <c r="I164" t="s">
        <v>1058</v>
      </c>
      <c r="J164" t="s">
        <v>1059</v>
      </c>
      <c r="K164">
        <v>5</v>
      </c>
    </row>
    <row r="165" spans="1:11" x14ac:dyDescent="0.25">
      <c r="A165" t="s">
        <v>751</v>
      </c>
      <c r="B165" t="s">
        <v>20</v>
      </c>
      <c r="C165">
        <v>58</v>
      </c>
      <c r="D165" t="s">
        <v>9</v>
      </c>
      <c r="E165" s="26">
        <v>45181</v>
      </c>
      <c r="F165">
        <v>90</v>
      </c>
      <c r="G165">
        <v>4.3</v>
      </c>
      <c r="H165">
        <v>2024</v>
      </c>
      <c r="I165" t="s">
        <v>1060</v>
      </c>
      <c r="J165" t="s">
        <v>1061</v>
      </c>
      <c r="K165">
        <v>4</v>
      </c>
    </row>
    <row r="166" spans="1:11" x14ac:dyDescent="0.25">
      <c r="A166" t="s">
        <v>752</v>
      </c>
      <c r="B166" t="s">
        <v>14</v>
      </c>
      <c r="C166">
        <v>66</v>
      </c>
      <c r="D166" t="s">
        <v>9</v>
      </c>
      <c r="E166" s="26">
        <v>45181</v>
      </c>
      <c r="F166">
        <v>32</v>
      </c>
      <c r="G166">
        <v>3.8</v>
      </c>
      <c r="H166">
        <v>2024</v>
      </c>
      <c r="I166" t="s">
        <v>1060</v>
      </c>
      <c r="J166" t="s">
        <v>1059</v>
      </c>
      <c r="K166">
        <v>4</v>
      </c>
    </row>
    <row r="167" spans="1:11" x14ac:dyDescent="0.25">
      <c r="A167" t="s">
        <v>754</v>
      </c>
      <c r="B167" t="s">
        <v>18</v>
      </c>
      <c r="C167">
        <v>8</v>
      </c>
      <c r="D167" t="s">
        <v>9</v>
      </c>
      <c r="E167" s="26">
        <v>45181</v>
      </c>
      <c r="F167">
        <v>31</v>
      </c>
      <c r="G167">
        <v>3.9</v>
      </c>
      <c r="H167">
        <v>2024</v>
      </c>
      <c r="I167" t="s">
        <v>1060</v>
      </c>
      <c r="J167" t="s">
        <v>1069</v>
      </c>
      <c r="K167">
        <v>4</v>
      </c>
    </row>
    <row r="168" spans="1:11" x14ac:dyDescent="0.25">
      <c r="A168" t="s">
        <v>760</v>
      </c>
      <c r="B168" t="s">
        <v>15</v>
      </c>
      <c r="C168">
        <v>126</v>
      </c>
      <c r="D168" t="s">
        <v>9</v>
      </c>
      <c r="E168" s="26">
        <v>45185</v>
      </c>
      <c r="F168">
        <v>52</v>
      </c>
      <c r="G168">
        <v>1.1000000000000001</v>
      </c>
      <c r="H168">
        <v>2024</v>
      </c>
      <c r="I168" t="s">
        <v>1065</v>
      </c>
      <c r="J168" t="s">
        <v>1063</v>
      </c>
      <c r="K168">
        <v>1</v>
      </c>
    </row>
    <row r="169" spans="1:11" x14ac:dyDescent="0.25">
      <c r="A169" t="s">
        <v>764</v>
      </c>
      <c r="B169" t="s">
        <v>22</v>
      </c>
      <c r="C169">
        <v>94</v>
      </c>
      <c r="D169" t="s">
        <v>9</v>
      </c>
      <c r="E169" s="26">
        <v>45190</v>
      </c>
      <c r="F169">
        <v>220</v>
      </c>
      <c r="G169">
        <v>4.5999999999999996</v>
      </c>
      <c r="H169">
        <v>2024</v>
      </c>
      <c r="I169" t="s">
        <v>1064</v>
      </c>
      <c r="J169" t="s">
        <v>1059</v>
      </c>
      <c r="K169">
        <v>5</v>
      </c>
    </row>
    <row r="170" spans="1:11" x14ac:dyDescent="0.25">
      <c r="A170" t="s">
        <v>766</v>
      </c>
      <c r="B170" t="s">
        <v>23</v>
      </c>
      <c r="C170">
        <v>76</v>
      </c>
      <c r="D170" t="s">
        <v>9</v>
      </c>
      <c r="E170" s="26">
        <v>45190</v>
      </c>
      <c r="F170">
        <v>110</v>
      </c>
      <c r="G170">
        <v>3.9</v>
      </c>
      <c r="H170">
        <v>2024</v>
      </c>
      <c r="I170" t="s">
        <v>1064</v>
      </c>
      <c r="J170" t="s">
        <v>1059</v>
      </c>
      <c r="K170">
        <v>4</v>
      </c>
    </row>
    <row r="171" spans="1:11" x14ac:dyDescent="0.25">
      <c r="A171" t="s">
        <v>776</v>
      </c>
      <c r="B171" t="s">
        <v>19</v>
      </c>
      <c r="C171">
        <v>159</v>
      </c>
      <c r="D171" t="s">
        <v>9</v>
      </c>
      <c r="E171" s="26">
        <v>45193</v>
      </c>
      <c r="F171">
        <v>63</v>
      </c>
      <c r="G171">
        <v>4.2</v>
      </c>
      <c r="H171">
        <v>2024</v>
      </c>
      <c r="I171" t="s">
        <v>1058</v>
      </c>
      <c r="J171" t="s">
        <v>1063</v>
      </c>
      <c r="K171">
        <v>4</v>
      </c>
    </row>
    <row r="172" spans="1:11" x14ac:dyDescent="0.25">
      <c r="A172" t="s">
        <v>781</v>
      </c>
      <c r="B172" t="s">
        <v>7</v>
      </c>
      <c r="C172">
        <v>142</v>
      </c>
      <c r="D172" t="s">
        <v>9</v>
      </c>
      <c r="E172" s="26">
        <v>45196</v>
      </c>
      <c r="F172">
        <v>37</v>
      </c>
      <c r="G172">
        <v>3.8</v>
      </c>
      <c r="H172">
        <v>2024</v>
      </c>
      <c r="I172" t="s">
        <v>1062</v>
      </c>
      <c r="J172" t="s">
        <v>1063</v>
      </c>
      <c r="K172">
        <v>4</v>
      </c>
    </row>
    <row r="173" spans="1:11" x14ac:dyDescent="0.25">
      <c r="A173" t="s">
        <v>784</v>
      </c>
      <c r="B173" t="s">
        <v>17</v>
      </c>
      <c r="C173">
        <v>108</v>
      </c>
      <c r="D173" t="s">
        <v>9</v>
      </c>
      <c r="E173" s="26">
        <v>45196</v>
      </c>
      <c r="F173">
        <v>190</v>
      </c>
      <c r="G173">
        <v>3.2</v>
      </c>
      <c r="H173">
        <v>2024</v>
      </c>
      <c r="I173" t="s">
        <v>1062</v>
      </c>
      <c r="J173" t="s">
        <v>1059</v>
      </c>
      <c r="K173">
        <v>3</v>
      </c>
    </row>
    <row r="174" spans="1:11" x14ac:dyDescent="0.25">
      <c r="A174" t="s">
        <v>786</v>
      </c>
      <c r="B174" t="s">
        <v>7</v>
      </c>
      <c r="C174">
        <v>126</v>
      </c>
      <c r="D174" t="s">
        <v>9</v>
      </c>
      <c r="E174" s="26">
        <v>45196</v>
      </c>
      <c r="F174">
        <v>44</v>
      </c>
      <c r="G174">
        <v>3.7</v>
      </c>
      <c r="H174">
        <v>2024</v>
      </c>
      <c r="I174" t="s">
        <v>1062</v>
      </c>
      <c r="J174" t="s">
        <v>1063</v>
      </c>
      <c r="K174">
        <v>4</v>
      </c>
    </row>
    <row r="175" spans="1:11" x14ac:dyDescent="0.25">
      <c r="A175" t="s">
        <v>790</v>
      </c>
      <c r="B175" t="s">
        <v>22</v>
      </c>
      <c r="C175">
        <v>127</v>
      </c>
      <c r="D175" t="s">
        <v>9</v>
      </c>
      <c r="E175" s="26">
        <v>45198</v>
      </c>
      <c r="F175">
        <v>112</v>
      </c>
      <c r="G175">
        <v>4.5999999999999996</v>
      </c>
      <c r="H175">
        <v>2024</v>
      </c>
      <c r="I175" t="s">
        <v>1067</v>
      </c>
      <c r="J175" t="s">
        <v>1063</v>
      </c>
      <c r="K175">
        <v>5</v>
      </c>
    </row>
    <row r="176" spans="1:11" x14ac:dyDescent="0.25">
      <c r="A176" t="s">
        <v>792</v>
      </c>
      <c r="B176" t="s">
        <v>19</v>
      </c>
      <c r="C176">
        <v>125</v>
      </c>
      <c r="D176" t="s">
        <v>9</v>
      </c>
      <c r="E176" s="26">
        <v>45198</v>
      </c>
      <c r="F176">
        <v>116</v>
      </c>
      <c r="G176">
        <v>4.4000000000000004</v>
      </c>
      <c r="H176">
        <v>2024</v>
      </c>
      <c r="I176" t="s">
        <v>1067</v>
      </c>
      <c r="J176" t="s">
        <v>1063</v>
      </c>
      <c r="K176">
        <v>4</v>
      </c>
    </row>
    <row r="177" spans="1:11" x14ac:dyDescent="0.25">
      <c r="A177" t="s">
        <v>793</v>
      </c>
      <c r="B177" t="s">
        <v>12</v>
      </c>
      <c r="C177">
        <v>70</v>
      </c>
      <c r="D177" t="s">
        <v>9</v>
      </c>
      <c r="E177" s="26">
        <v>45198</v>
      </c>
      <c r="F177">
        <v>29</v>
      </c>
      <c r="G177">
        <v>2.1</v>
      </c>
      <c r="H177">
        <v>2024</v>
      </c>
      <c r="I177" t="s">
        <v>1067</v>
      </c>
      <c r="J177" t="s">
        <v>1059</v>
      </c>
      <c r="K177">
        <v>2</v>
      </c>
    </row>
    <row r="178" spans="1:11" x14ac:dyDescent="0.25">
      <c r="A178" t="s">
        <v>805</v>
      </c>
      <c r="B178" t="s">
        <v>19</v>
      </c>
      <c r="C178">
        <v>82</v>
      </c>
      <c r="D178" t="s">
        <v>9</v>
      </c>
      <c r="E178" s="26">
        <v>45200</v>
      </c>
      <c r="F178">
        <v>99</v>
      </c>
      <c r="G178">
        <v>4.2</v>
      </c>
      <c r="H178">
        <v>2024</v>
      </c>
      <c r="I178" t="s">
        <v>1058</v>
      </c>
      <c r="J178" t="s">
        <v>1059</v>
      </c>
      <c r="K178">
        <v>4</v>
      </c>
    </row>
    <row r="179" spans="1:11" x14ac:dyDescent="0.25">
      <c r="A179" t="s">
        <v>817</v>
      </c>
      <c r="B179" t="s">
        <v>15</v>
      </c>
      <c r="C179">
        <v>82</v>
      </c>
      <c r="D179" t="s">
        <v>9</v>
      </c>
      <c r="E179" s="26">
        <v>45202</v>
      </c>
      <c r="F179">
        <v>130</v>
      </c>
      <c r="G179">
        <v>4.4000000000000004</v>
      </c>
      <c r="H179">
        <v>2024</v>
      </c>
      <c r="I179" t="s">
        <v>1060</v>
      </c>
      <c r="J179" t="s">
        <v>1059</v>
      </c>
      <c r="K179">
        <v>4</v>
      </c>
    </row>
    <row r="180" spans="1:11" x14ac:dyDescent="0.25">
      <c r="A180" t="s">
        <v>822</v>
      </c>
      <c r="B180" t="s">
        <v>18</v>
      </c>
      <c r="C180">
        <v>88</v>
      </c>
      <c r="D180" t="s">
        <v>9</v>
      </c>
      <c r="E180" s="26">
        <v>45204</v>
      </c>
      <c r="F180">
        <v>100</v>
      </c>
      <c r="G180">
        <v>4.9000000000000004</v>
      </c>
      <c r="H180">
        <v>2024</v>
      </c>
      <c r="I180" t="s">
        <v>1064</v>
      </c>
      <c r="J180" t="s">
        <v>1059</v>
      </c>
      <c r="K180">
        <v>5</v>
      </c>
    </row>
    <row r="181" spans="1:11" x14ac:dyDescent="0.25">
      <c r="A181" t="s">
        <v>838</v>
      </c>
      <c r="B181" t="s">
        <v>22</v>
      </c>
      <c r="C181">
        <v>41</v>
      </c>
      <c r="D181" t="s">
        <v>9</v>
      </c>
      <c r="E181" s="26">
        <v>45209</v>
      </c>
      <c r="F181">
        <v>42</v>
      </c>
      <c r="G181">
        <v>3.8</v>
      </c>
      <c r="H181">
        <v>2024</v>
      </c>
      <c r="I181" t="s">
        <v>1060</v>
      </c>
      <c r="J181" t="s">
        <v>1061</v>
      </c>
      <c r="K181">
        <v>4</v>
      </c>
    </row>
    <row r="182" spans="1:11" x14ac:dyDescent="0.25">
      <c r="A182" t="s">
        <v>843</v>
      </c>
      <c r="B182" t="s">
        <v>19</v>
      </c>
      <c r="C182">
        <v>90</v>
      </c>
      <c r="D182" t="s">
        <v>9</v>
      </c>
      <c r="E182" s="26">
        <v>45209</v>
      </c>
      <c r="F182">
        <v>48</v>
      </c>
      <c r="G182">
        <v>4.7</v>
      </c>
      <c r="H182">
        <v>2024</v>
      </c>
      <c r="I182" t="s">
        <v>1060</v>
      </c>
      <c r="J182" t="s">
        <v>1059</v>
      </c>
      <c r="K182">
        <v>5</v>
      </c>
    </row>
    <row r="183" spans="1:11" x14ac:dyDescent="0.25">
      <c r="A183" t="s">
        <v>844</v>
      </c>
      <c r="B183" t="s">
        <v>18</v>
      </c>
      <c r="C183">
        <v>55</v>
      </c>
      <c r="D183" t="s">
        <v>9</v>
      </c>
      <c r="E183" s="26">
        <v>45209</v>
      </c>
      <c r="F183">
        <v>25</v>
      </c>
      <c r="G183">
        <v>4.7</v>
      </c>
      <c r="H183">
        <v>2024</v>
      </c>
      <c r="I183" t="s">
        <v>1060</v>
      </c>
      <c r="J183" t="s">
        <v>1061</v>
      </c>
      <c r="K183">
        <v>5</v>
      </c>
    </row>
    <row r="184" spans="1:11" x14ac:dyDescent="0.25">
      <c r="A184" t="s">
        <v>848</v>
      </c>
      <c r="B184" t="s">
        <v>20</v>
      </c>
      <c r="C184">
        <v>120</v>
      </c>
      <c r="D184" t="s">
        <v>9</v>
      </c>
      <c r="E184" s="26">
        <v>45211</v>
      </c>
      <c r="F184">
        <v>140</v>
      </c>
      <c r="G184">
        <v>4.5999999999999996</v>
      </c>
      <c r="H184">
        <v>2024</v>
      </c>
      <c r="I184" t="s">
        <v>1064</v>
      </c>
      <c r="J184" t="s">
        <v>1059</v>
      </c>
      <c r="K184">
        <v>5</v>
      </c>
    </row>
    <row r="185" spans="1:11" x14ac:dyDescent="0.25">
      <c r="A185" t="s">
        <v>851</v>
      </c>
      <c r="B185" t="s">
        <v>23</v>
      </c>
      <c r="C185">
        <v>139</v>
      </c>
      <c r="D185" t="s">
        <v>9</v>
      </c>
      <c r="E185" s="26">
        <v>45212</v>
      </c>
      <c r="F185">
        <v>48</v>
      </c>
      <c r="G185">
        <v>4.7</v>
      </c>
      <c r="H185">
        <v>2024</v>
      </c>
      <c r="I185" t="s">
        <v>1067</v>
      </c>
      <c r="J185" t="s">
        <v>1063</v>
      </c>
      <c r="K185">
        <v>5</v>
      </c>
    </row>
    <row r="186" spans="1:11" x14ac:dyDescent="0.25">
      <c r="A186" t="s">
        <v>859</v>
      </c>
      <c r="B186" t="s">
        <v>12</v>
      </c>
      <c r="C186">
        <v>56</v>
      </c>
      <c r="D186" t="s">
        <v>9</v>
      </c>
      <c r="E186" s="26">
        <v>45214</v>
      </c>
      <c r="F186">
        <v>225</v>
      </c>
      <c r="G186">
        <v>4.9000000000000004</v>
      </c>
      <c r="H186">
        <v>2024</v>
      </c>
      <c r="I186" t="s">
        <v>1058</v>
      </c>
      <c r="J186" t="s">
        <v>1061</v>
      </c>
      <c r="K186">
        <v>5</v>
      </c>
    </row>
    <row r="187" spans="1:11" x14ac:dyDescent="0.25">
      <c r="A187" t="s">
        <v>862</v>
      </c>
      <c r="B187" t="s">
        <v>15</v>
      </c>
      <c r="C187">
        <v>77</v>
      </c>
      <c r="D187" t="s">
        <v>9</v>
      </c>
      <c r="E187" s="26">
        <v>45214</v>
      </c>
      <c r="F187">
        <v>78</v>
      </c>
      <c r="G187">
        <v>3.9</v>
      </c>
      <c r="H187">
        <v>2024</v>
      </c>
      <c r="I187" t="s">
        <v>1058</v>
      </c>
      <c r="J187" t="s">
        <v>1059</v>
      </c>
      <c r="K187">
        <v>4</v>
      </c>
    </row>
    <row r="188" spans="1:11" x14ac:dyDescent="0.25">
      <c r="A188" t="s">
        <v>864</v>
      </c>
      <c r="B188" t="s">
        <v>15</v>
      </c>
      <c r="C188">
        <v>77</v>
      </c>
      <c r="D188" t="s">
        <v>9</v>
      </c>
      <c r="E188" s="26">
        <v>45215</v>
      </c>
      <c r="F188">
        <v>176</v>
      </c>
      <c r="G188">
        <v>1.5</v>
      </c>
      <c r="H188">
        <v>2024</v>
      </c>
      <c r="I188" t="s">
        <v>1066</v>
      </c>
      <c r="J188" t="s">
        <v>1059</v>
      </c>
      <c r="K188">
        <v>2</v>
      </c>
    </row>
    <row r="189" spans="1:11" x14ac:dyDescent="0.25">
      <c r="A189" t="s">
        <v>866</v>
      </c>
      <c r="B189" t="s">
        <v>5</v>
      </c>
      <c r="C189">
        <v>32</v>
      </c>
      <c r="D189" t="s">
        <v>9</v>
      </c>
      <c r="E189" s="26">
        <v>45215</v>
      </c>
      <c r="F189">
        <v>42</v>
      </c>
      <c r="G189">
        <v>4.2</v>
      </c>
      <c r="H189">
        <v>2024</v>
      </c>
      <c r="I189" t="s">
        <v>1066</v>
      </c>
      <c r="J189" t="s">
        <v>1061</v>
      </c>
      <c r="K189">
        <v>4</v>
      </c>
    </row>
    <row r="190" spans="1:11" x14ac:dyDescent="0.25">
      <c r="A190" t="s">
        <v>875</v>
      </c>
      <c r="B190" t="s">
        <v>20</v>
      </c>
      <c r="C190">
        <v>133</v>
      </c>
      <c r="D190" t="s">
        <v>9</v>
      </c>
      <c r="E190" s="26">
        <v>45217</v>
      </c>
      <c r="F190">
        <v>117</v>
      </c>
      <c r="G190">
        <v>4.8</v>
      </c>
      <c r="H190">
        <v>2024</v>
      </c>
      <c r="I190" t="s">
        <v>1062</v>
      </c>
      <c r="J190" t="s">
        <v>1063</v>
      </c>
      <c r="K190">
        <v>5</v>
      </c>
    </row>
    <row r="191" spans="1:11" x14ac:dyDescent="0.25">
      <c r="A191" t="s">
        <v>878</v>
      </c>
      <c r="B191" t="s">
        <v>19</v>
      </c>
      <c r="C191">
        <v>43</v>
      </c>
      <c r="D191" t="s">
        <v>9</v>
      </c>
      <c r="E191" s="26">
        <v>45218</v>
      </c>
      <c r="F191">
        <v>84</v>
      </c>
      <c r="G191">
        <v>3.6</v>
      </c>
      <c r="H191">
        <v>2024</v>
      </c>
      <c r="I191" t="s">
        <v>1064</v>
      </c>
      <c r="J191" t="s">
        <v>1061</v>
      </c>
      <c r="K191">
        <v>4</v>
      </c>
    </row>
    <row r="192" spans="1:11" x14ac:dyDescent="0.25">
      <c r="A192" t="s">
        <v>887</v>
      </c>
      <c r="B192" t="s">
        <v>12</v>
      </c>
      <c r="C192">
        <v>81</v>
      </c>
      <c r="D192" t="s">
        <v>9</v>
      </c>
      <c r="E192" s="26">
        <v>45221</v>
      </c>
      <c r="F192">
        <v>117</v>
      </c>
      <c r="G192">
        <v>3.6</v>
      </c>
      <c r="H192">
        <v>2024</v>
      </c>
      <c r="I192" t="s">
        <v>1058</v>
      </c>
      <c r="J192" t="s">
        <v>1059</v>
      </c>
      <c r="K192">
        <v>4</v>
      </c>
    </row>
    <row r="193" spans="1:11" x14ac:dyDescent="0.25">
      <c r="A193" t="s">
        <v>893</v>
      </c>
      <c r="B193" t="s">
        <v>21</v>
      </c>
      <c r="C193">
        <v>73</v>
      </c>
      <c r="D193" t="s">
        <v>9</v>
      </c>
      <c r="E193" s="26">
        <v>45223</v>
      </c>
      <c r="F193">
        <v>180</v>
      </c>
      <c r="G193">
        <v>3.6</v>
      </c>
      <c r="H193">
        <v>2024</v>
      </c>
      <c r="I193" t="s">
        <v>1060</v>
      </c>
      <c r="J193" t="s">
        <v>1059</v>
      </c>
      <c r="K193">
        <v>4</v>
      </c>
    </row>
    <row r="194" spans="1:11" x14ac:dyDescent="0.25">
      <c r="A194" t="s">
        <v>894</v>
      </c>
      <c r="B194" t="s">
        <v>17</v>
      </c>
      <c r="C194">
        <v>87</v>
      </c>
      <c r="D194" t="s">
        <v>9</v>
      </c>
      <c r="E194" s="26">
        <v>45223</v>
      </c>
      <c r="F194">
        <v>42</v>
      </c>
      <c r="G194">
        <v>3.6</v>
      </c>
      <c r="H194">
        <v>2024</v>
      </c>
      <c r="I194" t="s">
        <v>1060</v>
      </c>
      <c r="J194" t="s">
        <v>1059</v>
      </c>
      <c r="K194">
        <v>4</v>
      </c>
    </row>
    <row r="195" spans="1:11" x14ac:dyDescent="0.25">
      <c r="A195" t="s">
        <v>895</v>
      </c>
      <c r="B195" t="s">
        <v>17</v>
      </c>
      <c r="C195">
        <v>68</v>
      </c>
      <c r="D195" t="s">
        <v>9</v>
      </c>
      <c r="E195" s="26">
        <v>45224</v>
      </c>
      <c r="F195">
        <v>24</v>
      </c>
      <c r="G195">
        <v>4</v>
      </c>
      <c r="H195">
        <v>2024</v>
      </c>
      <c r="I195" t="s">
        <v>1062</v>
      </c>
      <c r="J195" t="s">
        <v>1059</v>
      </c>
      <c r="K195">
        <v>4</v>
      </c>
    </row>
    <row r="196" spans="1:11" x14ac:dyDescent="0.25">
      <c r="A196" t="s">
        <v>896</v>
      </c>
      <c r="B196" t="s">
        <v>16</v>
      </c>
      <c r="C196">
        <v>101</v>
      </c>
      <c r="D196" t="s">
        <v>9</v>
      </c>
      <c r="E196" s="26">
        <v>45224</v>
      </c>
      <c r="F196">
        <v>125</v>
      </c>
      <c r="G196">
        <v>4.2</v>
      </c>
      <c r="H196">
        <v>2024</v>
      </c>
      <c r="I196" t="s">
        <v>1062</v>
      </c>
      <c r="J196" t="s">
        <v>1059</v>
      </c>
      <c r="K196">
        <v>4</v>
      </c>
    </row>
    <row r="197" spans="1:11" x14ac:dyDescent="0.25">
      <c r="A197" t="s">
        <v>909</v>
      </c>
      <c r="B197" t="s">
        <v>18</v>
      </c>
      <c r="C197">
        <v>110</v>
      </c>
      <c r="D197" t="s">
        <v>9</v>
      </c>
      <c r="E197" s="26">
        <v>45228</v>
      </c>
      <c r="F197">
        <v>88</v>
      </c>
      <c r="G197">
        <v>3.4</v>
      </c>
      <c r="H197">
        <v>2024</v>
      </c>
      <c r="I197" t="s">
        <v>1058</v>
      </c>
      <c r="J197" t="s">
        <v>1059</v>
      </c>
      <c r="K197">
        <v>3</v>
      </c>
    </row>
    <row r="198" spans="1:11" x14ac:dyDescent="0.25">
      <c r="A198" t="s">
        <v>911</v>
      </c>
      <c r="B198" t="s">
        <v>18</v>
      </c>
      <c r="C198">
        <v>147</v>
      </c>
      <c r="D198" t="s">
        <v>9</v>
      </c>
      <c r="E198" s="26">
        <v>45228</v>
      </c>
      <c r="F198">
        <v>68</v>
      </c>
      <c r="G198">
        <v>2.1</v>
      </c>
      <c r="H198">
        <v>2024</v>
      </c>
      <c r="I198" t="s">
        <v>1058</v>
      </c>
      <c r="J198" t="s">
        <v>1063</v>
      </c>
      <c r="K198">
        <v>2</v>
      </c>
    </row>
    <row r="199" spans="1:11" x14ac:dyDescent="0.25">
      <c r="A199" t="s">
        <v>917</v>
      </c>
      <c r="B199" t="s">
        <v>5</v>
      </c>
      <c r="C199">
        <v>62</v>
      </c>
      <c r="D199" t="s">
        <v>9</v>
      </c>
      <c r="E199" s="26">
        <v>45231</v>
      </c>
      <c r="F199">
        <v>78</v>
      </c>
      <c r="G199">
        <v>3.5</v>
      </c>
      <c r="H199">
        <v>2024</v>
      </c>
      <c r="I199" t="s">
        <v>1062</v>
      </c>
      <c r="J199" t="s">
        <v>1059</v>
      </c>
      <c r="K199">
        <v>4</v>
      </c>
    </row>
    <row r="200" spans="1:11" x14ac:dyDescent="0.25">
      <c r="A200" t="s">
        <v>922</v>
      </c>
      <c r="B200" t="s">
        <v>15</v>
      </c>
      <c r="C200">
        <v>52</v>
      </c>
      <c r="D200" t="s">
        <v>9</v>
      </c>
      <c r="E200" s="26">
        <v>45236</v>
      </c>
      <c r="F200">
        <v>220</v>
      </c>
      <c r="G200">
        <v>5</v>
      </c>
      <c r="H200">
        <v>2024</v>
      </c>
      <c r="I200" t="s">
        <v>1066</v>
      </c>
      <c r="J200" t="s">
        <v>1061</v>
      </c>
      <c r="K200">
        <v>5</v>
      </c>
    </row>
    <row r="201" spans="1:11" x14ac:dyDescent="0.25">
      <c r="A201" t="s">
        <v>927</v>
      </c>
      <c r="B201" t="s">
        <v>23</v>
      </c>
      <c r="C201">
        <v>56</v>
      </c>
      <c r="D201" t="s">
        <v>9</v>
      </c>
      <c r="E201" s="26">
        <v>45238</v>
      </c>
      <c r="F201">
        <v>124</v>
      </c>
      <c r="G201">
        <v>2.6</v>
      </c>
      <c r="H201">
        <v>2024</v>
      </c>
      <c r="I201" t="s">
        <v>1062</v>
      </c>
      <c r="J201" t="s">
        <v>1061</v>
      </c>
      <c r="K201">
        <v>3</v>
      </c>
    </row>
    <row r="202" spans="1:11" x14ac:dyDescent="0.25">
      <c r="A202" t="s">
        <v>931</v>
      </c>
      <c r="B202" t="s">
        <v>21</v>
      </c>
      <c r="C202">
        <v>110</v>
      </c>
      <c r="D202" t="s">
        <v>9</v>
      </c>
      <c r="E202" s="26">
        <v>45240</v>
      </c>
      <c r="F202">
        <v>132</v>
      </c>
      <c r="G202">
        <v>3.6</v>
      </c>
      <c r="H202">
        <v>2024</v>
      </c>
      <c r="I202" t="s">
        <v>1067</v>
      </c>
      <c r="J202" t="s">
        <v>1059</v>
      </c>
      <c r="K202">
        <v>4</v>
      </c>
    </row>
    <row r="203" spans="1:11" x14ac:dyDescent="0.25">
      <c r="A203" t="s">
        <v>933</v>
      </c>
      <c r="B203" t="s">
        <v>20</v>
      </c>
      <c r="C203">
        <v>95</v>
      </c>
      <c r="D203" t="s">
        <v>9</v>
      </c>
      <c r="E203" s="26">
        <v>45240</v>
      </c>
      <c r="F203">
        <v>140</v>
      </c>
      <c r="G203">
        <v>3.9</v>
      </c>
      <c r="H203">
        <v>2024</v>
      </c>
      <c r="I203" t="s">
        <v>1067</v>
      </c>
      <c r="J203" t="s">
        <v>1059</v>
      </c>
      <c r="K203">
        <v>4</v>
      </c>
    </row>
    <row r="204" spans="1:11" x14ac:dyDescent="0.25">
      <c r="A204" t="s">
        <v>941</v>
      </c>
      <c r="B204" t="s">
        <v>18</v>
      </c>
      <c r="C204">
        <v>149</v>
      </c>
      <c r="D204" t="s">
        <v>9</v>
      </c>
      <c r="E204" s="26">
        <v>45244</v>
      </c>
      <c r="F204">
        <v>44</v>
      </c>
      <c r="G204">
        <v>2.2000000000000002</v>
      </c>
      <c r="H204">
        <v>2024</v>
      </c>
      <c r="I204" t="s">
        <v>1060</v>
      </c>
      <c r="J204" t="s">
        <v>1063</v>
      </c>
      <c r="K204">
        <v>2</v>
      </c>
    </row>
    <row r="205" spans="1:11" x14ac:dyDescent="0.25">
      <c r="A205" t="s">
        <v>943</v>
      </c>
      <c r="B205" t="s">
        <v>14</v>
      </c>
      <c r="C205">
        <v>113</v>
      </c>
      <c r="D205" t="s">
        <v>9</v>
      </c>
      <c r="E205" s="26">
        <v>45245</v>
      </c>
      <c r="F205">
        <v>34</v>
      </c>
      <c r="G205">
        <v>3.9</v>
      </c>
      <c r="H205">
        <v>2024</v>
      </c>
      <c r="I205" t="s">
        <v>1062</v>
      </c>
      <c r="J205" t="s">
        <v>1059</v>
      </c>
      <c r="K205">
        <v>4</v>
      </c>
    </row>
    <row r="206" spans="1:11" x14ac:dyDescent="0.25">
      <c r="A206" t="s">
        <v>947</v>
      </c>
      <c r="B206" t="s">
        <v>16</v>
      </c>
      <c r="C206">
        <v>63</v>
      </c>
      <c r="D206" t="s">
        <v>9</v>
      </c>
      <c r="E206" s="26">
        <v>45246</v>
      </c>
      <c r="F206">
        <v>44</v>
      </c>
      <c r="G206">
        <v>5</v>
      </c>
      <c r="H206">
        <v>2024</v>
      </c>
      <c r="I206" t="s">
        <v>1064</v>
      </c>
      <c r="J206" t="s">
        <v>1059</v>
      </c>
      <c r="K206">
        <v>5</v>
      </c>
    </row>
    <row r="207" spans="1:11" x14ac:dyDescent="0.25">
      <c r="A207" t="s">
        <v>948</v>
      </c>
      <c r="B207" t="s">
        <v>15</v>
      </c>
      <c r="C207">
        <v>54</v>
      </c>
      <c r="D207" t="s">
        <v>9</v>
      </c>
      <c r="E207" s="26">
        <v>45247</v>
      </c>
      <c r="F207">
        <v>35</v>
      </c>
      <c r="G207">
        <v>2.8</v>
      </c>
      <c r="H207">
        <v>2024</v>
      </c>
      <c r="I207" t="s">
        <v>1067</v>
      </c>
      <c r="J207" t="s">
        <v>1061</v>
      </c>
      <c r="K207">
        <v>3</v>
      </c>
    </row>
    <row r="208" spans="1:11" x14ac:dyDescent="0.25">
      <c r="A208" t="s">
        <v>952</v>
      </c>
      <c r="B208" t="s">
        <v>21</v>
      </c>
      <c r="C208">
        <v>96</v>
      </c>
      <c r="D208" t="s">
        <v>9</v>
      </c>
      <c r="E208" s="26">
        <v>45248</v>
      </c>
      <c r="F208">
        <v>215</v>
      </c>
      <c r="G208">
        <v>2.5</v>
      </c>
      <c r="H208">
        <v>2024</v>
      </c>
      <c r="I208" t="s">
        <v>1065</v>
      </c>
      <c r="J208" t="s">
        <v>1059</v>
      </c>
      <c r="K208">
        <v>3</v>
      </c>
    </row>
    <row r="209" spans="1:11" x14ac:dyDescent="0.25">
      <c r="A209" t="s">
        <v>957</v>
      </c>
      <c r="B209" t="s">
        <v>8</v>
      </c>
      <c r="C209">
        <v>26</v>
      </c>
      <c r="D209" t="s">
        <v>9</v>
      </c>
      <c r="E209" s="26">
        <v>45251</v>
      </c>
      <c r="F209">
        <v>74</v>
      </c>
      <c r="G209">
        <v>4.0999999999999996</v>
      </c>
      <c r="H209">
        <v>2024</v>
      </c>
      <c r="I209" t="s">
        <v>1060</v>
      </c>
      <c r="J209" t="s">
        <v>1068</v>
      </c>
      <c r="K209">
        <v>4</v>
      </c>
    </row>
    <row r="210" spans="1:11" x14ac:dyDescent="0.25">
      <c r="A210" t="s">
        <v>961</v>
      </c>
      <c r="B210" t="s">
        <v>21</v>
      </c>
      <c r="C210">
        <v>102</v>
      </c>
      <c r="D210" t="s">
        <v>9</v>
      </c>
      <c r="E210" s="26">
        <v>45254</v>
      </c>
      <c r="F210">
        <v>104</v>
      </c>
      <c r="G210">
        <v>4.5</v>
      </c>
      <c r="H210">
        <v>2024</v>
      </c>
      <c r="I210" t="s">
        <v>1067</v>
      </c>
      <c r="J210" t="s">
        <v>1059</v>
      </c>
      <c r="K210">
        <v>5</v>
      </c>
    </row>
    <row r="211" spans="1:11" x14ac:dyDescent="0.25">
      <c r="A211" t="s">
        <v>967</v>
      </c>
      <c r="B211" t="s">
        <v>22</v>
      </c>
      <c r="C211">
        <v>83</v>
      </c>
      <c r="D211" t="s">
        <v>9</v>
      </c>
      <c r="E211" s="26">
        <v>45257</v>
      </c>
      <c r="F211">
        <v>126</v>
      </c>
      <c r="G211">
        <v>1.5</v>
      </c>
      <c r="H211">
        <v>2024</v>
      </c>
      <c r="I211" t="s">
        <v>1066</v>
      </c>
      <c r="J211" t="s">
        <v>1059</v>
      </c>
      <c r="K211">
        <v>2</v>
      </c>
    </row>
    <row r="212" spans="1:11" x14ac:dyDescent="0.25">
      <c r="A212" t="s">
        <v>969</v>
      </c>
      <c r="B212" t="s">
        <v>22</v>
      </c>
      <c r="C212">
        <v>152</v>
      </c>
      <c r="D212" t="s">
        <v>9</v>
      </c>
      <c r="E212" s="26">
        <v>45258</v>
      </c>
      <c r="F212">
        <v>125</v>
      </c>
      <c r="G212">
        <v>3.9</v>
      </c>
      <c r="H212">
        <v>2024</v>
      </c>
      <c r="I212" t="s">
        <v>1060</v>
      </c>
      <c r="J212" t="s">
        <v>1063</v>
      </c>
      <c r="K212">
        <v>4</v>
      </c>
    </row>
    <row r="213" spans="1:11" x14ac:dyDescent="0.25">
      <c r="A213" t="s">
        <v>977</v>
      </c>
      <c r="B213" t="s">
        <v>21</v>
      </c>
      <c r="C213">
        <v>102</v>
      </c>
      <c r="D213" t="s">
        <v>9</v>
      </c>
      <c r="E213" s="26">
        <v>45262</v>
      </c>
      <c r="F213">
        <v>72</v>
      </c>
      <c r="G213">
        <v>3.7</v>
      </c>
      <c r="H213">
        <v>2024</v>
      </c>
      <c r="I213" t="s">
        <v>1065</v>
      </c>
      <c r="J213" t="s">
        <v>1059</v>
      </c>
      <c r="K213">
        <v>4</v>
      </c>
    </row>
    <row r="214" spans="1:11" x14ac:dyDescent="0.25">
      <c r="A214" t="s">
        <v>979</v>
      </c>
      <c r="B214" t="s">
        <v>12</v>
      </c>
      <c r="C214">
        <v>149</v>
      </c>
      <c r="D214" t="s">
        <v>9</v>
      </c>
      <c r="E214" s="26">
        <v>45263</v>
      </c>
      <c r="F214">
        <v>42</v>
      </c>
      <c r="G214">
        <v>3.3</v>
      </c>
      <c r="H214">
        <v>2024</v>
      </c>
      <c r="I214" t="s">
        <v>1058</v>
      </c>
      <c r="J214" t="s">
        <v>1063</v>
      </c>
      <c r="K214">
        <v>3</v>
      </c>
    </row>
    <row r="215" spans="1:11" x14ac:dyDescent="0.25">
      <c r="A215" t="s">
        <v>985</v>
      </c>
      <c r="B215" t="s">
        <v>18</v>
      </c>
      <c r="C215">
        <v>25</v>
      </c>
      <c r="D215" t="s">
        <v>9</v>
      </c>
      <c r="E215" s="26">
        <v>45268</v>
      </c>
      <c r="F215">
        <v>93</v>
      </c>
      <c r="G215">
        <v>3.5</v>
      </c>
      <c r="H215">
        <v>2024</v>
      </c>
      <c r="I215" t="s">
        <v>1067</v>
      </c>
      <c r="J215" t="s">
        <v>1068</v>
      </c>
      <c r="K215">
        <v>4</v>
      </c>
    </row>
    <row r="216" spans="1:11" x14ac:dyDescent="0.25">
      <c r="A216" t="s">
        <v>987</v>
      </c>
      <c r="B216" t="s">
        <v>18</v>
      </c>
      <c r="C216">
        <v>103</v>
      </c>
      <c r="D216" t="s">
        <v>9</v>
      </c>
      <c r="E216" s="26">
        <v>45269</v>
      </c>
      <c r="F216">
        <v>72</v>
      </c>
      <c r="G216">
        <v>3.4</v>
      </c>
      <c r="H216">
        <v>2024</v>
      </c>
      <c r="I216" t="s">
        <v>1065</v>
      </c>
      <c r="J216" t="s">
        <v>1059</v>
      </c>
      <c r="K216">
        <v>3</v>
      </c>
    </row>
    <row r="217" spans="1:11" x14ac:dyDescent="0.25">
      <c r="A217" t="s">
        <v>990</v>
      </c>
      <c r="B217" t="s">
        <v>23</v>
      </c>
      <c r="C217">
        <v>94</v>
      </c>
      <c r="D217" t="s">
        <v>9</v>
      </c>
      <c r="E217" s="26">
        <v>45273</v>
      </c>
      <c r="F217">
        <v>78</v>
      </c>
      <c r="G217">
        <v>3.3</v>
      </c>
      <c r="H217">
        <v>2024</v>
      </c>
      <c r="I217" t="s">
        <v>1062</v>
      </c>
      <c r="J217" t="s">
        <v>1059</v>
      </c>
      <c r="K217">
        <v>3</v>
      </c>
    </row>
    <row r="218" spans="1:11" x14ac:dyDescent="0.25">
      <c r="A218" t="s">
        <v>1004</v>
      </c>
      <c r="B218" t="s">
        <v>17</v>
      </c>
      <c r="C218">
        <v>151</v>
      </c>
      <c r="D218" t="s">
        <v>9</v>
      </c>
      <c r="E218" s="26">
        <v>45275</v>
      </c>
      <c r="F218">
        <v>117</v>
      </c>
      <c r="G218">
        <v>2</v>
      </c>
      <c r="H218">
        <v>2024</v>
      </c>
      <c r="I218" t="s">
        <v>1067</v>
      </c>
      <c r="J218" t="s">
        <v>1063</v>
      </c>
      <c r="K218">
        <v>2</v>
      </c>
    </row>
    <row r="219" spans="1:11" x14ac:dyDescent="0.25">
      <c r="A219" t="s">
        <v>1015</v>
      </c>
      <c r="B219" t="s">
        <v>15</v>
      </c>
      <c r="C219">
        <v>76</v>
      </c>
      <c r="D219" t="s">
        <v>9</v>
      </c>
      <c r="E219" s="26">
        <v>45281</v>
      </c>
      <c r="F219">
        <v>82</v>
      </c>
      <c r="G219">
        <v>2.1</v>
      </c>
      <c r="H219">
        <v>2024</v>
      </c>
      <c r="I219" t="s">
        <v>1064</v>
      </c>
      <c r="J219" t="s">
        <v>1059</v>
      </c>
      <c r="K219">
        <v>2</v>
      </c>
    </row>
    <row r="220" spans="1:11" x14ac:dyDescent="0.25">
      <c r="A220" t="s">
        <v>1021</v>
      </c>
      <c r="B220" t="s">
        <v>20</v>
      </c>
      <c r="C220">
        <v>90</v>
      </c>
      <c r="D220" t="s">
        <v>9</v>
      </c>
      <c r="E220" s="26">
        <v>45286</v>
      </c>
      <c r="F220">
        <v>176</v>
      </c>
      <c r="G220">
        <v>3.6</v>
      </c>
      <c r="H220">
        <v>2024</v>
      </c>
      <c r="I220" t="s">
        <v>1060</v>
      </c>
      <c r="J220" t="s">
        <v>1059</v>
      </c>
      <c r="K220">
        <v>4</v>
      </c>
    </row>
    <row r="221" spans="1:11" x14ac:dyDescent="0.25">
      <c r="A221" t="s">
        <v>1027</v>
      </c>
      <c r="B221" t="s">
        <v>8</v>
      </c>
      <c r="C221">
        <v>40</v>
      </c>
      <c r="D221" t="s">
        <v>9</v>
      </c>
      <c r="E221" s="26">
        <v>45289</v>
      </c>
      <c r="F221">
        <v>111</v>
      </c>
      <c r="G221">
        <v>4.5999999999999996</v>
      </c>
      <c r="H221">
        <v>2024</v>
      </c>
      <c r="I221" t="s">
        <v>1067</v>
      </c>
      <c r="J221" t="s">
        <v>1061</v>
      </c>
      <c r="K221">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3268D-B617-4186-BB89-5DD2F74A62E6}">
  <dimension ref="A3:I60"/>
  <sheetViews>
    <sheetView topLeftCell="A39" workbookViewId="0">
      <selection activeCell="K44" sqref="K44"/>
    </sheetView>
  </sheetViews>
  <sheetFormatPr defaultRowHeight="13.8" x14ac:dyDescent="0.25"/>
  <cols>
    <col min="1" max="1" width="13.33203125" bestFit="1" customWidth="1"/>
    <col min="2" max="2" width="10.44140625" bestFit="1" customWidth="1"/>
    <col min="3" max="3" width="9.44140625" bestFit="1" customWidth="1"/>
    <col min="4" max="4" width="9.6640625" bestFit="1" customWidth="1"/>
    <col min="5" max="5" width="13.33203125" bestFit="1" customWidth="1"/>
    <col min="6" max="6" width="9.44140625" bestFit="1" customWidth="1"/>
    <col min="7" max="7" width="10.6640625" bestFit="1" customWidth="1"/>
  </cols>
  <sheetData>
    <row r="3" spans="1:5" x14ac:dyDescent="0.25">
      <c r="A3" t="s">
        <v>1042</v>
      </c>
      <c r="B3" t="s">
        <v>1043</v>
      </c>
      <c r="C3" t="s">
        <v>1044</v>
      </c>
      <c r="D3" t="s">
        <v>1045</v>
      </c>
      <c r="E3" t="s">
        <v>1046</v>
      </c>
    </row>
    <row r="4" spans="1:5" x14ac:dyDescent="0.25">
      <c r="A4" s="21">
        <v>1000</v>
      </c>
      <c r="B4" s="22">
        <v>96623</v>
      </c>
      <c r="C4" s="23">
        <v>89850</v>
      </c>
      <c r="D4" s="23">
        <v>3.964</v>
      </c>
      <c r="E4" s="23">
        <v>307</v>
      </c>
    </row>
    <row r="11" spans="1:5" x14ac:dyDescent="0.25">
      <c r="A11" t="s">
        <v>1042</v>
      </c>
      <c r="B11" t="s">
        <v>1043</v>
      </c>
      <c r="C11" t="s">
        <v>1044</v>
      </c>
      <c r="D11" t="s">
        <v>1045</v>
      </c>
      <c r="E11" t="s">
        <v>1046</v>
      </c>
    </row>
    <row r="12" spans="1:5" x14ac:dyDescent="0.25">
      <c r="A12" s="21">
        <v>207</v>
      </c>
      <c r="B12" s="30">
        <v>20872</v>
      </c>
      <c r="C12" s="23">
        <v>17700</v>
      </c>
      <c r="D12" s="23">
        <v>3.9275362318840581</v>
      </c>
      <c r="E12" s="23">
        <v>60</v>
      </c>
    </row>
    <row r="19" spans="1:6" x14ac:dyDescent="0.25">
      <c r="A19" s="24" t="s">
        <v>1071</v>
      </c>
      <c r="B19" t="s">
        <v>1085</v>
      </c>
      <c r="C19" t="s">
        <v>1042</v>
      </c>
      <c r="E19" s="24" t="s">
        <v>1071</v>
      </c>
      <c r="F19" t="s">
        <v>1042</v>
      </c>
    </row>
    <row r="20" spans="1:6" x14ac:dyDescent="0.25">
      <c r="A20" s="27" t="s">
        <v>1073</v>
      </c>
      <c r="B20" s="31">
        <v>13</v>
      </c>
      <c r="C20" s="21">
        <v>13</v>
      </c>
      <c r="E20" s="27" t="s">
        <v>1058</v>
      </c>
      <c r="F20" s="21">
        <v>30</v>
      </c>
    </row>
    <row r="21" spans="1:6" x14ac:dyDescent="0.25">
      <c r="A21" s="27" t="s">
        <v>1074</v>
      </c>
      <c r="B21" s="31">
        <v>13</v>
      </c>
      <c r="C21" s="21">
        <v>13</v>
      </c>
      <c r="E21" s="27" t="s">
        <v>1066</v>
      </c>
      <c r="F21" s="21">
        <v>34</v>
      </c>
    </row>
    <row r="22" spans="1:6" x14ac:dyDescent="0.25">
      <c r="A22" s="27" t="s">
        <v>1075</v>
      </c>
      <c r="B22" s="31">
        <v>28</v>
      </c>
      <c r="C22" s="21">
        <v>28</v>
      </c>
      <c r="E22" s="27" t="s">
        <v>1060</v>
      </c>
      <c r="F22" s="21">
        <v>26</v>
      </c>
    </row>
    <row r="23" spans="1:6" x14ac:dyDescent="0.25">
      <c r="A23" s="27" t="s">
        <v>1076</v>
      </c>
      <c r="B23" s="31">
        <v>24</v>
      </c>
      <c r="C23" s="21">
        <v>24</v>
      </c>
      <c r="E23" s="27" t="s">
        <v>1062</v>
      </c>
      <c r="F23" s="21">
        <v>38</v>
      </c>
    </row>
    <row r="24" spans="1:6" x14ac:dyDescent="0.25">
      <c r="A24" s="27" t="s">
        <v>1077</v>
      </c>
      <c r="B24" s="31">
        <v>23</v>
      </c>
      <c r="C24" s="21">
        <v>23</v>
      </c>
      <c r="E24" s="27" t="s">
        <v>1064</v>
      </c>
      <c r="F24" s="21">
        <v>27</v>
      </c>
    </row>
    <row r="25" spans="1:6" x14ac:dyDescent="0.25">
      <c r="A25" s="27" t="s">
        <v>1078</v>
      </c>
      <c r="B25" s="31">
        <v>17</v>
      </c>
      <c r="C25" s="21">
        <v>17</v>
      </c>
      <c r="E25" s="27" t="s">
        <v>1067</v>
      </c>
      <c r="F25" s="21">
        <v>27</v>
      </c>
    </row>
    <row r="26" spans="1:6" x14ac:dyDescent="0.25">
      <c r="A26" s="27" t="s">
        <v>1079</v>
      </c>
      <c r="B26" s="31">
        <v>11</v>
      </c>
      <c r="C26" s="21">
        <v>11</v>
      </c>
      <c r="E26" s="27" t="s">
        <v>1065</v>
      </c>
      <c r="F26" s="21">
        <v>25</v>
      </c>
    </row>
    <row r="27" spans="1:6" x14ac:dyDescent="0.25">
      <c r="A27" s="27" t="s">
        <v>1080</v>
      </c>
      <c r="B27" s="31">
        <v>11</v>
      </c>
      <c r="C27" s="21">
        <v>11</v>
      </c>
      <c r="E27" s="27" t="s">
        <v>1072</v>
      </c>
      <c r="F27" s="21">
        <v>207</v>
      </c>
    </row>
    <row r="28" spans="1:6" x14ac:dyDescent="0.25">
      <c r="A28" s="27" t="s">
        <v>1081</v>
      </c>
      <c r="B28" s="31">
        <v>14</v>
      </c>
      <c r="C28" s="21">
        <v>14</v>
      </c>
    </row>
    <row r="29" spans="1:6" x14ac:dyDescent="0.25">
      <c r="A29" s="27" t="s">
        <v>1082</v>
      </c>
      <c r="B29" s="31">
        <v>30</v>
      </c>
      <c r="C29" s="21">
        <v>30</v>
      </c>
    </row>
    <row r="30" spans="1:6" x14ac:dyDescent="0.25">
      <c r="A30" s="27" t="s">
        <v>1083</v>
      </c>
      <c r="B30" s="31">
        <v>14</v>
      </c>
      <c r="C30" s="21">
        <v>14</v>
      </c>
    </row>
    <row r="31" spans="1:6" x14ac:dyDescent="0.25">
      <c r="A31" s="27" t="s">
        <v>1084</v>
      </c>
      <c r="B31" s="31">
        <v>9</v>
      </c>
      <c r="C31" s="21">
        <v>9</v>
      </c>
    </row>
    <row r="32" spans="1:6" x14ac:dyDescent="0.25">
      <c r="A32" s="27" t="s">
        <v>1072</v>
      </c>
      <c r="B32" s="31">
        <v>207</v>
      </c>
      <c r="C32" s="21">
        <v>207</v>
      </c>
    </row>
    <row r="40" spans="1:9" x14ac:dyDescent="0.25">
      <c r="F40" t="s">
        <v>1092</v>
      </c>
      <c r="G40" t="str">
        <f>A59</f>
        <v>R03</v>
      </c>
      <c r="H40" t="s">
        <v>1091</v>
      </c>
    </row>
    <row r="41" spans="1:9" x14ac:dyDescent="0.25">
      <c r="H41" t="str">
        <f>A59</f>
        <v>R03</v>
      </c>
    </row>
    <row r="42" spans="1:9" x14ac:dyDescent="0.25">
      <c r="E42" t="s">
        <v>1086</v>
      </c>
      <c r="F42" t="s">
        <v>1087</v>
      </c>
      <c r="G42" t="s">
        <v>1088</v>
      </c>
      <c r="H42" t="s">
        <v>1089</v>
      </c>
      <c r="I42" t="s">
        <v>1090</v>
      </c>
    </row>
    <row r="43" spans="1:9" x14ac:dyDescent="0.25">
      <c r="A43" s="24" t="s">
        <v>1071</v>
      </c>
      <c r="B43" t="s">
        <v>1042</v>
      </c>
      <c r="C43" t="s">
        <v>1043</v>
      </c>
      <c r="E43" t="str" cm="1">
        <f t="array" ref="E43:G47">A44:C48</f>
        <v>R01</v>
      </c>
      <c r="F43">
        <v>189</v>
      </c>
      <c r="G43" s="29">
        <v>18415</v>
      </c>
      <c r="H43" t="e">
        <f>IF(E43=$H$41,F43,NA())</f>
        <v>#N/A</v>
      </c>
      <c r="I43" s="29" t="e">
        <f>IF(E43=$G$40,G43,NA())</f>
        <v>#N/A</v>
      </c>
    </row>
    <row r="44" spans="1:9" x14ac:dyDescent="0.25">
      <c r="A44" s="27" t="s">
        <v>11</v>
      </c>
      <c r="B44" s="21">
        <v>189</v>
      </c>
      <c r="C44" s="22">
        <v>18415</v>
      </c>
      <c r="E44" t="str">
        <v>R02</v>
      </c>
      <c r="F44">
        <v>218</v>
      </c>
      <c r="G44" s="29">
        <v>20581</v>
      </c>
      <c r="H44" t="e">
        <f t="shared" ref="H44:H47" si="0">IF(E44=$H$41,F44,NA())</f>
        <v>#N/A</v>
      </c>
      <c r="I44" s="29" t="e">
        <f t="shared" ref="I44:I47" si="1">IF(E44=$G$40,G44,NA())</f>
        <v>#N/A</v>
      </c>
    </row>
    <row r="45" spans="1:9" x14ac:dyDescent="0.25">
      <c r="A45" s="27" t="s">
        <v>9</v>
      </c>
      <c r="B45" s="21">
        <v>218</v>
      </c>
      <c r="C45" s="22">
        <v>20581</v>
      </c>
      <c r="E45" t="str">
        <v>R03</v>
      </c>
      <c r="F45">
        <v>207</v>
      </c>
      <c r="G45" s="29">
        <v>20872</v>
      </c>
      <c r="H45">
        <f t="shared" si="0"/>
        <v>207</v>
      </c>
      <c r="I45" s="29">
        <f t="shared" si="1"/>
        <v>20872</v>
      </c>
    </row>
    <row r="46" spans="1:9" x14ac:dyDescent="0.25">
      <c r="A46" s="27" t="s">
        <v>6</v>
      </c>
      <c r="B46" s="21">
        <v>207</v>
      </c>
      <c r="C46" s="22">
        <v>20872</v>
      </c>
      <c r="E46" t="str">
        <v>R04</v>
      </c>
      <c r="F46">
        <v>186</v>
      </c>
      <c r="G46" s="29">
        <v>16651</v>
      </c>
      <c r="H46" t="e">
        <f t="shared" si="0"/>
        <v>#N/A</v>
      </c>
      <c r="I46" s="29" t="e">
        <f t="shared" si="1"/>
        <v>#N/A</v>
      </c>
    </row>
    <row r="47" spans="1:9" x14ac:dyDescent="0.25">
      <c r="A47" s="27" t="s">
        <v>13</v>
      </c>
      <c r="B47" s="21">
        <v>186</v>
      </c>
      <c r="C47" s="22">
        <v>16651</v>
      </c>
      <c r="E47" t="str">
        <v>R05</v>
      </c>
      <c r="F47">
        <v>200</v>
      </c>
      <c r="G47" s="29">
        <v>20104</v>
      </c>
      <c r="H47" t="e">
        <f t="shared" si="0"/>
        <v>#N/A</v>
      </c>
      <c r="I47" s="29" t="e">
        <f t="shared" si="1"/>
        <v>#N/A</v>
      </c>
    </row>
    <row r="48" spans="1:9" x14ac:dyDescent="0.25">
      <c r="A48" s="27" t="s">
        <v>10</v>
      </c>
      <c r="B48" s="21">
        <v>200</v>
      </c>
      <c r="C48" s="22">
        <v>20104</v>
      </c>
    </row>
    <row r="49" spans="1:3" x14ac:dyDescent="0.25">
      <c r="A49" s="27" t="s">
        <v>1072</v>
      </c>
      <c r="B49" s="21">
        <v>1000</v>
      </c>
      <c r="C49" s="22">
        <v>96623</v>
      </c>
    </row>
    <row r="58" spans="1:3" x14ac:dyDescent="0.25">
      <c r="A58" s="24" t="s">
        <v>1071</v>
      </c>
    </row>
    <row r="59" spans="1:3" x14ac:dyDescent="0.25">
      <c r="A59" s="28" t="s">
        <v>6</v>
      </c>
    </row>
    <row r="60" spans="1:3" x14ac:dyDescent="0.25">
      <c r="A60" s="27" t="s">
        <v>1072</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1" zoomScale="115" zoomScaleNormal="115" workbookViewId="0">
      <selection activeCell="C7" sqref="C7"/>
    </sheetView>
  </sheetViews>
  <sheetFormatPr defaultRowHeight="13.8" x14ac:dyDescent="0.25"/>
  <cols>
    <col min="1" max="1" width="3.5546875" customWidth="1"/>
    <col min="2" max="2" width="14.6640625" customWidth="1"/>
    <col min="3" max="3" width="13" customWidth="1"/>
    <col min="4" max="4" width="16.6640625" customWidth="1"/>
    <col min="5" max="5" width="15.109375" customWidth="1"/>
    <col min="6" max="6" width="16.21875" customWidth="1"/>
    <col min="7" max="7" width="17.33203125" customWidth="1"/>
    <col min="8" max="8" width="18.44140625" customWidth="1"/>
    <col min="9" max="9" width="17.33203125" customWidth="1"/>
    <col min="10" max="12" width="15.5546875" customWidth="1"/>
    <col min="13" max="16" width="7.5546875" customWidth="1"/>
    <col min="17" max="17" width="14.6640625" customWidth="1"/>
    <col min="20" max="20" width="10.6640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7A00F-BEB3-43B3-AD28-3C66E2CF2DF5}">
  <dimension ref="E7"/>
  <sheetViews>
    <sheetView tabSelected="1" zoomScale="86" zoomScaleNormal="100" workbookViewId="0">
      <selection activeCell="T16" sqref="T16"/>
    </sheetView>
  </sheetViews>
  <sheetFormatPr defaultRowHeight="13.8" x14ac:dyDescent="0.25"/>
  <cols>
    <col min="1" max="1" width="3" style="20" customWidth="1"/>
    <col min="2" max="2" width="3.21875" style="20" customWidth="1"/>
    <col min="3" max="16384" width="8.88671875" style="20"/>
  </cols>
  <sheetData>
    <row r="7" spans="5:5" x14ac:dyDescent="0.25">
      <c r="E7" s="2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D9" sqref="D9"/>
    </sheetView>
  </sheetViews>
  <sheetFormatPr defaultRowHeight="13.8" x14ac:dyDescent="0.25"/>
  <cols>
    <col min="5" max="5" width="11" customWidth="1"/>
    <col min="6" max="6" width="10" customWidth="1"/>
  </cols>
  <sheetData>
    <row r="2" spans="5:6" x14ac:dyDescent="0.25">
      <c r="E2" t="s">
        <v>1040</v>
      </c>
      <c r="F2" t="s">
        <v>1041</v>
      </c>
    </row>
    <row r="3" spans="5:6" ht="25.5" customHeight="1" x14ac:dyDescent="0.25">
      <c r="E3" t="s">
        <v>11</v>
      </c>
    </row>
    <row r="4" spans="5:6" ht="25.5" customHeight="1" x14ac:dyDescent="0.25">
      <c r="E4" t="s">
        <v>9</v>
      </c>
    </row>
    <row r="5" spans="5:6" ht="25.5" customHeight="1" x14ac:dyDescent="0.25">
      <c r="E5" t="s">
        <v>6</v>
      </c>
    </row>
    <row r="6" spans="5:6" ht="25.5" customHeight="1" x14ac:dyDescent="0.25">
      <c r="E6" t="s">
        <v>13</v>
      </c>
    </row>
    <row r="7" spans="5:6" ht="25.5" customHeight="1" x14ac:dyDescent="0.25">
      <c r="E7" t="s">
        <v>10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Sheet1</vt:lpstr>
      <vt:lpstr>pivot</vt:lpstr>
      <vt:lpstr>Data</vt:lpstr>
      <vt:lpstr>DASHBOARD</vt:lpstr>
      <vt:lpstr>Assets</vt:lpstr>
      <vt:lpstr>Rep_pivot</vt:lpstr>
      <vt:lpstr>summarypivote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sivanagajyothi yedururu</cp:lastModifiedBy>
  <cp:lastPrinted>2025-04-08T14:20:30Z</cp:lastPrinted>
  <dcterms:created xsi:type="dcterms:W3CDTF">2021-03-14T20:21:32Z</dcterms:created>
  <dcterms:modified xsi:type="dcterms:W3CDTF">2025-04-09T08:18:05Z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itLatchSettingsCP.ownerName">
    <vt:lpwstr>jyothi4218</vt:lpwstr>
  </property>
  <property fmtid="{D5CDD505-2E9C-101B-9397-08002B2CF9AE}" pid="3" name="GitLatchSettingsCP.repoName">
    <vt:lpwstr>excel_project</vt:lpwstr>
  </property>
  <property fmtid="{D5CDD505-2E9C-101B-9397-08002B2CF9AE}" pid="4" name="GitLatchSettingsCP.branch">
    <vt:lpwstr>gitlatch</vt:lpwstr>
  </property>
  <property fmtid="{D5CDD505-2E9C-101B-9397-08002B2CF9AE}" pid="5" name="GitLatchSettingsCP.path">
    <vt:lpwstr/>
  </property>
  <property fmtid="{D5CDD505-2E9C-101B-9397-08002B2CF9AE}" pid="6" name="GitLatchSettingsCP.fileName">
    <vt:lpwstr>excel_portfolioproject</vt:lpwstr>
  </property>
  <property fmtid="{D5CDD505-2E9C-101B-9397-08002B2CF9AE}" pid="7" name="GitLatchSettingsCP.autoShow">
    <vt:lpwstr>YES</vt:lpwstr>
  </property>
</Properties>
</file>