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EXCEL FILE\CPI Inflation Data\"/>
    </mc:Choice>
  </mc:AlternateContent>
  <xr:revisionPtr revIDLastSave="0" documentId="8_{6BF6B384-AE47-4710-A2AC-B859ED4E0737}" xr6:coauthVersionLast="47" xr6:coauthVersionMax="47" xr10:uidLastSave="{00000000-0000-0000-0000-000000000000}"/>
  <bookViews>
    <workbookView xWindow="-120" yWindow="-120" windowWidth="20730" windowHeight="11160" xr2:uid="{175B060C-D937-4DD2-900F-9ECAA37D60FC}"/>
  </bookViews>
  <sheets>
    <sheet name="4-COVID-19_pandemic_inflation" sheetId="1" r:id="rId1"/>
  </sheets>
  <externalReferences>
    <externalReference r:id="rId2"/>
  </externalReferenc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D47" i="1"/>
  <c r="C47" i="1"/>
  <c r="B47" i="1"/>
  <c r="K29" i="1"/>
  <c r="J29" i="1"/>
  <c r="I29" i="1"/>
</calcChain>
</file>

<file path=xl/sharedStrings.xml><?xml version="1.0" encoding="utf-8"?>
<sst xmlns="http://schemas.openxmlformats.org/spreadsheetml/2006/main" count="63" uniqueCount="43">
  <si>
    <t>Analysis The Inflation Rate in India After &amp; Before COVID-19</t>
  </si>
  <si>
    <t>Column Labels</t>
  </si>
  <si>
    <t>Sum of Food Categories</t>
  </si>
  <si>
    <t>Sum of Personal &amp; Household Essentials</t>
  </si>
  <si>
    <t>Sum of Health, Education &amp; Transport</t>
  </si>
  <si>
    <t>Total Sum of Food Categories</t>
  </si>
  <si>
    <t>Total Sum of Personal &amp; Household Essentials</t>
  </si>
  <si>
    <t>Total Sum of Health, Education &amp; Transport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</si>
  <si>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</si>
  <si>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</si>
  <si>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</si>
  <si>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</si>
  <si>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</si>
  <si>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</si>
  <si>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</si>
  <si>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</si>
  <si>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</si>
  <si>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</si>
  <si>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</si>
  <si>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</si>
  <si>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</si>
  <si>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</si>
  <si>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Calculate  Pre vs. Post COVID Averages Inflation 2019 - 2021</t>
  </si>
  <si>
    <t>Jun</t>
  </si>
  <si>
    <t>Month</t>
  </si>
  <si>
    <t xml:space="preserve">Avarage of Food </t>
  </si>
  <si>
    <t>Avarage of Healthcare</t>
  </si>
  <si>
    <t>Avarage of Essentials</t>
  </si>
  <si>
    <t>Jul</t>
  </si>
  <si>
    <t>April-2019 to February-2020</t>
  </si>
  <si>
    <t>Aug</t>
  </si>
  <si>
    <t>Sep</t>
  </si>
  <si>
    <t>April-2020 to March-2021</t>
  </si>
  <si>
    <t>Oct</t>
  </si>
  <si>
    <t>% Inflation</t>
  </si>
  <si>
    <t>Nov</t>
  </si>
  <si>
    <t>Dec</t>
  </si>
  <si>
    <t>Jan</t>
  </si>
  <si>
    <t>Feb</t>
  </si>
  <si>
    <t>Mar</t>
  </si>
  <si>
    <t>Apr</t>
  </si>
  <si>
    <t>Grande Total</t>
  </si>
  <si>
    <t>Calculate Inflation Rate  Before and After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</si>
</sst>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36"/>
      <color theme="7" tint="0.79998168889431442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4"/>
      <color theme="4" tint="0.59999389629810485"/>
      <name val="Aptos Narrow"/>
      <family val="2"/>
      <scheme val="minor"/>
    </font>
    <font>
      <sz val="24"/>
      <color theme="7" tint="0.79998168889431442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left"/>
    </xf>
    <xf numFmtId="2" fontId="1" fillId="0" borderId="6" xfId="0" applyNumberFormat="1" applyFont="1" applyBorder="1"/>
    <xf numFmtId="2" fontId="1" fillId="0" borderId="7" xfId="0" applyNumberFormat="1" applyFont="1" applyBorder="1"/>
    <xf numFmtId="0" fontId="1" fillId="5" borderId="8" xfId="0" applyFont="1" applyFill="1" applyBorder="1"/>
    <xf numFmtId="0" fontId="0" fillId="6" borderId="8" xfId="0" applyFill="1" applyBorder="1"/>
    <xf numFmtId="2" fontId="0" fillId="6" borderId="8" xfId="0" applyNumberFormat="1" applyFill="1" applyBorder="1"/>
    <xf numFmtId="164" fontId="0" fillId="7" borderId="8" xfId="0" applyNumberFormat="1" applyFill="1" applyBorder="1" applyAlignment="1">
      <alignment horizontal="left"/>
    </xf>
    <xf numFmtId="2" fontId="0" fillId="7" borderId="8" xfId="0" applyNumberFormat="1" applyFill="1" applyBorder="1"/>
    <xf numFmtId="0" fontId="0" fillId="8" borderId="8" xfId="0" applyFill="1" applyBorder="1"/>
    <xf numFmtId="2" fontId="0" fillId="8" borderId="8" xfId="0" applyNumberFormat="1" applyFill="1" applyBorder="1"/>
    <xf numFmtId="0" fontId="1" fillId="9" borderId="8" xfId="0" applyFont="1" applyFill="1" applyBorder="1"/>
    <xf numFmtId="2" fontId="1" fillId="9" borderId="8" xfId="0" applyNumberFormat="1" applyFont="1" applyFill="1" applyBorder="1"/>
    <xf numFmtId="0" fontId="1" fillId="0" borderId="9" xfId="0" applyFont="1" applyBorder="1" applyAlignment="1">
      <alignment horizontal="left"/>
    </xf>
    <xf numFmtId="2" fontId="1" fillId="0" borderId="10" xfId="0" applyNumberFormat="1" applyFont="1" applyBorder="1"/>
    <xf numFmtId="2" fontId="1" fillId="0" borderId="11" xfId="0" applyNumberFormat="1" applyFont="1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left"/>
    </xf>
    <xf numFmtId="2" fontId="1" fillId="0" borderId="0" xfId="0" applyNumberFormat="1" applyFont="1"/>
    <xf numFmtId="2" fontId="1" fillId="0" borderId="13" xfId="0" applyNumberFormat="1" applyFont="1" applyBorder="1"/>
    <xf numFmtId="0" fontId="1" fillId="0" borderId="14" xfId="0" applyFont="1" applyBorder="1" applyAlignment="1">
      <alignment horizontal="left"/>
    </xf>
    <xf numFmtId="2" fontId="1" fillId="0" borderId="15" xfId="0" applyNumberFormat="1" applyFont="1" applyBorder="1"/>
    <xf numFmtId="2" fontId="1" fillId="0" borderId="16" xfId="0" applyNumberFormat="1" applyFont="1" applyBorder="1"/>
    <xf numFmtId="0" fontId="4" fillId="10" borderId="0" xfId="0" applyFont="1" applyFill="1"/>
    <xf numFmtId="0" fontId="5" fillId="2" borderId="0" xfId="0" applyFont="1" applyFill="1" applyAlignment="1">
      <alignment horizontal="center"/>
    </xf>
    <xf numFmtId="0" fontId="6" fillId="10" borderId="0" xfId="0" applyFont="1" applyFill="1"/>
    <xf numFmtId="0" fontId="5" fillId="2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top"/>
    </xf>
    <xf numFmtId="17" fontId="1" fillId="0" borderId="8" xfId="0" applyNumberFormat="1" applyFont="1" applyBorder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</a:t>
            </a:r>
            <a:r>
              <a:rPr lang="en-IN" baseline="0"/>
              <a:t> vs. Post COVID Inflation 2019-21</a:t>
            </a:r>
            <a:endParaRPr lang="en-IN"/>
          </a:p>
        </c:rich>
      </c:tx>
      <c:layout>
        <c:manualLayout>
          <c:xMode val="edge"/>
          <c:yMode val="edge"/>
          <c:x val="0.23686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'4-COVID-19_pandemic_inflation'!$H$26</c:f>
              <c:strCache>
                <c:ptCount val="1"/>
                <c:pt idx="0">
                  <c:v>April-2019 to February-2020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'4-COVID-19_pandemic_inflation'!$I$25:$K$25</c:f>
              <c:strCache>
                <c:ptCount val="3"/>
                <c:pt idx="0">
                  <c:v>Avarage of Food </c:v>
                </c:pt>
                <c:pt idx="1">
                  <c:v>Avarage of Healthcare</c:v>
                </c:pt>
                <c:pt idx="2">
                  <c:v>Avarage of Essentials</c:v>
                </c:pt>
              </c:strCache>
            </c:strRef>
          </c:cat>
          <c:val>
            <c:numRef>
              <c:f>'4-COVID-19_pandemic_inflation'!$I$26:$K$26</c:f>
              <c:numCache>
                <c:formatCode>0.00</c:formatCode>
                <c:ptCount val="3"/>
                <c:pt idx="0">
                  <c:v>1876.7033333333334</c:v>
                </c:pt>
                <c:pt idx="1">
                  <c:v>1173.5366666666666</c:v>
                </c:pt>
                <c:pt idx="2">
                  <c:v>430.82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0-4FDB-9BE6-C914762B04E6}"/>
            </c:ext>
          </c:extLst>
        </c:ser>
        <c:ser>
          <c:idx val="1"/>
          <c:order val="1"/>
          <c:tx>
            <c:strRef>
              <c:f>'4-COVID-19_pandemic_inflation'!$H$27</c:f>
              <c:strCache>
                <c:ptCount val="1"/>
                <c:pt idx="0">
                  <c:v>March-2020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'4-COVID-19_pandemic_inflation'!$I$25:$K$25</c:f>
              <c:strCache>
                <c:ptCount val="3"/>
                <c:pt idx="0">
                  <c:v>Avarage of Food </c:v>
                </c:pt>
                <c:pt idx="1">
                  <c:v>Avarage of Healthcare</c:v>
                </c:pt>
                <c:pt idx="2">
                  <c:v>Avarage of Essentials</c:v>
                </c:pt>
              </c:strCache>
            </c:strRef>
          </c:cat>
          <c:val>
            <c:numRef>
              <c:f>'4-COVID-19_pandemic_inflation'!$I$27:$K$27</c:f>
              <c:numCache>
                <c:formatCode>0.00</c:formatCode>
                <c:ptCount val="3"/>
                <c:pt idx="0">
                  <c:v>1872.83</c:v>
                </c:pt>
                <c:pt idx="1">
                  <c:v>1178.9999999999998</c:v>
                </c:pt>
                <c:pt idx="2">
                  <c:v>438.0333333333333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0-4FDB-9BE6-C914762B04E6}"/>
            </c:ext>
          </c:extLst>
        </c:ser>
        <c:ser>
          <c:idx val="2"/>
          <c:order val="2"/>
          <c:tx>
            <c:strRef>
              <c:f>'4-COVID-19_pandemic_inflation'!$H$28</c:f>
              <c:strCache>
                <c:ptCount val="1"/>
                <c:pt idx="0">
                  <c:v>April-2020 to March-2021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'4-COVID-19_pandemic_inflation'!$I$25:$K$25</c:f>
              <c:strCache>
                <c:ptCount val="3"/>
                <c:pt idx="0">
                  <c:v>Avarage of Food </c:v>
                </c:pt>
                <c:pt idx="1">
                  <c:v>Avarage of Healthcare</c:v>
                </c:pt>
                <c:pt idx="2">
                  <c:v>Avarage of Essentials</c:v>
                </c:pt>
              </c:strCache>
            </c:strRef>
          </c:cat>
          <c:val>
            <c:numRef>
              <c:f>'4-COVID-19_pandemic_inflation'!$I$28:$K$28</c:f>
              <c:numCache>
                <c:formatCode>0.00</c:formatCode>
                <c:ptCount val="3"/>
                <c:pt idx="0">
                  <c:v>1997.5315592692959</c:v>
                </c:pt>
                <c:pt idx="1">
                  <c:v>1224.048468221308</c:v>
                </c:pt>
                <c:pt idx="2">
                  <c:v>449.83590649291273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0-4FDB-9BE6-C914762B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683448"/>
        <c:axId val="1194687048"/>
      </c:barChart>
      <c:catAx>
        <c:axId val="11946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7048"/>
        <c:crosses val="autoZero"/>
        <c:auto val="1"/>
        <c:lblAlgn val="ctr"/>
        <c:lblOffset val="100"/>
        <c:noMultiLvlLbl val="0"/>
      </c:catAx>
      <c:valAx>
        <c:axId val="11946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 Inflation Rate  Before and After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'4-COVID-19_pandemic_inflation'!$D$52</c:f>
              <c:strCache>
                <c:ptCount val="1"/>
                <c:pt idx="0">
                  <c:v>Sum of Food 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'4-COVID-19_pandemic_inflation'!$C$53:$C$74</c:f>
              <c:numCache>
                <c:formatCode>mmm\-yy</c:formatCode>
                <c:ptCount val="2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</c:numCache>
            </c:numRef>
          </c:cat>
          <c:val>
            <c:numRef>
              <c:f>'4-COVID-19_pandemic_inflation'!$D$53:$D$74</c:f>
              <c:numCache>
                <c:formatCode>0.00</c:formatCode>
                <c:ptCount val="22"/>
                <c:pt idx="0">
                  <c:v>1.227369789248882</c:v>
                </c:pt>
                <c:pt idx="1">
                  <c:v>1.2876953554919623</c:v>
                </c:pt>
                <c:pt idx="2">
                  <c:v>0.51251403527837114</c:v>
                </c:pt>
                <c:pt idx="3">
                  <c:v>0.56215203329669405</c:v>
                </c:pt>
                <c:pt idx="4">
                  <c:v>1.5014423163062238</c:v>
                </c:pt>
                <c:pt idx="5">
                  <c:v>1.3133042664736818</c:v>
                </c:pt>
                <c:pt idx="6">
                  <c:v>1.8172314661555915</c:v>
                </c:pt>
                <c:pt idx="7">
                  <c:v>-0.33197576919128896</c:v>
                </c:pt>
                <c:pt idx="8">
                  <c:v>-1.483414600645554</c:v>
                </c:pt>
                <c:pt idx="9">
                  <c:v>-2.0827814569536462</c:v>
                </c:pt>
                <c:pt idx="10">
                  <c:v>-4.0039560436825461</c:v>
                </c:pt>
                <c:pt idx="11">
                  <c:v>-0.53805460485276624</c:v>
                </c:pt>
                <c:pt idx="12">
                  <c:v>10.220732190488278</c:v>
                </c:pt>
                <c:pt idx="13">
                  <c:v>0</c:v>
                </c:pt>
                <c:pt idx="14">
                  <c:v>1.452780408605054</c:v>
                </c:pt>
                <c:pt idx="15">
                  <c:v>0.62180139030123494</c:v>
                </c:pt>
                <c:pt idx="16">
                  <c:v>2.0493704440026628</c:v>
                </c:pt>
                <c:pt idx="17">
                  <c:v>2.2566034060100328</c:v>
                </c:pt>
                <c:pt idx="18">
                  <c:v>0.57630939717718366</c:v>
                </c:pt>
                <c:pt idx="19">
                  <c:v>-1.5122336227308633</c:v>
                </c:pt>
                <c:pt idx="20">
                  <c:v>-1.7406077702269436</c:v>
                </c:pt>
                <c:pt idx="21">
                  <c:v>-1.6311617133737473E-2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B-4BE4-90CF-EE8961F71E9A}"/>
            </c:ext>
          </c:extLst>
        </c:ser>
        <c:ser>
          <c:idx val="1"/>
          <c:order val="1"/>
          <c:tx>
            <c:strRef>
              <c:f>'4-COVID-19_pandemic_inflation'!$E$52</c:f>
              <c:strCache>
                <c:ptCount val="1"/>
                <c:pt idx="0">
                  <c:v>Sum of Health, Education &amp; Transport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'4-COVID-19_pandemic_inflation'!$C$53:$C$74</c:f>
              <c:numCache>
                <c:formatCode>mmm\-yy</c:formatCode>
                <c:ptCount val="2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</c:numCache>
            </c:numRef>
          </c:cat>
          <c:val>
            <c:numRef>
              <c:f>'4-COVID-19_pandemic_inflation'!$E$53:$E$74</c:f>
              <c:numCache>
                <c:formatCode>0.00</c:formatCode>
                <c:ptCount val="22"/>
                <c:pt idx="0">
                  <c:v>0.26782197715635003</c:v>
                </c:pt>
                <c:pt idx="1">
                  <c:v>0.69919082410245048</c:v>
                </c:pt>
                <c:pt idx="2">
                  <c:v>0.39007645498519483</c:v>
                </c:pt>
                <c:pt idx="3">
                  <c:v>0.26422132421509659</c:v>
                </c:pt>
                <c:pt idx="4">
                  <c:v>0.20151914431870321</c:v>
                </c:pt>
                <c:pt idx="5">
                  <c:v>0.20884900990099362</c:v>
                </c:pt>
                <c:pt idx="6">
                  <c:v>0.89540717869547737</c:v>
                </c:pt>
                <c:pt idx="7">
                  <c:v>0.52023563614108959</c:v>
                </c:pt>
                <c:pt idx="8">
                  <c:v>1.5221858588937168E-2</c:v>
                </c:pt>
                <c:pt idx="9">
                  <c:v>-1.7302615892491592E-14</c:v>
                </c:pt>
                <c:pt idx="10">
                  <c:v>-2.09260245711048</c:v>
                </c:pt>
                <c:pt idx="11">
                  <c:v>-4.4154779586895616</c:v>
                </c:pt>
                <c:pt idx="12">
                  <c:v>8.7257454122338576</c:v>
                </c:pt>
                <c:pt idx="13">
                  <c:v>0</c:v>
                </c:pt>
                <c:pt idx="14">
                  <c:v>1.3536758656794659</c:v>
                </c:pt>
                <c:pt idx="15">
                  <c:v>0.16971664698937089</c:v>
                </c:pt>
                <c:pt idx="16">
                  <c:v>0.61878453038674697</c:v>
                </c:pt>
                <c:pt idx="17">
                  <c:v>0.14642360348488176</c:v>
                </c:pt>
                <c:pt idx="18">
                  <c:v>0.48980188610277192</c:v>
                </c:pt>
                <c:pt idx="19">
                  <c:v>0.46558998981522565</c:v>
                </c:pt>
                <c:pt idx="20">
                  <c:v>1.1875452570601079</c:v>
                </c:pt>
                <c:pt idx="21">
                  <c:v>0.47230571060540355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BE4-90CF-EE8961F71E9A}"/>
            </c:ext>
          </c:extLst>
        </c:ser>
        <c:ser>
          <c:idx val="2"/>
          <c:order val="2"/>
          <c:tx>
            <c:strRef>
              <c:f>'4-COVID-19_pandemic_inflation'!$F$52</c:f>
              <c:strCache>
                <c:ptCount val="1"/>
                <c:pt idx="0">
                  <c:v>Sum of Personal &amp; Household Essentials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'4-COVID-19_pandemic_inflation'!$C$53:$C$74</c:f>
              <c:numCache>
                <c:formatCode>mmm\-yy</c:formatCode>
                <c:ptCount val="2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</c:numCache>
            </c:numRef>
          </c:cat>
          <c:val>
            <c:numRef>
              <c:f>'4-COVID-19_pandemic_inflation'!$F$53:$F$74</c:f>
              <c:numCache>
                <c:formatCode>0.00</c:formatCode>
                <c:ptCount val="22"/>
                <c:pt idx="0">
                  <c:v>0.30894496737307003</c:v>
                </c:pt>
                <c:pt idx="1">
                  <c:v>0.22164013701392385</c:v>
                </c:pt>
                <c:pt idx="2">
                  <c:v>0.45091619277384742</c:v>
                </c:pt>
                <c:pt idx="3">
                  <c:v>0.38884917798428487</c:v>
                </c:pt>
                <c:pt idx="4">
                  <c:v>0.38449488764203649</c:v>
                </c:pt>
                <c:pt idx="5">
                  <c:v>0.43125461045225766</c:v>
                </c:pt>
                <c:pt idx="6">
                  <c:v>0.35595231369002356</c:v>
                </c:pt>
                <c:pt idx="7">
                  <c:v>0.5066996959801825</c:v>
                </c:pt>
                <c:pt idx="8">
                  <c:v>0.57696616625589203</c:v>
                </c:pt>
                <c:pt idx="9">
                  <c:v>-1.5037593984962532</c:v>
                </c:pt>
                <c:pt idx="10">
                  <c:v>-4.8435585712939266</c:v>
                </c:pt>
                <c:pt idx="11">
                  <c:v>0.24121456817144091</c:v>
                </c:pt>
                <c:pt idx="12">
                  <c:v>8.668494232093499</c:v>
                </c:pt>
                <c:pt idx="13">
                  <c:v>0.19748544479291918</c:v>
                </c:pt>
                <c:pt idx="14">
                  <c:v>0.48727371716345819</c:v>
                </c:pt>
                <c:pt idx="15">
                  <c:v>0.70704881616731774</c:v>
                </c:pt>
                <c:pt idx="16">
                  <c:v>-2.6899798251513115E-2</c:v>
                </c:pt>
                <c:pt idx="17">
                  <c:v>0.39822413561146724</c:v>
                </c:pt>
                <c:pt idx="18">
                  <c:v>0.3644842280170304</c:v>
                </c:pt>
                <c:pt idx="19">
                  <c:v>0.54741114582498873</c:v>
                </c:pt>
                <c:pt idx="20">
                  <c:v>0.99591012906996501</c:v>
                </c:pt>
                <c:pt idx="21">
                  <c:v>0.36025138709930221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B-4BE4-90CF-EE8961F7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61984"/>
        <c:axId val="1177360904"/>
      </c:lineChart>
      <c:dateAx>
        <c:axId val="11773619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0904"/>
        <c:crosses val="autoZero"/>
        <c:auto val="1"/>
        <c:lblOffset val="100"/>
        <c:baseTimeUnit val="months"/>
      </c:dateAx>
      <c:valAx>
        <c:axId val="11773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24</xdr:row>
      <xdr:rowOff>9525</xdr:rowOff>
    </xdr:from>
    <xdr:to>
      <xdr:col>4</xdr:col>
      <xdr:colOff>1781175</xdr:colOff>
      <xdr:row>29</xdr:row>
      <xdr:rowOff>0</xdr:rowOff>
    </xdr:to>
    <xdr:sp macro="" textlink="">
      <xdr:nvSpPr>
        <xdr:cNvPr id="2" name="Callout: Left Arrow 1">
          <a:extLst>
            <a:ext uri="{FF2B5EF4-FFF2-40B4-BE49-F238E27FC236}">
              <a16:creationId xmlns:a16="http://schemas.microsoft.com/office/drawing/2014/main" id="{ADD6E578-15EF-4CBC-AE5A-72FD83E371E0}"/>
            </a:ext>
          </a:extLst>
        </xdr:cNvPr>
        <xdr:cNvSpPr/>
      </xdr:nvSpPr>
      <xdr:spPr>
        <a:xfrm>
          <a:off x="7419975" y="4581525"/>
          <a:ext cx="1685925" cy="942975"/>
        </a:xfrm>
        <a:prstGeom prst="leftArrowCallou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/>
            <a:t>2019</a:t>
          </a:r>
        </a:p>
      </xdr:txBody>
    </xdr:sp>
    <xdr:clientData/>
  </xdr:twoCellAnchor>
  <xdr:twoCellAnchor>
    <xdr:from>
      <xdr:col>4</xdr:col>
      <xdr:colOff>142875</xdr:colOff>
      <xdr:row>34</xdr:row>
      <xdr:rowOff>9525</xdr:rowOff>
    </xdr:from>
    <xdr:to>
      <xdr:col>4</xdr:col>
      <xdr:colOff>1828800</xdr:colOff>
      <xdr:row>39</xdr:row>
      <xdr:rowOff>0</xdr:rowOff>
    </xdr:to>
    <xdr:sp macro="" textlink="">
      <xdr:nvSpPr>
        <xdr:cNvPr id="3" name="Callout: Left Arrow 2">
          <a:extLst>
            <a:ext uri="{FF2B5EF4-FFF2-40B4-BE49-F238E27FC236}">
              <a16:creationId xmlns:a16="http://schemas.microsoft.com/office/drawing/2014/main" id="{0C98ABFA-1F40-488C-8336-BF2BB340183D}"/>
            </a:ext>
          </a:extLst>
        </xdr:cNvPr>
        <xdr:cNvSpPr/>
      </xdr:nvSpPr>
      <xdr:spPr>
        <a:xfrm>
          <a:off x="7467600" y="6496050"/>
          <a:ext cx="1685925" cy="942975"/>
        </a:xfrm>
        <a:prstGeom prst="leftArrowCallou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/>
            <a:t>2020</a:t>
          </a:r>
        </a:p>
      </xdr:txBody>
    </xdr:sp>
    <xdr:clientData/>
  </xdr:twoCellAnchor>
  <xdr:twoCellAnchor>
    <xdr:from>
      <xdr:col>4</xdr:col>
      <xdr:colOff>257175</xdr:colOff>
      <xdr:row>43</xdr:row>
      <xdr:rowOff>38101</xdr:rowOff>
    </xdr:from>
    <xdr:to>
      <xdr:col>4</xdr:col>
      <xdr:colOff>1771650</xdr:colOff>
      <xdr:row>46</xdr:row>
      <xdr:rowOff>66676</xdr:rowOff>
    </xdr:to>
    <xdr:sp macro="" textlink="">
      <xdr:nvSpPr>
        <xdr:cNvPr id="4" name="Callout: Left Arrow 3">
          <a:extLst>
            <a:ext uri="{FF2B5EF4-FFF2-40B4-BE49-F238E27FC236}">
              <a16:creationId xmlns:a16="http://schemas.microsoft.com/office/drawing/2014/main" id="{C63FB514-4CEC-47A0-BFD2-51A92FBCDEE3}"/>
            </a:ext>
          </a:extLst>
        </xdr:cNvPr>
        <xdr:cNvSpPr/>
      </xdr:nvSpPr>
      <xdr:spPr>
        <a:xfrm>
          <a:off x="7581900" y="8248651"/>
          <a:ext cx="1514475" cy="609600"/>
        </a:xfrm>
        <a:prstGeom prst="leftArrowCallou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800"/>
            <a:t>2021</a:t>
          </a:r>
        </a:p>
      </xdr:txBody>
    </xdr:sp>
    <xdr:clientData/>
  </xdr:twoCellAnchor>
  <xdr:twoCellAnchor>
    <xdr:from>
      <xdr:col>7</xdr:col>
      <xdr:colOff>879661</xdr:colOff>
      <xdr:row>29</xdr:row>
      <xdr:rowOff>90767</xdr:rowOff>
    </xdr:from>
    <xdr:to>
      <xdr:col>10</xdr:col>
      <xdr:colOff>689161</xdr:colOff>
      <xdr:row>43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E2495-B528-410A-9279-F6D23B9A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238123</xdr:colOff>
      <xdr:row>53</xdr:row>
      <xdr:rowOff>68036</xdr:rowOff>
    </xdr:from>
    <xdr:to>
      <xdr:col>12</xdr:col>
      <xdr:colOff>585107</xdr:colOff>
      <xdr:row>72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79D97-3627-472D-8BE1-0AF12234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272139</xdr:colOff>
      <xdr:row>72</xdr:row>
      <xdr:rowOff>149678</xdr:rowOff>
    </xdr:from>
    <xdr:to>
      <xdr:col>12</xdr:col>
      <xdr:colOff>857249</xdr:colOff>
      <xdr:row>92</xdr:row>
      <xdr:rowOff>54428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9401D0-46E2-4890-BF6A-156E2DC4588F}"/>
            </a:ext>
          </a:extLst>
        </xdr:cNvPr>
        <xdr:cNvSpPr txBox="1"/>
      </xdr:nvSpPr>
      <xdr:spPr>
        <a:xfrm>
          <a:off x="13188039" y="13903778"/>
          <a:ext cx="10653035" cy="3714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Summary: Impact of COVID-19 on Inflation Trends</a:t>
          </a:r>
        </a:p>
        <a:p>
          <a:r>
            <a:rPr lang="en-IN" sz="1400"/>
            <a:t>This analysis examines changes in inflation across three key categories — </a:t>
          </a:r>
          <a:r>
            <a:rPr lang="en-IN" sz="1400" b="1"/>
            <a:t>Food</a:t>
          </a:r>
          <a:r>
            <a:rPr lang="en-IN" sz="1400"/>
            <a:t>, </a:t>
          </a:r>
          <a:r>
            <a:rPr lang="en-IN" sz="1400" b="1"/>
            <a:t>Health, Education &amp; Transport</a:t>
          </a:r>
          <a:r>
            <a:rPr lang="en-IN" sz="1400"/>
            <a:t>, and </a:t>
          </a:r>
          <a:r>
            <a:rPr lang="en-IN" sz="1400" b="1"/>
            <a:t>Personal &amp; Household Essentials</a:t>
          </a:r>
          <a:r>
            <a:rPr lang="en-IN" sz="1400"/>
            <a:t> — before and after the outbreak of COVID-19 in March 2020.</a:t>
          </a:r>
        </a:p>
        <a:p>
          <a:r>
            <a:rPr lang="en-IN" sz="1400"/>
            <a:t>In the pre-COVID period, inflation remained relatively </a:t>
          </a:r>
          <a:r>
            <a:rPr lang="en-IN" sz="1400" b="1"/>
            <a:t>low and stable</a:t>
          </a:r>
          <a:r>
            <a:rPr lang="en-IN" sz="1400"/>
            <a:t>, with some categories like </a:t>
          </a:r>
          <a:r>
            <a:rPr lang="en-IN" sz="1400" b="1"/>
            <a:t>Food</a:t>
          </a:r>
          <a:r>
            <a:rPr lang="en-IN" sz="1400"/>
            <a:t> even showing </a:t>
          </a:r>
          <a:r>
            <a:rPr lang="en-IN" sz="1400" b="1"/>
            <a:t>deflation</a:t>
          </a:r>
          <a:r>
            <a:rPr lang="en-IN" sz="1400"/>
            <a:t>, such as –2.08% in March 2020.</a:t>
          </a:r>
        </a:p>
        <a:p>
          <a:r>
            <a:rPr lang="en-IN" sz="1400"/>
            <a:t>During the </a:t>
          </a:r>
          <a:r>
            <a:rPr lang="en-IN" sz="1400" b="1"/>
            <a:t>lockdown months of April and May 2020</a:t>
          </a:r>
          <a:r>
            <a:rPr lang="en-IN" sz="1400"/>
            <a:t>, inflation dropped sharply:</a:t>
          </a:r>
        </a:p>
        <a:p>
          <a:r>
            <a:rPr lang="en-IN" sz="1400" b="1"/>
            <a:t>Food</a:t>
          </a:r>
          <a:r>
            <a:rPr lang="en-IN" sz="1400"/>
            <a:t>: –4.00%</a:t>
          </a:r>
        </a:p>
        <a:p>
          <a:r>
            <a:rPr lang="en-IN" sz="1400" b="1"/>
            <a:t>Personal &amp; Household Essentials</a:t>
          </a:r>
          <a:r>
            <a:rPr lang="en-IN" sz="1400"/>
            <a:t>: –4.84%</a:t>
          </a:r>
          <a:br>
            <a:rPr lang="en-IN" sz="1400"/>
          </a:br>
          <a:r>
            <a:rPr lang="en-IN" sz="1400"/>
            <a:t>These declines were likely due to supply chain breakdowns, reduced demand, and restricted movement.</a:t>
          </a:r>
        </a:p>
        <a:p>
          <a:r>
            <a:rPr lang="en-IN" sz="1400"/>
            <a:t>However, starting </a:t>
          </a:r>
          <a:r>
            <a:rPr lang="en-IN" sz="1400" b="1"/>
            <a:t>June 2020</a:t>
          </a:r>
          <a:r>
            <a:rPr lang="en-IN" sz="1400"/>
            <a:t>, all categories saw a </a:t>
          </a:r>
          <a:r>
            <a:rPr lang="en-IN" sz="1400" b="1"/>
            <a:t>sharp rise in inflation</a:t>
          </a:r>
          <a:r>
            <a:rPr lang="en-IN" sz="1400"/>
            <a:t>:</a:t>
          </a:r>
        </a:p>
        <a:p>
          <a:r>
            <a:rPr lang="en-IN" sz="1400" b="1"/>
            <a:t>Food</a:t>
          </a:r>
          <a:r>
            <a:rPr lang="en-IN" sz="1400"/>
            <a:t>: jumped to </a:t>
          </a:r>
          <a:r>
            <a:rPr lang="en-IN" sz="1400" b="1"/>
            <a:t>10.22%</a:t>
          </a:r>
          <a:endParaRPr lang="en-IN" sz="1400"/>
        </a:p>
        <a:p>
          <a:r>
            <a:rPr lang="en-IN" sz="1400" b="1"/>
            <a:t>Health, Education &amp; Transport</a:t>
          </a:r>
          <a:r>
            <a:rPr lang="en-IN" sz="1400"/>
            <a:t>: rose to </a:t>
          </a:r>
          <a:r>
            <a:rPr lang="en-IN" sz="1400" b="1"/>
            <a:t>8.73%</a:t>
          </a:r>
          <a:endParaRPr lang="en-IN" sz="1400"/>
        </a:p>
        <a:p>
          <a:r>
            <a:rPr lang="en-IN" sz="1400" b="1"/>
            <a:t>Essentials</a:t>
          </a:r>
          <a:r>
            <a:rPr lang="en-IN" sz="1400"/>
            <a:t>: climbed to </a:t>
          </a:r>
          <a:r>
            <a:rPr lang="en-IN" sz="1400" b="1"/>
            <a:t>8.67%</a:t>
          </a:r>
          <a:endParaRPr lang="en-IN" sz="1400"/>
        </a:p>
        <a:p>
          <a:r>
            <a:rPr lang="en-IN" sz="1400"/>
            <a:t>These spikes indicate a </a:t>
          </a:r>
          <a:r>
            <a:rPr lang="en-IN" sz="1400" b="1"/>
            <a:t>strong inflationary impact</a:t>
          </a:r>
          <a:r>
            <a:rPr lang="en-IN" sz="1400"/>
            <a:t> as economic activity resumed, demand rebounded, and supply chains struggled to keep up.</a:t>
          </a:r>
        </a:p>
        <a:p>
          <a:r>
            <a:rPr lang="en-IN" sz="1400"/>
            <a:t>In conclusion, the COVID-19 pandemic led to </a:t>
          </a:r>
          <a:r>
            <a:rPr lang="en-IN" sz="1400" b="1"/>
            <a:t>significant inflation volatility</a:t>
          </a:r>
          <a:r>
            <a:rPr lang="en-IN" sz="1400"/>
            <a:t>, with the most noticeable price increases occurring immediately after the lockdown, especially in essential categories.</a:t>
          </a: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EXCEL%20FILE\CPI%20Inflation%20Data\Jyoti_Kmt-CPI_Solution.xlsx" TargetMode="External"/><Relationship Id="rId1" Type="http://schemas.openxmlformats.org/officeDocument/2006/relationships/externalLinkPath" Target="Jyoti_Kmt-CPI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ssing_value"/>
      <sheetName val="practice-2"/>
      <sheetName val="Raw_Data"/>
      <sheetName val="CPI_Inflation_Data"/>
      <sheetName val="1-CPI_Latest_Month_Data"/>
      <sheetName val="2-Y-O-Y_Inflation_Growth_Rate"/>
      <sheetName val="3-M-O-M_Food_Inflation"/>
      <sheetName val="4-COVID-19_pandemic_inflation"/>
      <sheetName val="5-Correl_BW_Global_Crude_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I25" t="str">
            <v xml:space="preserve">Avarage of Food </v>
          </cell>
          <cell r="J25" t="str">
            <v>Avarage of Healthcare</v>
          </cell>
          <cell r="K25" t="str">
            <v>Avarage of Essentials</v>
          </cell>
        </row>
        <row r="26">
          <cell r="H26" t="str">
            <v>April-2019 to February-2020</v>
          </cell>
          <cell r="I26">
            <v>1876.7033333333334</v>
          </cell>
          <cell r="J26">
            <v>1173.5366666666666</v>
          </cell>
          <cell r="K26">
            <v>430.82</v>
          </cell>
        </row>
        <row r="27">
          <cell r="H27">
            <v>43891</v>
          </cell>
          <cell r="I27">
            <v>1872.83</v>
          </cell>
          <cell r="J27">
            <v>1178.9999999999998</v>
          </cell>
          <cell r="K27">
            <v>438.0333333333333</v>
          </cell>
        </row>
        <row r="28">
          <cell r="H28" t="str">
            <v>April-2020 to March-2021</v>
          </cell>
          <cell r="I28">
            <v>1997.5315592692959</v>
          </cell>
          <cell r="J28">
            <v>1224.048468221308</v>
          </cell>
          <cell r="K28">
            <v>449.83590649291273</v>
          </cell>
        </row>
        <row r="52">
          <cell r="D52" t="str">
            <v>Sum of Food Categories</v>
          </cell>
          <cell r="E52" t="str">
            <v>Sum of Health, Education &amp; Transport</v>
          </cell>
          <cell r="F52" t="str">
            <v>Sum of Personal &amp; Household Essentials</v>
          </cell>
        </row>
        <row r="53">
          <cell r="C53">
            <v>43617</v>
          </cell>
          <cell r="D53">
            <v>1.227369789248882</v>
          </cell>
          <cell r="E53">
            <v>0.26782197715635003</v>
          </cell>
          <cell r="F53">
            <v>0.30894496737307003</v>
          </cell>
        </row>
        <row r="54">
          <cell r="C54">
            <v>43647</v>
          </cell>
          <cell r="D54">
            <v>1.2876953554919623</v>
          </cell>
          <cell r="E54">
            <v>0.69919082410245048</v>
          </cell>
          <cell r="F54">
            <v>0.22164013701392385</v>
          </cell>
        </row>
        <row r="55">
          <cell r="C55">
            <v>43678</v>
          </cell>
          <cell r="D55">
            <v>0.51251403527837114</v>
          </cell>
          <cell r="E55">
            <v>0.39007645498519483</v>
          </cell>
          <cell r="F55">
            <v>0.45091619277384742</v>
          </cell>
        </row>
        <row r="56">
          <cell r="C56">
            <v>43709</v>
          </cell>
          <cell r="D56">
            <v>0.56215203329669405</v>
          </cell>
          <cell r="E56">
            <v>0.26422132421509659</v>
          </cell>
          <cell r="F56">
            <v>0.38884917798428487</v>
          </cell>
        </row>
        <row r="57">
          <cell r="C57">
            <v>43739</v>
          </cell>
          <cell r="D57">
            <v>1.5014423163062238</v>
          </cell>
          <cell r="E57">
            <v>0.20151914431870321</v>
          </cell>
          <cell r="F57">
            <v>0.38449488764203649</v>
          </cell>
        </row>
        <row r="58">
          <cell r="C58">
            <v>43770</v>
          </cell>
          <cell r="D58">
            <v>1.3133042664736818</v>
          </cell>
          <cell r="E58">
            <v>0.20884900990099362</v>
          </cell>
          <cell r="F58">
            <v>0.43125461045225766</v>
          </cell>
        </row>
        <row r="59">
          <cell r="C59">
            <v>43800</v>
          </cell>
          <cell r="D59">
            <v>1.8172314661555915</v>
          </cell>
          <cell r="E59">
            <v>0.89540717869547737</v>
          </cell>
          <cell r="F59">
            <v>0.35595231369002356</v>
          </cell>
        </row>
        <row r="60">
          <cell r="C60">
            <v>43831</v>
          </cell>
          <cell r="D60">
            <v>-0.33197576919128896</v>
          </cell>
          <cell r="E60">
            <v>0.52023563614108959</v>
          </cell>
          <cell r="F60">
            <v>0.5066996959801825</v>
          </cell>
        </row>
        <row r="61">
          <cell r="C61">
            <v>43862</v>
          </cell>
          <cell r="D61">
            <v>-1.483414600645554</v>
          </cell>
          <cell r="E61">
            <v>1.5221858588937168E-2</v>
          </cell>
          <cell r="F61">
            <v>0.57696616625589203</v>
          </cell>
        </row>
        <row r="62">
          <cell r="C62">
            <v>43891</v>
          </cell>
          <cell r="D62">
            <v>-2.0827814569536462</v>
          </cell>
          <cell r="E62">
            <v>-1.7302615892491592E-14</v>
          </cell>
          <cell r="F62">
            <v>-1.5037593984962532</v>
          </cell>
        </row>
        <row r="63">
          <cell r="C63">
            <v>43922</v>
          </cell>
          <cell r="D63">
            <v>-4.0039560436825461</v>
          </cell>
          <cell r="E63">
            <v>-2.09260245711048</v>
          </cell>
          <cell r="F63">
            <v>-4.8435585712939266</v>
          </cell>
        </row>
        <row r="64">
          <cell r="C64">
            <v>43952</v>
          </cell>
          <cell r="D64">
            <v>-0.53805460485276624</v>
          </cell>
          <cell r="E64">
            <v>-4.4154779586895616</v>
          </cell>
          <cell r="F64">
            <v>0.24121456817144091</v>
          </cell>
        </row>
        <row r="65">
          <cell r="C65">
            <v>43983</v>
          </cell>
          <cell r="D65">
            <v>10.220732190488278</v>
          </cell>
          <cell r="E65">
            <v>8.7257454122338576</v>
          </cell>
          <cell r="F65">
            <v>8.668494232093499</v>
          </cell>
        </row>
        <row r="66">
          <cell r="C66">
            <v>44013</v>
          </cell>
          <cell r="D66">
            <v>0</v>
          </cell>
          <cell r="E66">
            <v>0</v>
          </cell>
          <cell r="F66">
            <v>0.19748544479291918</v>
          </cell>
        </row>
        <row r="67">
          <cell r="C67">
            <v>44044</v>
          </cell>
          <cell r="D67">
            <v>1.452780408605054</v>
          </cell>
          <cell r="E67">
            <v>1.3536758656794659</v>
          </cell>
          <cell r="F67">
            <v>0.48727371716345819</v>
          </cell>
        </row>
        <row r="68">
          <cell r="C68">
            <v>44075</v>
          </cell>
          <cell r="D68">
            <v>0.62180139030123494</v>
          </cell>
          <cell r="E68">
            <v>0.16971664698937089</v>
          </cell>
          <cell r="F68">
            <v>0.70704881616731774</v>
          </cell>
        </row>
        <row r="69">
          <cell r="C69">
            <v>44105</v>
          </cell>
          <cell r="D69">
            <v>2.0493704440026628</v>
          </cell>
          <cell r="E69">
            <v>0.61878453038674697</v>
          </cell>
          <cell r="F69">
            <v>-2.6899798251513115E-2</v>
          </cell>
        </row>
        <row r="70">
          <cell r="C70">
            <v>44136</v>
          </cell>
          <cell r="D70">
            <v>2.2566034060100328</v>
          </cell>
          <cell r="E70">
            <v>0.14642360348488176</v>
          </cell>
          <cell r="F70">
            <v>0.39822413561146724</v>
          </cell>
        </row>
        <row r="71">
          <cell r="C71">
            <v>44166</v>
          </cell>
          <cell r="D71">
            <v>0.57630939717718366</v>
          </cell>
          <cell r="E71">
            <v>0.48980188610277192</v>
          </cell>
          <cell r="F71">
            <v>0.3644842280170304</v>
          </cell>
        </row>
        <row r="72">
          <cell r="C72">
            <v>44197</v>
          </cell>
          <cell r="D72">
            <v>-1.5122336227308633</v>
          </cell>
          <cell r="E72">
            <v>0.46558998981522565</v>
          </cell>
          <cell r="F72">
            <v>0.54741114582498873</v>
          </cell>
        </row>
        <row r="73">
          <cell r="C73">
            <v>44228</v>
          </cell>
          <cell r="D73">
            <v>-1.7406077702269436</v>
          </cell>
          <cell r="E73">
            <v>1.1875452570601079</v>
          </cell>
          <cell r="F73">
            <v>0.99591012906996501</v>
          </cell>
        </row>
        <row r="74">
          <cell r="C74">
            <v>44256</v>
          </cell>
          <cell r="D74">
            <v>-1.6311617133737473E-2</v>
          </cell>
          <cell r="E74">
            <v>0.47230571060540355</v>
          </cell>
          <cell r="F74">
            <v>0.36025138709930221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Jyoti_Kmt-CPI_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2.688996412035" createdVersion="8" refreshedVersion="8" minRefreshableVersion="3" recordCount="69" xr:uid="{9297E122-B454-48F3-90DB-D76CC5F957D5}">
  <cacheSource type="worksheet">
    <worksheetSource ref="A1:E72" sheet="Sheet5" r:id="rId2"/>
  </cacheSource>
  <cacheFields count="6">
    <cacheField name="Sector" numFmtId="0">
      <sharedItems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onth" numFmtId="0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Food Categories" numFmtId="2">
      <sharedItems containsSemiMixedTypes="0" containsString="0" containsNumber="1" minValue="1780.1177777777775" maxValue="2125.4"/>
    </cacheField>
    <cacheField name="Personal &amp; Household Essentials" numFmtId="2">
      <sharedItems containsSemiMixedTypes="0" containsString="0" containsNumber="1" minValue="1092.3000000000002" maxValue="1283.7999999999997"/>
    </cacheField>
    <cacheField name="Health, Education &amp; Transport" numFmtId="2">
      <sharedItems containsSemiMixedTypes="0" containsString="0" containsNumber="1" minValue="396.87037037037038" maxValue="47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Rural"/>
    <x v="0"/>
    <x v="0"/>
    <n v="1782.1000000000001"/>
    <n v="1182.1000000000001"/>
    <n v="438.2"/>
  </r>
  <r>
    <s v="Urban"/>
    <x v="0"/>
    <x v="0"/>
    <n v="1811.5000000000002"/>
    <n v="1125"/>
    <n v="407.9"/>
  </r>
  <r>
    <s v="Rural+Urban"/>
    <x v="0"/>
    <x v="0"/>
    <n v="1791.9000000000003"/>
    <n v="1156.3"/>
    <n v="423.4"/>
  </r>
  <r>
    <s v="Rural"/>
    <x v="0"/>
    <x v="1"/>
    <n v="1804.1999999999998"/>
    <n v="1186.8999999999999"/>
    <n v="439.59999999999997"/>
  </r>
  <r>
    <s v="Urban"/>
    <x v="0"/>
    <x v="1"/>
    <n v="1833.2999999999997"/>
    <n v="1128"/>
    <n v="408.79999999999995"/>
  </r>
  <r>
    <s v="Rural+Urban"/>
    <x v="0"/>
    <x v="1"/>
    <n v="1814.1000000000001"/>
    <n v="1159.2"/>
    <n v="424.5"/>
  </r>
  <r>
    <s v="Rural"/>
    <x v="0"/>
    <x v="2"/>
    <n v="1826.8999999999999"/>
    <n v="1189.3999999999999"/>
    <n v="442.5"/>
  </r>
  <r>
    <s v="Urban"/>
    <x v="0"/>
    <x v="2"/>
    <n v="1857.3999999999999"/>
    <n v="1129.8000000000002"/>
    <n v="411.79999999999995"/>
  </r>
  <r>
    <s v="Rural+Urban"/>
    <x v="0"/>
    <x v="2"/>
    <n v="1837.5"/>
    <n v="1162.6000000000001"/>
    <n v="427.5"/>
  </r>
  <r>
    <s v="Rural"/>
    <x v="0"/>
    <x v="3"/>
    <n v="1834.5000000000002"/>
    <n v="1195.0999999999999"/>
    <n v="443.8"/>
  </r>
  <r>
    <s v="Urban"/>
    <x v="0"/>
    <x v="3"/>
    <n v="1869.1"/>
    <n v="1134.5999999999999"/>
    <n v="413.8"/>
  </r>
  <r>
    <s v="Rural+Urban"/>
    <x v="0"/>
    <x v="3"/>
    <n v="1846.5"/>
    <n v="1167.8000000000002"/>
    <n v="429.20000000000005"/>
  </r>
  <r>
    <s v="Rural"/>
    <x v="0"/>
    <x v="4"/>
    <n v="1848.7"/>
    <n v="1199.4000000000001"/>
    <n v="445.2"/>
  </r>
  <r>
    <s v="Urban"/>
    <x v="0"/>
    <x v="4"/>
    <n v="1874.9"/>
    <n v="1139.5999999999999"/>
    <n v="414.70000000000005"/>
  </r>
  <r>
    <s v="Rural+Urban"/>
    <x v="0"/>
    <x v="4"/>
    <n v="1857.6999999999998"/>
    <n v="1172.1000000000001"/>
    <n v="430.3"/>
  </r>
  <r>
    <s v="Rural"/>
    <x v="0"/>
    <x v="5"/>
    <n v="1876.8999999999996"/>
    <n v="1202.5"/>
    <n v="446.09999999999997"/>
  </r>
  <r>
    <s v="Urban"/>
    <x v="0"/>
    <x v="5"/>
    <n v="1902.6000000000001"/>
    <n v="1145.5"/>
    <n v="415.59999999999997"/>
  </r>
  <r>
    <s v="Rural+Urban"/>
    <x v="0"/>
    <x v="5"/>
    <n v="1885.5999999999997"/>
    <n v="1176.5999999999999"/>
    <n v="431.1"/>
  </r>
  <r>
    <s v="Rural"/>
    <x v="0"/>
    <x v="6"/>
    <n v="1904.6000000000001"/>
    <n v="1206.8"/>
    <n v="447.2"/>
  </r>
  <r>
    <s v="Urban"/>
    <x v="0"/>
    <x v="6"/>
    <n v="1923.9999999999998"/>
    <n v="1151.6999999999998"/>
    <n v="416.3"/>
  </r>
  <r>
    <s v="Rural+Urban"/>
    <x v="0"/>
    <x v="6"/>
    <n v="1910.9"/>
    <n v="1181.3"/>
    <n v="432"/>
  </r>
  <r>
    <s v="Rural"/>
    <x v="0"/>
    <x v="7"/>
    <n v="1940.9999999999995"/>
    <n v="1211.4999999999998"/>
    <n v="450.9"/>
  </r>
  <r>
    <s v="Urban"/>
    <x v="0"/>
    <x v="7"/>
    <n v="1956.7"/>
    <n v="1155.9000000000001"/>
    <n v="420.29999999999995"/>
  </r>
  <r>
    <s v="Rural+Urban"/>
    <x v="0"/>
    <x v="7"/>
    <n v="1946.1000000000001"/>
    <n v="1185"/>
    <n v="435.90000000000003"/>
  </r>
  <r>
    <s v="Rural"/>
    <x v="1"/>
    <x v="8"/>
    <n v="1938.6"/>
    <n v="1216.2999999999997"/>
    <n v="453.7"/>
  </r>
  <r>
    <s v="Urban"/>
    <x v="1"/>
    <x v="8"/>
    <n v="1945.3999999999999"/>
    <n v="1162.5"/>
    <n v="422"/>
  </r>
  <r>
    <s v="Rural+Urban"/>
    <x v="1"/>
    <x v="8"/>
    <n v="1940.3999999999999"/>
    <n v="1191.5999999999999"/>
    <n v="438.20000000000005"/>
  </r>
  <r>
    <s v="Rural"/>
    <x v="1"/>
    <x v="9"/>
    <n v="1909.7999999999997"/>
    <n v="1221.9000000000001"/>
    <n v="454.1"/>
  </r>
  <r>
    <s v="Urban"/>
    <x v="1"/>
    <x v="9"/>
    <n v="1916.6"/>
    <n v="1170.9000000000001"/>
    <n v="421.8"/>
  </r>
  <r>
    <s v="Rural+Urban"/>
    <x v="1"/>
    <x v="9"/>
    <n v="1911.6"/>
    <n v="1198.2"/>
    <n v="438.2"/>
  </r>
  <r>
    <s v="Rural"/>
    <x v="1"/>
    <x v="10"/>
    <n v="1870.8299999999997"/>
    <n v="1201.6999999999998"/>
    <n v="453.7"/>
  </r>
  <r>
    <s v="Urban"/>
    <x v="1"/>
    <x v="10"/>
    <n v="1875.63"/>
    <n v="1155.7"/>
    <n v="422.1"/>
  </r>
  <r>
    <s v="Rural+Urban"/>
    <x v="1"/>
    <x v="10"/>
    <n v="1872.0300000000002"/>
    <n v="1179.5999999999999"/>
    <n v="438.30000000000007"/>
  </r>
  <r>
    <s v="Rural"/>
    <x v="1"/>
    <x v="11"/>
    <n v="1792.9249322493224"/>
    <n v="1092.3000000000002"/>
    <n v="430.6"/>
  </r>
  <r>
    <s v="Urban"/>
    <x v="1"/>
    <x v="11"/>
    <n v="1801.8449322493223"/>
    <n v="1142.5333333333333"/>
    <n v="424.60333333333335"/>
  </r>
  <r>
    <s v="Rural+Urban"/>
    <x v="1"/>
    <x v="11"/>
    <n v="1798.7582655826557"/>
    <n v="1130.8500000000001"/>
    <n v="431.39777777777772"/>
  </r>
  <r>
    <s v="Rural"/>
    <x v="1"/>
    <x v="0"/>
    <n v="1780.1177777777775"/>
    <n v="1119.3166666666666"/>
    <n v="396.87037037037038"/>
  </r>
  <r>
    <s v="Urban"/>
    <x v="1"/>
    <x v="0"/>
    <n v="1793.5736585365851"/>
    <n v="1128.3222222222221"/>
    <n v="417.62382716049387"/>
  </r>
  <r>
    <s v="Rural+Urban"/>
    <x v="1"/>
    <x v="0"/>
    <n v="1790.8165672990062"/>
    <n v="1126.1629629629629"/>
    <n v="415.29732510288056"/>
  </r>
  <r>
    <s v="Rural"/>
    <x v="1"/>
    <x v="1"/>
    <n v="1951"/>
    <n v="1236.6596707818931"/>
    <n v="461.40000000000003"/>
  </r>
  <r>
    <s v="Urban"/>
    <x v="1"/>
    <x v="1"/>
    <n v="1994.9999999999998"/>
    <n v="1204.8"/>
    <n v="429.9"/>
  </r>
  <r>
    <s v="Rural+Urban"/>
    <x v="1"/>
    <x v="1"/>
    <n v="1966.8000000000002"/>
    <n v="1224.8"/>
    <n v="445.79999999999995"/>
  </r>
  <r>
    <s v="Rural"/>
    <x v="1"/>
    <x v="2"/>
    <n v="1951"/>
    <n v="1243.9000000000001"/>
    <n v="461.40000000000003"/>
  </r>
  <r>
    <s v="Urban"/>
    <x v="1"/>
    <x v="2"/>
    <n v="1994.9999999999998"/>
    <n v="1204.8"/>
    <n v="429.9"/>
  </r>
  <r>
    <s v="Rural+Urban"/>
    <x v="1"/>
    <x v="2"/>
    <n v="1966.8000000000002"/>
    <n v="1224.8"/>
    <n v="445.79999999999995"/>
  </r>
  <r>
    <s v="Rural"/>
    <x v="1"/>
    <x v="3"/>
    <n v="1978.6"/>
    <n v="1246.3999999999999"/>
    <n v="465.09999999999997"/>
  </r>
  <r>
    <s v="Urban"/>
    <x v="1"/>
    <x v="3"/>
    <n v="2024.8999999999999"/>
    <n v="1214.5"/>
    <n v="438.1"/>
  </r>
  <r>
    <s v="Rural+Urban"/>
    <x v="1"/>
    <x v="3"/>
    <n v="1995.1999999999998"/>
    <n v="1230.5"/>
    <n v="452"/>
  </r>
  <r>
    <s v="Rural"/>
    <x v="1"/>
    <x v="4"/>
    <n v="1987.3999999999999"/>
    <n v="1254.9000000000001"/>
    <n v="464.79999999999995"/>
  </r>
  <r>
    <s v="Urban"/>
    <x v="1"/>
    <x v="4"/>
    <n v="2041.6000000000001"/>
    <n v="1223.3"/>
    <n v="440"/>
  </r>
  <r>
    <s v="Rural+Urban"/>
    <x v="1"/>
    <x v="4"/>
    <n v="2007"/>
    <n v="1239.3"/>
    <n v="452.7"/>
  </r>
  <r>
    <s v="Rural"/>
    <x v="1"/>
    <x v="5"/>
    <n v="2030.9"/>
    <n v="1255.6999999999998"/>
    <n v="468.4"/>
  </r>
  <r>
    <s v="Urban"/>
    <x v="1"/>
    <x v="5"/>
    <n v="2080.1999999999998"/>
    <n v="1222"/>
    <n v="442.09999999999997"/>
  </r>
  <r>
    <s v="Rural+Urban"/>
    <x v="1"/>
    <x v="5"/>
    <n v="2048.6000000000004"/>
    <n v="1238.8000000000002"/>
    <n v="455.4"/>
  </r>
  <r>
    <s v="Rural"/>
    <x v="1"/>
    <x v="6"/>
    <n v="2082.4"/>
    <n v="1260"/>
    <n v="468.1"/>
  </r>
  <r>
    <s v="Urban"/>
    <x v="1"/>
    <x v="6"/>
    <n v="2120.6999999999998"/>
    <n v="1226.9000000000001"/>
    <n v="443.6"/>
  </r>
  <r>
    <s v="Rural+Urban"/>
    <x v="1"/>
    <x v="6"/>
    <n v="2095.6"/>
    <n v="1244.4000000000001"/>
    <n v="456.20000000000005"/>
  </r>
  <r>
    <s v="Rural"/>
    <x v="1"/>
    <x v="7"/>
    <n v="2100.5"/>
    <n v="1265.6999999999998"/>
    <n v="470.9"/>
  </r>
  <r>
    <s v="Urban"/>
    <x v="1"/>
    <x v="7"/>
    <n v="2125.4"/>
    <n v="1230.7"/>
    <n v="445.29999999999995"/>
  </r>
  <r>
    <s v="Rural+Urban"/>
    <x v="1"/>
    <x v="7"/>
    <n v="2109.1"/>
    <n v="1248.5"/>
    <n v="458.4"/>
  </r>
  <r>
    <s v="Rural"/>
    <x v="2"/>
    <x v="8"/>
    <n v="2065.6999999999998"/>
    <n v="1271.8"/>
    <n v="473.5"/>
  </r>
  <r>
    <s v="Urban"/>
    <x v="2"/>
    <x v="8"/>
    <n v="2097"/>
    <n v="1238.9999999999998"/>
    <n v="447.1"/>
  </r>
  <r>
    <s v="Rural+Urban"/>
    <x v="2"/>
    <x v="8"/>
    <n v="2076.5"/>
    <n v="1254.6000000000001"/>
    <n v="460.40000000000003"/>
  </r>
  <r>
    <s v="Rural"/>
    <x v="2"/>
    <x v="9"/>
    <n v="2025.3"/>
    <n v="1281.2"/>
    <n v="478.1"/>
  </r>
  <r>
    <s v="Urban"/>
    <x v="2"/>
    <x v="9"/>
    <n v="2066"/>
    <n v="1253.8"/>
    <n v="453.4"/>
  </r>
  <r>
    <s v="Rural+Urban"/>
    <x v="2"/>
    <x v="9"/>
    <n v="2039.3000000000002"/>
    <n v="1267.9000000000001"/>
    <n v="465.9"/>
  </r>
  <r>
    <s v="Rural"/>
    <x v="2"/>
    <x v="10"/>
    <n v="2025.7"/>
    <n v="1283.7999999999997"/>
    <n v="479.7"/>
  </r>
  <r>
    <s v="Urban"/>
    <x v="2"/>
    <x v="10"/>
    <n v="2064.4999999999995"/>
    <n v="1261.5"/>
    <n v="456.20000000000005"/>
  </r>
  <r>
    <s v="Rural+Urban"/>
    <x v="2"/>
    <x v="10"/>
    <n v="2039.3999999999999"/>
    <n v="1271.3"/>
    <n v="468.0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A658F-B2F0-454C-94F6-B4BCD188414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M20" firstHeaderRow="1" firstDataRow="3" firstDataCol="1"/>
  <pivotFields count="6">
    <pivotField showAll="0"/>
    <pivotField axis="axisCol" multipleItemSelectionAllowed="1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Sum of Food Categories" fld="3" baseField="0" baseItem="0" numFmtId="2"/>
    <dataField name="Sum of Personal &amp; Household Essentials" fld="4" baseField="0" baseItem="0" numFmtId="2"/>
    <dataField name="Sum of Health, Education &amp; Transport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948-EBFF-4602-BF2A-53C17DF462E0}">
  <dimension ref="A1:M74"/>
  <sheetViews>
    <sheetView showGridLines="0" tabSelected="1" topLeftCell="E72" zoomScale="80" zoomScaleNormal="80" workbookViewId="0">
      <selection activeCell="G92" sqref="G92"/>
    </sheetView>
  </sheetViews>
  <sheetFormatPr defaultRowHeight="15" x14ac:dyDescent="0.25"/>
  <cols>
    <col min="1" max="1" width="13.42578125" bestFit="1" customWidth="1"/>
    <col min="2" max="2" width="22.85546875" bestFit="1" customWidth="1"/>
    <col min="3" max="3" width="35.28515625" bestFit="1" customWidth="1"/>
    <col min="4" max="4" width="38.28515625" bestFit="1" customWidth="1"/>
    <col min="5" max="5" width="35.28515625" bestFit="1" customWidth="1"/>
    <col min="6" max="6" width="48.5703125" bestFit="1" customWidth="1"/>
    <col min="7" max="7" width="8.5703125" bestFit="1" customWidth="1"/>
    <col min="8" max="8" width="35.28515625" bestFit="1" customWidth="1"/>
    <col min="9" max="9" width="15.5703125" bestFit="1" customWidth="1"/>
    <col min="10" max="10" width="20.42578125" bestFit="1" customWidth="1"/>
    <col min="11" max="11" width="27.85546875" bestFit="1" customWidth="1"/>
    <col min="12" max="12" width="43.28515625" bestFit="1" customWidth="1"/>
    <col min="13" max="13" width="40.28515625" bestFit="1" customWidth="1"/>
    <col min="14" max="14" width="27.85546875" bestFit="1" customWidth="1"/>
    <col min="15" max="15" width="41.28515625" bestFit="1" customWidth="1"/>
    <col min="16" max="16" width="43.28515625" bestFit="1" customWidth="1"/>
    <col min="17" max="17" width="40.28515625" bestFit="1" customWidth="1"/>
  </cols>
  <sheetData>
    <row r="1" spans="1:13" x14ac:dyDescent="0.25"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C3" s="1"/>
      <c r="D3" s="1"/>
      <c r="E3" s="1"/>
      <c r="F3" s="1"/>
      <c r="G3" s="1"/>
      <c r="H3" s="1"/>
      <c r="I3" s="1"/>
      <c r="J3" s="1"/>
      <c r="K3" s="1"/>
    </row>
    <row r="5" spans="1:13" x14ac:dyDescent="0.25">
      <c r="B5" t="s">
        <v>1</v>
      </c>
    </row>
    <row r="6" spans="1:13" x14ac:dyDescent="0.25">
      <c r="B6" t="s">
        <v>2</v>
      </c>
      <c r="E6" t="s">
        <v>3</v>
      </c>
      <c r="H6" t="s">
        <v>4</v>
      </c>
      <c r="K6" t="s">
        <v>5</v>
      </c>
      <c r="L6" t="s">
        <v>6</v>
      </c>
      <c r="M6" t="s">
        <v>7</v>
      </c>
    </row>
    <row r="7" spans="1:13" x14ac:dyDescent="0.25">
      <c r="A7" t="s">
        <v>8</v>
      </c>
      <c r="B7">
        <v>2019</v>
      </c>
      <c r="C7">
        <v>2020</v>
      </c>
      <c r="D7">
        <v>2021</v>
      </c>
      <c r="E7">
        <v>2019</v>
      </c>
      <c r="F7">
        <v>2020</v>
      </c>
      <c r="G7">
        <v>2021</v>
      </c>
      <c r="H7">
        <v>2019</v>
      </c>
      <c r="I7">
        <v>2020</v>
      </c>
      <c r="J7">
        <v>2021</v>
      </c>
    </row>
    <row r="8" spans="1:13" x14ac:dyDescent="0.25">
      <c r="A8" s="2" t="s">
        <v>9</v>
      </c>
      <c r="B8" s="3"/>
      <c r="C8" s="3">
        <v>5824.4</v>
      </c>
      <c r="D8" s="3">
        <v>6239.2</v>
      </c>
      <c r="E8" s="3"/>
      <c r="F8" s="3">
        <v>3570.3999999999996</v>
      </c>
      <c r="G8" s="3">
        <v>3765.3999999999996</v>
      </c>
      <c r="H8" s="3"/>
      <c r="I8" s="3">
        <v>1313.9</v>
      </c>
      <c r="J8" s="3">
        <v>1381</v>
      </c>
      <c r="K8" s="3">
        <v>12063.599999999999</v>
      </c>
      <c r="L8" s="3">
        <v>7335.7999999999993</v>
      </c>
      <c r="M8" s="3">
        <v>2694.9</v>
      </c>
    </row>
    <row r="9" spans="1:13" x14ac:dyDescent="0.25">
      <c r="A9" s="2" t="s">
        <v>10</v>
      </c>
      <c r="B9" s="3"/>
      <c r="C9" s="3">
        <v>5738</v>
      </c>
      <c r="D9" s="3">
        <v>6130.6</v>
      </c>
      <c r="E9" s="3"/>
      <c r="F9" s="3">
        <v>3591</v>
      </c>
      <c r="G9" s="3">
        <v>3802.9</v>
      </c>
      <c r="H9" s="3"/>
      <c r="I9" s="3">
        <v>1314.1000000000001</v>
      </c>
      <c r="J9" s="3">
        <v>1397.4</v>
      </c>
      <c r="K9" s="3">
        <v>11868.6</v>
      </c>
      <c r="L9" s="3">
        <v>7393.9</v>
      </c>
      <c r="M9" s="3">
        <v>2711.5</v>
      </c>
    </row>
    <row r="10" spans="1:13" x14ac:dyDescent="0.25">
      <c r="A10" s="2" t="s">
        <v>11</v>
      </c>
      <c r="B10" s="3"/>
      <c r="C10" s="3">
        <v>5618.49</v>
      </c>
      <c r="D10" s="3">
        <v>6129.5999999999995</v>
      </c>
      <c r="E10" s="3"/>
      <c r="F10" s="3">
        <v>3536.9999999999995</v>
      </c>
      <c r="G10" s="3">
        <v>3816.5999999999995</v>
      </c>
      <c r="H10" s="3"/>
      <c r="I10" s="3">
        <v>1314.1</v>
      </c>
      <c r="J10" s="3">
        <v>1404</v>
      </c>
      <c r="K10" s="3">
        <v>11748.09</v>
      </c>
      <c r="L10" s="3">
        <v>7353.5999999999985</v>
      </c>
      <c r="M10" s="3">
        <v>2718.1</v>
      </c>
    </row>
    <row r="11" spans="1:13" x14ac:dyDescent="0.25">
      <c r="A11" s="2" t="s">
        <v>12</v>
      </c>
      <c r="B11" s="3"/>
      <c r="C11" s="3">
        <v>5393.5281300813003</v>
      </c>
      <c r="D11" s="3"/>
      <c r="E11" s="3"/>
      <c r="F11" s="3">
        <v>3365.6833333333334</v>
      </c>
      <c r="G11" s="3"/>
      <c r="H11" s="3"/>
      <c r="I11" s="3">
        <v>1286.6011111111111</v>
      </c>
      <c r="J11" s="3"/>
      <c r="K11" s="3">
        <v>5393.5281300813003</v>
      </c>
      <c r="L11" s="3">
        <v>3365.6833333333334</v>
      </c>
      <c r="M11" s="3">
        <v>1286.6011111111111</v>
      </c>
    </row>
    <row r="12" spans="1:13" x14ac:dyDescent="0.25">
      <c r="A12" s="2" t="s">
        <v>13</v>
      </c>
      <c r="B12" s="3">
        <v>5385.5000000000009</v>
      </c>
      <c r="C12" s="3">
        <v>5364.5080036133686</v>
      </c>
      <c r="D12" s="3"/>
      <c r="E12" s="3">
        <v>3463.4000000000005</v>
      </c>
      <c r="F12" s="3">
        <v>3373.8018518518516</v>
      </c>
      <c r="G12" s="3"/>
      <c r="H12" s="3">
        <v>1269.5</v>
      </c>
      <c r="I12" s="3">
        <v>1229.791522633745</v>
      </c>
      <c r="J12" s="3"/>
      <c r="K12" s="3">
        <v>10750.00800361337</v>
      </c>
      <c r="L12" s="3">
        <v>6837.2018518518526</v>
      </c>
      <c r="M12" s="3">
        <v>2499.291522633745</v>
      </c>
    </row>
    <row r="13" spans="1:13" x14ac:dyDescent="0.25">
      <c r="A13" s="2" t="s">
        <v>14</v>
      </c>
      <c r="B13" s="3">
        <v>5451.5999999999995</v>
      </c>
      <c r="C13" s="3">
        <v>5912.8</v>
      </c>
      <c r="D13" s="3"/>
      <c r="E13" s="3">
        <v>3474.0999999999995</v>
      </c>
      <c r="F13" s="3">
        <v>3666.259670781893</v>
      </c>
      <c r="G13" s="3"/>
      <c r="H13" s="3">
        <v>1272.8999999999999</v>
      </c>
      <c r="I13" s="3">
        <v>1337.1</v>
      </c>
      <c r="J13" s="3"/>
      <c r="K13" s="3">
        <v>11364.4</v>
      </c>
      <c r="L13" s="3">
        <v>7140.3596707818924</v>
      </c>
      <c r="M13" s="3">
        <v>2610</v>
      </c>
    </row>
    <row r="14" spans="1:13" x14ac:dyDescent="0.25">
      <c r="A14" s="2" t="s">
        <v>15</v>
      </c>
      <c r="B14" s="3">
        <v>5521.7999999999993</v>
      </c>
      <c r="C14" s="3">
        <v>5912.8</v>
      </c>
      <c r="D14" s="3"/>
      <c r="E14" s="3">
        <v>3481.8</v>
      </c>
      <c r="F14" s="3">
        <v>3673.5</v>
      </c>
      <c r="G14" s="3"/>
      <c r="H14" s="3">
        <v>1281.8</v>
      </c>
      <c r="I14" s="3">
        <v>1337.1</v>
      </c>
      <c r="J14" s="3"/>
      <c r="K14" s="3">
        <v>11434.599999999999</v>
      </c>
      <c r="L14" s="3">
        <v>7155.3</v>
      </c>
      <c r="M14" s="3">
        <v>2618.8999999999996</v>
      </c>
    </row>
    <row r="15" spans="1:13" x14ac:dyDescent="0.25">
      <c r="A15" s="2" t="s">
        <v>16</v>
      </c>
      <c r="B15" s="3">
        <v>5550.1</v>
      </c>
      <c r="C15" s="3">
        <v>5998.7</v>
      </c>
      <c r="D15" s="3"/>
      <c r="E15" s="3">
        <v>3497.5</v>
      </c>
      <c r="F15" s="3">
        <v>3691.3999999999996</v>
      </c>
      <c r="G15" s="3"/>
      <c r="H15" s="3">
        <v>1286.8000000000002</v>
      </c>
      <c r="I15" s="3">
        <v>1355.2</v>
      </c>
      <c r="J15" s="3"/>
      <c r="K15" s="3">
        <v>11548.8</v>
      </c>
      <c r="L15" s="3">
        <v>7188.9</v>
      </c>
      <c r="M15" s="3">
        <v>2642</v>
      </c>
    </row>
    <row r="16" spans="1:13" x14ac:dyDescent="0.25">
      <c r="A16" s="2" t="s">
        <v>17</v>
      </c>
      <c r="B16" s="3">
        <v>5581.3</v>
      </c>
      <c r="C16" s="3">
        <v>6036</v>
      </c>
      <c r="D16" s="3"/>
      <c r="E16" s="3">
        <v>3511.1000000000004</v>
      </c>
      <c r="F16" s="3">
        <v>3717.5</v>
      </c>
      <c r="G16" s="3"/>
      <c r="H16" s="3">
        <v>1290.2</v>
      </c>
      <c r="I16" s="3">
        <v>1357.5</v>
      </c>
      <c r="J16" s="3"/>
      <c r="K16" s="3">
        <v>11617.3</v>
      </c>
      <c r="L16" s="3">
        <v>7228.6</v>
      </c>
      <c r="M16" s="3">
        <v>2647.7</v>
      </c>
    </row>
    <row r="17" spans="1:13" x14ac:dyDescent="0.25">
      <c r="A17" s="2" t="s">
        <v>18</v>
      </c>
      <c r="B17" s="3">
        <v>5665.0999999999995</v>
      </c>
      <c r="C17" s="3">
        <v>6159.7000000000007</v>
      </c>
      <c r="D17" s="3"/>
      <c r="E17" s="3">
        <v>3524.6</v>
      </c>
      <c r="F17" s="3">
        <v>3716.5</v>
      </c>
      <c r="G17" s="3"/>
      <c r="H17" s="3">
        <v>1292.8</v>
      </c>
      <c r="I17" s="3">
        <v>1365.9</v>
      </c>
      <c r="J17" s="3"/>
      <c r="K17" s="3">
        <v>11824.8</v>
      </c>
      <c r="L17" s="3">
        <v>7241.1</v>
      </c>
      <c r="M17" s="3">
        <v>2658.7</v>
      </c>
    </row>
    <row r="18" spans="1:13" x14ac:dyDescent="0.25">
      <c r="A18" s="2" t="s">
        <v>19</v>
      </c>
      <c r="B18" s="3">
        <v>5739.5</v>
      </c>
      <c r="C18" s="3">
        <v>6298.7000000000007</v>
      </c>
      <c r="D18" s="3"/>
      <c r="E18" s="3">
        <v>3539.8</v>
      </c>
      <c r="F18" s="3">
        <v>3731.3</v>
      </c>
      <c r="G18" s="3"/>
      <c r="H18" s="3">
        <v>1295.5</v>
      </c>
      <c r="I18" s="3">
        <v>1367.9</v>
      </c>
      <c r="J18" s="3"/>
      <c r="K18" s="3">
        <v>12038.2</v>
      </c>
      <c r="L18" s="3">
        <v>7271.1</v>
      </c>
      <c r="M18" s="3">
        <v>2663.4</v>
      </c>
    </row>
    <row r="19" spans="1:13" x14ac:dyDescent="0.25">
      <c r="A19" s="2" t="s">
        <v>20</v>
      </c>
      <c r="B19" s="3">
        <v>5843.8</v>
      </c>
      <c r="C19" s="3">
        <v>6335</v>
      </c>
      <c r="D19" s="3"/>
      <c r="E19" s="3">
        <v>3552.3999999999996</v>
      </c>
      <c r="F19" s="3">
        <v>3744.8999999999996</v>
      </c>
      <c r="G19" s="3"/>
      <c r="H19" s="3">
        <v>1307.0999999999999</v>
      </c>
      <c r="I19" s="3">
        <v>1374.6</v>
      </c>
      <c r="J19" s="3"/>
      <c r="K19" s="3">
        <v>12178.8</v>
      </c>
      <c r="L19" s="3">
        <v>7297.2999999999993</v>
      </c>
      <c r="M19" s="3">
        <v>2681.7</v>
      </c>
    </row>
    <row r="20" spans="1:13" x14ac:dyDescent="0.25">
      <c r="A20" s="2" t="s">
        <v>21</v>
      </c>
      <c r="B20" s="3">
        <v>44738.700000000004</v>
      </c>
      <c r="C20" s="3">
        <v>70592.626133694663</v>
      </c>
      <c r="D20" s="3">
        <v>18499.399999999998</v>
      </c>
      <c r="E20" s="3">
        <v>28044.699999999997</v>
      </c>
      <c r="F20" s="3">
        <v>43379.244855967081</v>
      </c>
      <c r="G20" s="3">
        <v>11384.899999999998</v>
      </c>
      <c r="H20" s="3">
        <v>10296.6</v>
      </c>
      <c r="I20" s="3">
        <v>15953.792633744857</v>
      </c>
      <c r="J20" s="3">
        <v>4182.3999999999996</v>
      </c>
      <c r="K20" s="3">
        <v>133830.72613369467</v>
      </c>
      <c r="L20" s="3">
        <v>82808.844855967094</v>
      </c>
      <c r="M20" s="3">
        <v>30432.792633744859</v>
      </c>
    </row>
    <row r="22" spans="1:13" x14ac:dyDescent="0.25">
      <c r="G22" s="4" t="s">
        <v>22</v>
      </c>
      <c r="H22" s="5"/>
      <c r="I22" s="5"/>
      <c r="J22" s="5"/>
      <c r="K22" s="5"/>
      <c r="L22" s="5"/>
    </row>
    <row r="23" spans="1:13" x14ac:dyDescent="0.25">
      <c r="A23" s="6" t="s">
        <v>8</v>
      </c>
      <c r="B23" s="7" t="s">
        <v>2</v>
      </c>
      <c r="C23" s="7" t="s">
        <v>4</v>
      </c>
      <c r="D23" s="8" t="s">
        <v>3</v>
      </c>
      <c r="E23" s="9"/>
      <c r="G23" s="5"/>
      <c r="H23" s="5"/>
      <c r="I23" s="5"/>
      <c r="J23" s="5"/>
      <c r="K23" s="5"/>
      <c r="L23" s="5"/>
    </row>
    <row r="24" spans="1:13" x14ac:dyDescent="0.25">
      <c r="A24" s="10" t="s">
        <v>13</v>
      </c>
      <c r="B24" s="11">
        <v>5385.5000000000009</v>
      </c>
      <c r="C24" s="11">
        <v>1269.5</v>
      </c>
      <c r="D24" s="12">
        <v>3463.4000000000005</v>
      </c>
      <c r="E24" s="9"/>
    </row>
    <row r="25" spans="1:13" x14ac:dyDescent="0.25">
      <c r="A25" s="10" t="s">
        <v>23</v>
      </c>
      <c r="B25" s="11">
        <v>5451.5999999999995</v>
      </c>
      <c r="C25" s="11">
        <v>1272.8999999999999</v>
      </c>
      <c r="D25" s="12">
        <v>3474.0999999999995</v>
      </c>
      <c r="E25" s="9"/>
      <c r="H25" s="13" t="s">
        <v>24</v>
      </c>
      <c r="I25" s="13" t="s">
        <v>25</v>
      </c>
      <c r="J25" s="13" t="s">
        <v>26</v>
      </c>
      <c r="K25" s="13" t="s">
        <v>27</v>
      </c>
    </row>
    <row r="26" spans="1:13" x14ac:dyDescent="0.25">
      <c r="A26" s="10" t="s">
        <v>28</v>
      </c>
      <c r="B26" s="11">
        <v>5521.7999999999993</v>
      </c>
      <c r="C26" s="11">
        <v>1281.8</v>
      </c>
      <c r="D26" s="12">
        <v>3481.8</v>
      </c>
      <c r="E26" s="9"/>
      <c r="H26" s="14" t="s">
        <v>29</v>
      </c>
      <c r="I26" s="15">
        <v>1876.7033333333334</v>
      </c>
      <c r="J26" s="15">
        <v>1173.5366666666666</v>
      </c>
      <c r="K26" s="15">
        <v>430.82</v>
      </c>
    </row>
    <row r="27" spans="1:13" x14ac:dyDescent="0.25">
      <c r="A27" s="10" t="s">
        <v>30</v>
      </c>
      <c r="B27" s="11">
        <v>5550.1</v>
      </c>
      <c r="C27" s="11">
        <v>1286.8000000000002</v>
      </c>
      <c r="D27" s="12">
        <v>3497.5</v>
      </c>
      <c r="E27" s="9"/>
      <c r="H27" s="16">
        <v>43891</v>
      </c>
      <c r="I27" s="17">
        <v>1872.83</v>
      </c>
      <c r="J27" s="17">
        <v>1178.9999999999998</v>
      </c>
      <c r="K27" s="17">
        <v>438.0333333333333</v>
      </c>
    </row>
    <row r="28" spans="1:13" x14ac:dyDescent="0.25">
      <c r="A28" s="10" t="s">
        <v>31</v>
      </c>
      <c r="B28" s="11">
        <v>5581.3</v>
      </c>
      <c r="C28" s="11">
        <v>1290.2</v>
      </c>
      <c r="D28" s="12">
        <v>3511.1000000000004</v>
      </c>
      <c r="E28" s="9"/>
      <c r="H28" s="18" t="s">
        <v>32</v>
      </c>
      <c r="I28" s="19">
        <v>1997.5315592692959</v>
      </c>
      <c r="J28" s="19">
        <v>1224.048468221308</v>
      </c>
      <c r="K28" s="19">
        <v>449.83590649291273</v>
      </c>
    </row>
    <row r="29" spans="1:13" x14ac:dyDescent="0.25">
      <c r="A29" s="10" t="s">
        <v>33</v>
      </c>
      <c r="B29" s="11">
        <v>5665.0999999999995</v>
      </c>
      <c r="C29" s="11">
        <v>1292.8</v>
      </c>
      <c r="D29" s="12">
        <v>3524.6</v>
      </c>
      <c r="E29" s="9"/>
      <c r="H29" s="20" t="s">
        <v>34</v>
      </c>
      <c r="I29" s="21">
        <f>(I28-I26)/I26*100</f>
        <v>6.4383231909836161</v>
      </c>
      <c r="J29" s="21">
        <f t="shared" ref="J29:K29" si="0">(J28-J26)/J26*100</f>
        <v>4.3042371823043188</v>
      </c>
      <c r="K29" s="21">
        <f t="shared" si="0"/>
        <v>4.4138866563559569</v>
      </c>
    </row>
    <row r="30" spans="1:13" x14ac:dyDescent="0.25">
      <c r="A30" s="10" t="s">
        <v>35</v>
      </c>
      <c r="B30" s="11">
        <v>5739.5</v>
      </c>
      <c r="C30" s="11">
        <v>1295.5</v>
      </c>
      <c r="D30" s="12">
        <v>3539.8</v>
      </c>
      <c r="E30" s="9"/>
    </row>
    <row r="31" spans="1:13" ht="15.75" thickBot="1" x14ac:dyDescent="0.3">
      <c r="A31" s="22" t="s">
        <v>36</v>
      </c>
      <c r="B31" s="23">
        <v>5843.8</v>
      </c>
      <c r="C31" s="23">
        <v>1307.0999999999999</v>
      </c>
      <c r="D31" s="24">
        <v>3552.3999999999996</v>
      </c>
      <c r="E31" s="25"/>
    </row>
    <row r="32" spans="1:13" x14ac:dyDescent="0.25">
      <c r="A32" s="10" t="s">
        <v>37</v>
      </c>
      <c r="B32" s="11">
        <v>5824.4</v>
      </c>
      <c r="C32" s="11">
        <v>1313.9</v>
      </c>
      <c r="D32" s="12">
        <v>3570.3999999999996</v>
      </c>
      <c r="E32" s="26"/>
    </row>
    <row r="33" spans="1:5" x14ac:dyDescent="0.25">
      <c r="A33" s="10" t="s">
        <v>38</v>
      </c>
      <c r="B33" s="11">
        <v>5738</v>
      </c>
      <c r="C33" s="11">
        <v>1314.1000000000001</v>
      </c>
      <c r="D33" s="12">
        <v>3591</v>
      </c>
      <c r="E33" s="9"/>
    </row>
    <row r="34" spans="1:5" x14ac:dyDescent="0.25">
      <c r="A34" s="10" t="s">
        <v>39</v>
      </c>
      <c r="B34" s="11">
        <v>5618.49</v>
      </c>
      <c r="C34" s="11">
        <v>1314.1</v>
      </c>
      <c r="D34" s="12">
        <v>3536.9999999999995</v>
      </c>
      <c r="E34" s="9"/>
    </row>
    <row r="35" spans="1:5" x14ac:dyDescent="0.25">
      <c r="A35" s="10" t="s">
        <v>40</v>
      </c>
      <c r="B35" s="11">
        <v>5393.5281300813003</v>
      </c>
      <c r="C35" s="11">
        <v>1286.6011111111111</v>
      </c>
      <c r="D35" s="12">
        <v>3365.6833333333334</v>
      </c>
      <c r="E35" s="9"/>
    </row>
    <row r="36" spans="1:5" x14ac:dyDescent="0.25">
      <c r="A36" s="10" t="s">
        <v>13</v>
      </c>
      <c r="B36" s="11">
        <v>5364.5080036133686</v>
      </c>
      <c r="C36" s="11">
        <v>1229.791522633745</v>
      </c>
      <c r="D36" s="12">
        <v>3373.8018518518516</v>
      </c>
      <c r="E36" s="9"/>
    </row>
    <row r="37" spans="1:5" x14ac:dyDescent="0.25">
      <c r="A37" s="10" t="s">
        <v>23</v>
      </c>
      <c r="B37" s="11">
        <v>5912.8</v>
      </c>
      <c r="C37" s="11">
        <v>1337.1</v>
      </c>
      <c r="D37" s="12">
        <v>3666.259670781893</v>
      </c>
      <c r="E37" s="9"/>
    </row>
    <row r="38" spans="1:5" x14ac:dyDescent="0.25">
      <c r="A38" s="10" t="s">
        <v>28</v>
      </c>
      <c r="B38" s="11">
        <v>5912.8</v>
      </c>
      <c r="C38" s="11">
        <v>1337.1</v>
      </c>
      <c r="D38" s="12">
        <v>3673.5</v>
      </c>
      <c r="E38" s="9"/>
    </row>
    <row r="39" spans="1:5" x14ac:dyDescent="0.25">
      <c r="A39" s="10" t="s">
        <v>30</v>
      </c>
      <c r="B39" s="11">
        <v>5998.7</v>
      </c>
      <c r="C39" s="11">
        <v>1355.2</v>
      </c>
      <c r="D39" s="12">
        <v>3691.3999999999996</v>
      </c>
      <c r="E39" s="9"/>
    </row>
    <row r="40" spans="1:5" x14ac:dyDescent="0.25">
      <c r="A40" s="10" t="s">
        <v>31</v>
      </c>
      <c r="B40" s="11">
        <v>6036</v>
      </c>
      <c r="C40" s="11">
        <v>1357.5</v>
      </c>
      <c r="D40" s="12">
        <v>3717.5</v>
      </c>
      <c r="E40" s="9"/>
    </row>
    <row r="41" spans="1:5" x14ac:dyDescent="0.25">
      <c r="A41" s="10" t="s">
        <v>33</v>
      </c>
      <c r="B41" s="11">
        <v>6159.7000000000007</v>
      </c>
      <c r="C41" s="11">
        <v>1365.9</v>
      </c>
      <c r="D41" s="12">
        <v>3716.5</v>
      </c>
      <c r="E41" s="9"/>
    </row>
    <row r="42" spans="1:5" x14ac:dyDescent="0.25">
      <c r="A42" s="10" t="s">
        <v>35</v>
      </c>
      <c r="B42" s="11">
        <v>6298.7000000000007</v>
      </c>
      <c r="C42" s="11">
        <v>1367.9</v>
      </c>
      <c r="D42" s="12">
        <v>3731.3</v>
      </c>
      <c r="E42" s="9"/>
    </row>
    <row r="43" spans="1:5" ht="15.75" thickBot="1" x14ac:dyDescent="0.3">
      <c r="A43" s="22" t="s">
        <v>36</v>
      </c>
      <c r="B43" s="23">
        <v>6335</v>
      </c>
      <c r="C43" s="23">
        <v>1374.6</v>
      </c>
      <c r="D43" s="24">
        <v>3744.8999999999996</v>
      </c>
      <c r="E43" s="25"/>
    </row>
    <row r="44" spans="1:5" x14ac:dyDescent="0.25">
      <c r="A44" s="10" t="s">
        <v>37</v>
      </c>
      <c r="B44" s="11">
        <v>6239.2</v>
      </c>
      <c r="C44" s="11">
        <v>1381</v>
      </c>
      <c r="D44" s="12">
        <v>3765.3999999999996</v>
      </c>
      <c r="E44" s="26"/>
    </row>
    <row r="45" spans="1:5" x14ac:dyDescent="0.25">
      <c r="A45" s="10" t="s">
        <v>38</v>
      </c>
      <c r="B45" s="11">
        <v>6130.6</v>
      </c>
      <c r="C45" s="11">
        <v>1397.4</v>
      </c>
      <c r="D45" s="12">
        <v>3802.9</v>
      </c>
      <c r="E45" s="9"/>
    </row>
    <row r="46" spans="1:5" ht="15.75" thickBot="1" x14ac:dyDescent="0.3">
      <c r="A46" s="27" t="s">
        <v>39</v>
      </c>
      <c r="B46" s="28">
        <v>6129.5999999999995</v>
      </c>
      <c r="C46" s="28">
        <v>1404</v>
      </c>
      <c r="D46" s="29">
        <v>3816.5999999999995</v>
      </c>
      <c r="E46" s="9"/>
    </row>
    <row r="47" spans="1:5" ht="15.75" thickBot="1" x14ac:dyDescent="0.3">
      <c r="A47" s="30" t="s">
        <v>41</v>
      </c>
      <c r="B47" s="31">
        <f>SUM(B24:B46)</f>
        <v>133830.72613369467</v>
      </c>
      <c r="C47" s="31">
        <f t="shared" ref="C47:D47" si="1">SUM(C24:C46)</f>
        <v>30432.792633744859</v>
      </c>
      <c r="D47" s="32">
        <f t="shared" si="1"/>
        <v>82808.844855967065</v>
      </c>
    </row>
    <row r="50" spans="2:8" ht="15" customHeight="1" x14ac:dyDescent="0.5">
      <c r="B50" s="33"/>
      <c r="C50" s="34" t="s">
        <v>42</v>
      </c>
      <c r="D50" s="34"/>
      <c r="E50" s="34"/>
      <c r="F50" s="34"/>
      <c r="G50" s="35"/>
      <c r="H50" s="35"/>
    </row>
    <row r="51" spans="2:8" ht="15" customHeight="1" x14ac:dyDescent="0.5">
      <c r="B51" s="35"/>
      <c r="C51" s="36"/>
      <c r="D51" s="36"/>
      <c r="E51" s="36"/>
      <c r="F51" s="36"/>
      <c r="G51" s="35"/>
      <c r="H51" s="35"/>
    </row>
    <row r="52" spans="2:8" x14ac:dyDescent="0.25">
      <c r="C52" s="37" t="s">
        <v>8</v>
      </c>
      <c r="D52" s="37" t="s">
        <v>2</v>
      </c>
      <c r="E52" s="37" t="s">
        <v>4</v>
      </c>
      <c r="F52" s="37" t="s">
        <v>3</v>
      </c>
    </row>
    <row r="53" spans="2:8" x14ac:dyDescent="0.25">
      <c r="C53" s="38">
        <v>43617</v>
      </c>
      <c r="D53" s="39">
        <f>(B25-B24)/B24*100</f>
        <v>1.227369789248882</v>
      </c>
      <c r="E53" s="39">
        <f>(C25-C24)/C24*100</f>
        <v>0.26782197715635003</v>
      </c>
      <c r="F53" s="39">
        <f>(D25-D24)/D24*100</f>
        <v>0.30894496737307003</v>
      </c>
    </row>
    <row r="54" spans="2:8" x14ac:dyDescent="0.25">
      <c r="C54" s="38">
        <v>43647</v>
      </c>
      <c r="D54" s="39">
        <f t="shared" ref="D54:F74" si="2">(B26-B25)/B25*100</f>
        <v>1.2876953554919623</v>
      </c>
      <c r="E54" s="39">
        <f t="shared" si="2"/>
        <v>0.69919082410245048</v>
      </c>
      <c r="F54" s="39">
        <f t="shared" si="2"/>
        <v>0.22164013701392385</v>
      </c>
    </row>
    <row r="55" spans="2:8" x14ac:dyDescent="0.25">
      <c r="C55" s="38">
        <v>43678</v>
      </c>
      <c r="D55" s="39">
        <f t="shared" si="2"/>
        <v>0.51251403527837114</v>
      </c>
      <c r="E55" s="39">
        <f t="shared" si="2"/>
        <v>0.39007645498519483</v>
      </c>
      <c r="F55" s="39">
        <f t="shared" si="2"/>
        <v>0.45091619277384742</v>
      </c>
    </row>
    <row r="56" spans="2:8" x14ac:dyDescent="0.25">
      <c r="C56" s="38">
        <v>43709</v>
      </c>
      <c r="D56" s="39">
        <f t="shared" si="2"/>
        <v>0.56215203329669405</v>
      </c>
      <c r="E56" s="39">
        <f t="shared" si="2"/>
        <v>0.26422132421509659</v>
      </c>
      <c r="F56" s="39">
        <f t="shared" si="2"/>
        <v>0.38884917798428487</v>
      </c>
    </row>
    <row r="57" spans="2:8" x14ac:dyDescent="0.25">
      <c r="C57" s="38">
        <v>43739</v>
      </c>
      <c r="D57" s="39">
        <f t="shared" si="2"/>
        <v>1.5014423163062238</v>
      </c>
      <c r="E57" s="39">
        <f t="shared" si="2"/>
        <v>0.20151914431870321</v>
      </c>
      <c r="F57" s="39">
        <f t="shared" si="2"/>
        <v>0.38449488764203649</v>
      </c>
    </row>
    <row r="58" spans="2:8" x14ac:dyDescent="0.25">
      <c r="C58" s="38">
        <v>43770</v>
      </c>
      <c r="D58" s="39">
        <f t="shared" si="2"/>
        <v>1.3133042664736818</v>
      </c>
      <c r="E58" s="39">
        <f t="shared" si="2"/>
        <v>0.20884900990099362</v>
      </c>
      <c r="F58" s="39">
        <f t="shared" si="2"/>
        <v>0.43125461045225766</v>
      </c>
    </row>
    <row r="59" spans="2:8" x14ac:dyDescent="0.25">
      <c r="C59" s="38">
        <v>43800</v>
      </c>
      <c r="D59" s="39">
        <f t="shared" si="2"/>
        <v>1.8172314661555915</v>
      </c>
      <c r="E59" s="39">
        <f t="shared" si="2"/>
        <v>0.89540717869547737</v>
      </c>
      <c r="F59" s="39">
        <f t="shared" si="2"/>
        <v>0.35595231369002356</v>
      </c>
    </row>
    <row r="60" spans="2:8" x14ac:dyDescent="0.25">
      <c r="C60" s="38">
        <v>43831</v>
      </c>
      <c r="D60" s="39">
        <f t="shared" si="2"/>
        <v>-0.33197576919128896</v>
      </c>
      <c r="E60" s="39">
        <f t="shared" si="2"/>
        <v>0.52023563614108959</v>
      </c>
      <c r="F60" s="39">
        <f t="shared" si="2"/>
        <v>0.5066996959801825</v>
      </c>
    </row>
    <row r="61" spans="2:8" x14ac:dyDescent="0.25">
      <c r="C61" s="38">
        <v>43862</v>
      </c>
      <c r="D61" s="39">
        <f t="shared" si="2"/>
        <v>-1.483414600645554</v>
      </c>
      <c r="E61" s="39">
        <f t="shared" si="2"/>
        <v>1.5221858588937168E-2</v>
      </c>
      <c r="F61" s="39">
        <f t="shared" si="2"/>
        <v>0.57696616625589203</v>
      </c>
    </row>
    <row r="62" spans="2:8" x14ac:dyDescent="0.25">
      <c r="C62" s="38">
        <v>43891</v>
      </c>
      <c r="D62" s="39">
        <f t="shared" si="2"/>
        <v>-2.0827814569536462</v>
      </c>
      <c r="E62" s="39">
        <f t="shared" si="2"/>
        <v>-1.7302615892491592E-14</v>
      </c>
      <c r="F62" s="39">
        <f t="shared" si="2"/>
        <v>-1.5037593984962532</v>
      </c>
    </row>
    <row r="63" spans="2:8" x14ac:dyDescent="0.25">
      <c r="C63" s="38">
        <v>43922</v>
      </c>
      <c r="D63" s="39">
        <f t="shared" si="2"/>
        <v>-4.0039560436825461</v>
      </c>
      <c r="E63" s="39">
        <f t="shared" si="2"/>
        <v>-2.09260245711048</v>
      </c>
      <c r="F63" s="39">
        <f t="shared" si="2"/>
        <v>-4.8435585712939266</v>
      </c>
    </row>
    <row r="64" spans="2:8" x14ac:dyDescent="0.25">
      <c r="C64" s="38">
        <v>43952</v>
      </c>
      <c r="D64" s="39">
        <f t="shared" si="2"/>
        <v>-0.53805460485276624</v>
      </c>
      <c r="E64" s="39">
        <f t="shared" si="2"/>
        <v>-4.4154779586895616</v>
      </c>
      <c r="F64" s="39">
        <f t="shared" si="2"/>
        <v>0.24121456817144091</v>
      </c>
    </row>
    <row r="65" spans="3:6" x14ac:dyDescent="0.25">
      <c r="C65" s="38">
        <v>43983</v>
      </c>
      <c r="D65" s="39">
        <f t="shared" si="2"/>
        <v>10.220732190488278</v>
      </c>
      <c r="E65" s="39">
        <f t="shared" si="2"/>
        <v>8.7257454122338576</v>
      </c>
      <c r="F65" s="39">
        <f t="shared" si="2"/>
        <v>8.668494232093499</v>
      </c>
    </row>
    <row r="66" spans="3:6" x14ac:dyDescent="0.25">
      <c r="C66" s="38">
        <v>44013</v>
      </c>
      <c r="D66" s="39">
        <f t="shared" si="2"/>
        <v>0</v>
      </c>
      <c r="E66" s="39">
        <f t="shared" si="2"/>
        <v>0</v>
      </c>
      <c r="F66" s="39">
        <f t="shared" si="2"/>
        <v>0.19748544479291918</v>
      </c>
    </row>
    <row r="67" spans="3:6" x14ac:dyDescent="0.25">
      <c r="C67" s="38">
        <v>44044</v>
      </c>
      <c r="D67" s="39">
        <f t="shared" si="2"/>
        <v>1.452780408605054</v>
      </c>
      <c r="E67" s="39">
        <f t="shared" si="2"/>
        <v>1.3536758656794659</v>
      </c>
      <c r="F67" s="39">
        <f t="shared" si="2"/>
        <v>0.48727371716345819</v>
      </c>
    </row>
    <row r="68" spans="3:6" x14ac:dyDescent="0.25">
      <c r="C68" s="38">
        <v>44075</v>
      </c>
      <c r="D68" s="39">
        <f t="shared" si="2"/>
        <v>0.62180139030123494</v>
      </c>
      <c r="E68" s="39">
        <f t="shared" si="2"/>
        <v>0.16971664698937089</v>
      </c>
      <c r="F68" s="39">
        <f t="shared" si="2"/>
        <v>0.70704881616731774</v>
      </c>
    </row>
    <row r="69" spans="3:6" x14ac:dyDescent="0.25">
      <c r="C69" s="38">
        <v>44105</v>
      </c>
      <c r="D69" s="39">
        <f t="shared" si="2"/>
        <v>2.0493704440026628</v>
      </c>
      <c r="E69" s="39">
        <f t="shared" si="2"/>
        <v>0.61878453038674697</v>
      </c>
      <c r="F69" s="39">
        <f t="shared" si="2"/>
        <v>-2.6899798251513115E-2</v>
      </c>
    </row>
    <row r="70" spans="3:6" x14ac:dyDescent="0.25">
      <c r="C70" s="38">
        <v>44136</v>
      </c>
      <c r="D70" s="39">
        <f t="shared" si="2"/>
        <v>2.2566034060100328</v>
      </c>
      <c r="E70" s="39">
        <f t="shared" si="2"/>
        <v>0.14642360348488176</v>
      </c>
      <c r="F70" s="39">
        <f t="shared" si="2"/>
        <v>0.39822413561146724</v>
      </c>
    </row>
    <row r="71" spans="3:6" x14ac:dyDescent="0.25">
      <c r="C71" s="38">
        <v>44166</v>
      </c>
      <c r="D71" s="39">
        <f t="shared" si="2"/>
        <v>0.57630939717718366</v>
      </c>
      <c r="E71" s="39">
        <f t="shared" si="2"/>
        <v>0.48980188610277192</v>
      </c>
      <c r="F71" s="39">
        <f t="shared" si="2"/>
        <v>0.3644842280170304</v>
      </c>
    </row>
    <row r="72" spans="3:6" x14ac:dyDescent="0.25">
      <c r="C72" s="38">
        <v>44197</v>
      </c>
      <c r="D72" s="39">
        <f t="shared" si="2"/>
        <v>-1.5122336227308633</v>
      </c>
      <c r="E72" s="39">
        <f t="shared" si="2"/>
        <v>0.46558998981522565</v>
      </c>
      <c r="F72" s="39">
        <f t="shared" si="2"/>
        <v>0.54741114582498873</v>
      </c>
    </row>
    <row r="73" spans="3:6" x14ac:dyDescent="0.25">
      <c r="C73" s="38">
        <v>44228</v>
      </c>
      <c r="D73" s="39">
        <f t="shared" si="2"/>
        <v>-1.7406077702269436</v>
      </c>
      <c r="E73" s="39">
        <f t="shared" si="2"/>
        <v>1.1875452570601079</v>
      </c>
      <c r="F73" s="39">
        <f t="shared" si="2"/>
        <v>0.99591012906996501</v>
      </c>
    </row>
    <row r="74" spans="3:6" x14ac:dyDescent="0.25">
      <c r="C74" s="38">
        <v>44256</v>
      </c>
      <c r="D74" s="39">
        <f t="shared" si="2"/>
        <v>-1.6311617133737473E-2</v>
      </c>
      <c r="E74" s="39">
        <f t="shared" si="2"/>
        <v>0.47230571060540355</v>
      </c>
      <c r="F74" s="39">
        <f t="shared" si="2"/>
        <v>0.36025138709930221</v>
      </c>
    </row>
  </sheetData>
  <mergeCells count="6">
    <mergeCell ref="C1:K3"/>
    <mergeCell ref="G22:L23"/>
    <mergeCell ref="E23:E31"/>
    <mergeCell ref="E32:E43"/>
    <mergeCell ref="E44:E46"/>
    <mergeCell ref="C50:F5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4-COVID-19_pandemic_inflation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Kumawat</dc:creator>
  <cp:lastModifiedBy>Jyoti Kumawat</cp:lastModifiedBy>
  <dcterms:created xsi:type="dcterms:W3CDTF">2025-06-23T15:21:28Z</dcterms:created>
  <dcterms:modified xsi:type="dcterms:W3CDTF">2025-06-23T15:21:40Z</dcterms:modified>
</cp:coreProperties>
</file>