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EXCEL FILE\CPI Inflation Data\"/>
    </mc:Choice>
  </mc:AlternateContent>
  <xr:revisionPtr revIDLastSave="0" documentId="8_{EB6E4D07-FAA9-4AD9-B8A2-2C49F49651C2}" xr6:coauthVersionLast="47" xr6:coauthVersionMax="47" xr10:uidLastSave="{00000000-0000-0000-0000-000000000000}"/>
  <bookViews>
    <workbookView xWindow="-120" yWindow="-120" windowWidth="20730" windowHeight="11160" xr2:uid="{3B6F5FAE-14B8-43A5-A4C5-28EA713FD98E}"/>
  </bookViews>
  <sheets>
    <sheet name="CPI_Inflation_Data" sheetId="1" r:id="rId1"/>
  </sheets>
  <externalReferences>
    <externalReference r:id="rId2"/>
  </externalReferences>
  <definedNames>
    <definedName name="_xlnm._FilterDatabase" localSheetId="0" hidden="1">CPI_Inflation_Data!$A$1:$AK$373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73" i="1" l="1"/>
  <c r="AH373" i="1" s="1"/>
  <c r="AB373" i="1"/>
  <c r="AC373" i="1" s="1"/>
  <c r="S373" i="1"/>
  <c r="AK373" i="1" s="1"/>
  <c r="R373" i="1"/>
  <c r="AJ373" i="1" s="1"/>
  <c r="AG372" i="1"/>
  <c r="AB372" i="1"/>
  <c r="R372" i="1"/>
  <c r="AG371" i="1"/>
  <c r="V371" i="1"/>
  <c r="AB371" i="1" s="1"/>
  <c r="R371" i="1"/>
  <c r="AJ370" i="1"/>
  <c r="AH370" i="1" s="1"/>
  <c r="AG370" i="1"/>
  <c r="AB370" i="1"/>
  <c r="R370" i="1"/>
  <c r="AG369" i="1"/>
  <c r="AB369" i="1"/>
  <c r="AJ369" i="1" s="1"/>
  <c r="R369" i="1"/>
  <c r="AG368" i="1"/>
  <c r="V368" i="1"/>
  <c r="AB368" i="1" s="1"/>
  <c r="R368" i="1"/>
  <c r="AJ367" i="1"/>
  <c r="AC367" i="1" s="1"/>
  <c r="AG367" i="1"/>
  <c r="AH367" i="1" s="1"/>
  <c r="AB367" i="1"/>
  <c r="R367" i="1"/>
  <c r="AG366" i="1"/>
  <c r="AC366" i="1"/>
  <c r="AB366" i="1"/>
  <c r="AJ366" i="1" s="1"/>
  <c r="R366" i="1"/>
  <c r="AG365" i="1"/>
  <c r="AB365" i="1"/>
  <c r="V365" i="1"/>
  <c r="R365" i="1"/>
  <c r="AG364" i="1"/>
  <c r="AB364" i="1"/>
  <c r="R364" i="1"/>
  <c r="AG363" i="1"/>
  <c r="AB363" i="1"/>
  <c r="R363" i="1"/>
  <c r="AG362" i="1"/>
  <c r="V362" i="1"/>
  <c r="AB362" i="1" s="1"/>
  <c r="R362" i="1"/>
  <c r="AG361" i="1"/>
  <c r="AB361" i="1"/>
  <c r="AC361" i="1" s="1"/>
  <c r="S361" i="1"/>
  <c r="R361" i="1"/>
  <c r="AJ361" i="1" s="1"/>
  <c r="AH361" i="1" s="1"/>
  <c r="AG360" i="1"/>
  <c r="AB360" i="1"/>
  <c r="R360" i="1"/>
  <c r="AG359" i="1"/>
  <c r="V359" i="1"/>
  <c r="AB359" i="1" s="1"/>
  <c r="R359" i="1"/>
  <c r="AJ358" i="1"/>
  <c r="AG358" i="1"/>
  <c r="AB358" i="1"/>
  <c r="R358" i="1"/>
  <c r="AG357" i="1"/>
  <c r="AB357" i="1"/>
  <c r="AJ357" i="1" s="1"/>
  <c r="R357" i="1"/>
  <c r="AG356" i="1"/>
  <c r="AB356" i="1"/>
  <c r="V356" i="1"/>
  <c r="R356" i="1"/>
  <c r="AJ355" i="1"/>
  <c r="AC355" i="1" s="1"/>
  <c r="AG355" i="1"/>
  <c r="AH355" i="1" s="1"/>
  <c r="AB355" i="1"/>
  <c r="R355" i="1"/>
  <c r="AG354" i="1"/>
  <c r="AC354" i="1"/>
  <c r="AB354" i="1"/>
  <c r="AJ354" i="1" s="1"/>
  <c r="R354" i="1"/>
  <c r="AG353" i="1"/>
  <c r="AB353" i="1"/>
  <c r="V353" i="1"/>
  <c r="R353" i="1"/>
  <c r="AG352" i="1"/>
  <c r="AB352" i="1"/>
  <c r="R352" i="1"/>
  <c r="AG351" i="1"/>
  <c r="AB351" i="1"/>
  <c r="R351" i="1"/>
  <c r="AG350" i="1"/>
  <c r="V350" i="1"/>
  <c r="AB350" i="1" s="1"/>
  <c r="R350" i="1"/>
  <c r="AJ350" i="1" s="1"/>
  <c r="AC350" i="1" s="1"/>
  <c r="AG349" i="1"/>
  <c r="AB349" i="1"/>
  <c r="AC349" i="1" s="1"/>
  <c r="S349" i="1"/>
  <c r="R349" i="1"/>
  <c r="AJ349" i="1" s="1"/>
  <c r="AH349" i="1" s="1"/>
  <c r="AG348" i="1"/>
  <c r="AB348" i="1"/>
  <c r="R348" i="1"/>
  <c r="AH347" i="1"/>
  <c r="AG347" i="1"/>
  <c r="V347" i="1"/>
  <c r="AB347" i="1" s="1"/>
  <c r="R347" i="1"/>
  <c r="AJ347" i="1" s="1"/>
  <c r="S347" i="1" s="1"/>
  <c r="AJ346" i="1"/>
  <c r="AH346" i="1" s="1"/>
  <c r="AG346" i="1"/>
  <c r="AB346" i="1"/>
  <c r="R346" i="1"/>
  <c r="AG345" i="1"/>
  <c r="AB345" i="1"/>
  <c r="AJ345" i="1" s="1"/>
  <c r="R345" i="1"/>
  <c r="AG344" i="1"/>
  <c r="V344" i="1"/>
  <c r="AB344" i="1" s="1"/>
  <c r="R344" i="1"/>
  <c r="AJ343" i="1"/>
  <c r="AG343" i="1"/>
  <c r="AB343" i="1"/>
  <c r="R343" i="1"/>
  <c r="AG342" i="1"/>
  <c r="AC342" i="1"/>
  <c r="AB342" i="1"/>
  <c r="AJ342" i="1" s="1"/>
  <c r="R342" i="1"/>
  <c r="AG341" i="1"/>
  <c r="AB341" i="1"/>
  <c r="V341" i="1"/>
  <c r="R341" i="1"/>
  <c r="AG340" i="1"/>
  <c r="AB340" i="1"/>
  <c r="R340" i="1"/>
  <c r="AG339" i="1"/>
  <c r="AB339" i="1"/>
  <c r="R339" i="1"/>
  <c r="AG338" i="1"/>
  <c r="AB338" i="1"/>
  <c r="V338" i="1"/>
  <c r="R338" i="1"/>
  <c r="AG337" i="1"/>
  <c r="AB337" i="1"/>
  <c r="R337" i="1"/>
  <c r="AG336" i="1"/>
  <c r="AB336" i="1"/>
  <c r="R336" i="1"/>
  <c r="AG335" i="1"/>
  <c r="V335" i="1"/>
  <c r="AB335" i="1" s="1"/>
  <c r="S335" i="1"/>
  <c r="R335" i="1"/>
  <c r="AJ335" i="1" s="1"/>
  <c r="AH335" i="1" s="1"/>
  <c r="AG334" i="1"/>
  <c r="AB334" i="1"/>
  <c r="R334" i="1"/>
  <c r="AJ333" i="1"/>
  <c r="AH333" i="1" s="1"/>
  <c r="AG333" i="1"/>
  <c r="AB333" i="1"/>
  <c r="S333" i="1"/>
  <c r="R333" i="1"/>
  <c r="AG332" i="1"/>
  <c r="AB332" i="1"/>
  <c r="V332" i="1"/>
  <c r="R332" i="1"/>
  <c r="AJ331" i="1"/>
  <c r="AG331" i="1"/>
  <c r="AB331" i="1"/>
  <c r="R331" i="1"/>
  <c r="AG330" i="1"/>
  <c r="AH330" i="1" s="1"/>
  <c r="AC330" i="1"/>
  <c r="AB330" i="1"/>
  <c r="AJ330" i="1" s="1"/>
  <c r="R330" i="1"/>
  <c r="AG329" i="1"/>
  <c r="AB329" i="1"/>
  <c r="V329" i="1"/>
  <c r="R329" i="1"/>
  <c r="AG328" i="1"/>
  <c r="AB328" i="1"/>
  <c r="R328" i="1"/>
  <c r="AG327" i="1"/>
  <c r="AB327" i="1"/>
  <c r="R327" i="1"/>
  <c r="AG326" i="1"/>
  <c r="AB326" i="1"/>
  <c r="V326" i="1"/>
  <c r="R326" i="1"/>
  <c r="AG325" i="1"/>
  <c r="AB325" i="1"/>
  <c r="R325" i="1"/>
  <c r="AG324" i="1"/>
  <c r="AB324" i="1"/>
  <c r="R324" i="1"/>
  <c r="AG323" i="1"/>
  <c r="V323" i="1"/>
  <c r="AB323" i="1" s="1"/>
  <c r="R323" i="1"/>
  <c r="AH322" i="1"/>
  <c r="AG322" i="1"/>
  <c r="AB322" i="1"/>
  <c r="AJ322" i="1" s="1"/>
  <c r="S322" i="1" s="1"/>
  <c r="R322" i="1"/>
  <c r="AJ321" i="1"/>
  <c r="AH321" i="1" s="1"/>
  <c r="AG321" i="1"/>
  <c r="AB321" i="1"/>
  <c r="S321" i="1"/>
  <c r="R321" i="1"/>
  <c r="AG320" i="1"/>
  <c r="AB320" i="1"/>
  <c r="AJ320" i="1" s="1"/>
  <c r="V320" i="1"/>
  <c r="R320" i="1"/>
  <c r="AG319" i="1"/>
  <c r="AC319" i="1"/>
  <c r="AB319" i="1"/>
  <c r="AJ319" i="1" s="1"/>
  <c r="R319" i="1"/>
  <c r="AJ318" i="1"/>
  <c r="AG318" i="1"/>
  <c r="AB318" i="1"/>
  <c r="R318" i="1"/>
  <c r="AG317" i="1"/>
  <c r="AB317" i="1"/>
  <c r="AJ317" i="1" s="1"/>
  <c r="AH317" i="1" s="1"/>
  <c r="V317" i="1"/>
  <c r="R317" i="1"/>
  <c r="AG316" i="1"/>
  <c r="AB316" i="1"/>
  <c r="R316" i="1"/>
  <c r="AG315" i="1"/>
  <c r="AB315" i="1"/>
  <c r="R315" i="1"/>
  <c r="AG314" i="1"/>
  <c r="AB314" i="1"/>
  <c r="V314" i="1"/>
  <c r="R314" i="1"/>
  <c r="AK313" i="1"/>
  <c r="AH313" i="1"/>
  <c r="AG313" i="1"/>
  <c r="AC313" i="1"/>
  <c r="AB313" i="1"/>
  <c r="S313" i="1"/>
  <c r="R313" i="1"/>
  <c r="AJ313" i="1" s="1"/>
  <c r="AH312" i="1"/>
  <c r="AG312" i="1"/>
  <c r="AB312" i="1"/>
  <c r="S312" i="1"/>
  <c r="AK312" i="1" s="1"/>
  <c r="R312" i="1"/>
  <c r="AJ312" i="1" s="1"/>
  <c r="AC312" i="1" s="1"/>
  <c r="AG311" i="1"/>
  <c r="V311" i="1"/>
  <c r="AB311" i="1" s="1"/>
  <c r="R311" i="1"/>
  <c r="AG310" i="1"/>
  <c r="AB310" i="1"/>
  <c r="R310" i="1"/>
  <c r="AG309" i="1"/>
  <c r="AB309" i="1"/>
  <c r="R309" i="1"/>
  <c r="AG308" i="1"/>
  <c r="AB308" i="1"/>
  <c r="V308" i="1"/>
  <c r="R308" i="1"/>
  <c r="AG307" i="1"/>
  <c r="AB307" i="1"/>
  <c r="S307" i="1"/>
  <c r="R307" i="1"/>
  <c r="AJ307" i="1" s="1"/>
  <c r="AH307" i="1" s="1"/>
  <c r="AG306" i="1"/>
  <c r="AB306" i="1"/>
  <c r="R306" i="1"/>
  <c r="AJ306" i="1" s="1"/>
  <c r="AG305" i="1"/>
  <c r="V305" i="1"/>
  <c r="AB305" i="1" s="1"/>
  <c r="R305" i="1"/>
  <c r="AJ304" i="1"/>
  <c r="AH304" i="1"/>
  <c r="AG304" i="1"/>
  <c r="AB304" i="1"/>
  <c r="S304" i="1"/>
  <c r="R304" i="1"/>
  <c r="AG303" i="1"/>
  <c r="AB303" i="1"/>
  <c r="R303" i="1"/>
  <c r="AJ302" i="1"/>
  <c r="AH302" i="1" s="1"/>
  <c r="AG302" i="1"/>
  <c r="V302" i="1"/>
  <c r="AB302" i="1" s="1"/>
  <c r="R302" i="1"/>
  <c r="AG301" i="1"/>
  <c r="AB301" i="1"/>
  <c r="R301" i="1"/>
  <c r="AG300" i="1"/>
  <c r="AB300" i="1"/>
  <c r="R300" i="1"/>
  <c r="AG299" i="1"/>
  <c r="AB299" i="1"/>
  <c r="V299" i="1"/>
  <c r="R299" i="1"/>
  <c r="AG298" i="1"/>
  <c r="AB298" i="1"/>
  <c r="S298" i="1"/>
  <c r="R298" i="1"/>
  <c r="AJ298" i="1" s="1"/>
  <c r="AC298" i="1" s="1"/>
  <c r="AG297" i="1"/>
  <c r="AB297" i="1"/>
  <c r="R297" i="1"/>
  <c r="AG296" i="1"/>
  <c r="V296" i="1"/>
  <c r="AB296" i="1" s="1"/>
  <c r="R296" i="1"/>
  <c r="AG295" i="1"/>
  <c r="AB295" i="1"/>
  <c r="R295" i="1"/>
  <c r="AG294" i="1"/>
  <c r="AB294" i="1"/>
  <c r="R294" i="1"/>
  <c r="AJ293" i="1"/>
  <c r="AH293" i="1"/>
  <c r="AG293" i="1"/>
  <c r="V293" i="1"/>
  <c r="AB293" i="1" s="1"/>
  <c r="R293" i="1"/>
  <c r="S293" i="1" s="1"/>
  <c r="AJ292" i="1"/>
  <c r="AG292" i="1"/>
  <c r="AH292" i="1" s="1"/>
  <c r="AC292" i="1"/>
  <c r="AB292" i="1"/>
  <c r="R292" i="1"/>
  <c r="S292" i="1" s="1"/>
  <c r="AK292" i="1" s="1"/>
  <c r="AG291" i="1"/>
  <c r="AB291" i="1"/>
  <c r="R291" i="1"/>
  <c r="AG290" i="1"/>
  <c r="AB290" i="1"/>
  <c r="V290" i="1"/>
  <c r="R290" i="1"/>
  <c r="AG289" i="1"/>
  <c r="AB289" i="1"/>
  <c r="R289" i="1"/>
  <c r="AG288" i="1"/>
  <c r="AB288" i="1"/>
  <c r="R288" i="1"/>
  <c r="AG287" i="1"/>
  <c r="V287" i="1"/>
  <c r="AB287" i="1" s="1"/>
  <c r="R287" i="1"/>
  <c r="AG286" i="1"/>
  <c r="AB286" i="1"/>
  <c r="R286" i="1"/>
  <c r="AG285" i="1"/>
  <c r="AB285" i="1"/>
  <c r="R285" i="1"/>
  <c r="AG284" i="1"/>
  <c r="V284" i="1"/>
  <c r="AB284" i="1" s="1"/>
  <c r="R284" i="1"/>
  <c r="AJ283" i="1"/>
  <c r="AH283" i="1"/>
  <c r="AG283" i="1"/>
  <c r="AB283" i="1"/>
  <c r="S283" i="1"/>
  <c r="R283" i="1"/>
  <c r="AG282" i="1"/>
  <c r="AB282" i="1"/>
  <c r="R282" i="1"/>
  <c r="AJ281" i="1"/>
  <c r="AH281" i="1" s="1"/>
  <c r="AG281" i="1"/>
  <c r="V281" i="1"/>
  <c r="AB281" i="1" s="1"/>
  <c r="R281" i="1"/>
  <c r="AG280" i="1"/>
  <c r="AB280" i="1"/>
  <c r="AJ280" i="1" s="1"/>
  <c r="AC280" i="1" s="1"/>
  <c r="R280" i="1"/>
  <c r="AG279" i="1"/>
  <c r="AB279" i="1"/>
  <c r="R279" i="1"/>
  <c r="AG278" i="1"/>
  <c r="AB278" i="1"/>
  <c r="V278" i="1"/>
  <c r="R278" i="1"/>
  <c r="AG277" i="1"/>
  <c r="AB277" i="1"/>
  <c r="R277" i="1"/>
  <c r="AG276" i="1"/>
  <c r="AB276" i="1"/>
  <c r="R276" i="1"/>
  <c r="AG275" i="1"/>
  <c r="V275" i="1"/>
  <c r="AB275" i="1" s="1"/>
  <c r="R275" i="1"/>
  <c r="AG274" i="1"/>
  <c r="AB274" i="1"/>
  <c r="R274" i="1"/>
  <c r="AG273" i="1"/>
  <c r="AB273" i="1"/>
  <c r="AC273" i="1" s="1"/>
  <c r="S273" i="1"/>
  <c r="R273" i="1"/>
  <c r="AJ273" i="1" s="1"/>
  <c r="AH273" i="1" s="1"/>
  <c r="AG272" i="1"/>
  <c r="V272" i="1"/>
  <c r="AB272" i="1" s="1"/>
  <c r="R272" i="1"/>
  <c r="AJ271" i="1"/>
  <c r="AH271" i="1"/>
  <c r="AG271" i="1"/>
  <c r="AB271" i="1"/>
  <c r="S271" i="1"/>
  <c r="R271" i="1"/>
  <c r="AG270" i="1"/>
  <c r="AB270" i="1"/>
  <c r="R270" i="1"/>
  <c r="AJ269" i="1"/>
  <c r="AH269" i="1" s="1"/>
  <c r="AG269" i="1"/>
  <c r="V269" i="1"/>
  <c r="AB269" i="1" s="1"/>
  <c r="R269" i="1"/>
  <c r="AG268" i="1"/>
  <c r="AB268" i="1"/>
  <c r="AJ268" i="1" s="1"/>
  <c r="AC268" i="1" s="1"/>
  <c r="R268" i="1"/>
  <c r="AG267" i="1"/>
  <c r="AB267" i="1"/>
  <c r="R267" i="1"/>
  <c r="AG266" i="1"/>
  <c r="R266" i="1"/>
  <c r="AA265" i="1"/>
  <c r="N265" i="1"/>
  <c r="J265" i="1"/>
  <c r="AD264" i="1"/>
  <c r="AA264" i="1"/>
  <c r="O264" i="1"/>
  <c r="N264" i="1"/>
  <c r="K264" i="1"/>
  <c r="J264" i="1"/>
  <c r="G264" i="1"/>
  <c r="AF263" i="1"/>
  <c r="AD263" i="1"/>
  <c r="AA263" i="1"/>
  <c r="Q263" i="1"/>
  <c r="Q264" i="1" s="1"/>
  <c r="Q265" i="1" s="1"/>
  <c r="O263" i="1"/>
  <c r="N263" i="1"/>
  <c r="M263" i="1"/>
  <c r="L263" i="1"/>
  <c r="K263" i="1"/>
  <c r="J263" i="1"/>
  <c r="I263" i="1"/>
  <c r="H263" i="1"/>
  <c r="G263" i="1"/>
  <c r="E263" i="1"/>
  <c r="E264" i="1" s="1"/>
  <c r="AA262" i="1"/>
  <c r="V262" i="1"/>
  <c r="N262" i="1"/>
  <c r="M262" i="1"/>
  <c r="L262" i="1"/>
  <c r="K262" i="1"/>
  <c r="K265" i="1" s="1"/>
  <c r="J262" i="1"/>
  <c r="I262" i="1"/>
  <c r="H262" i="1"/>
  <c r="G262" i="1"/>
  <c r="Z261" i="1"/>
  <c r="W261" i="1"/>
  <c r="V261" i="1"/>
  <c r="N261" i="1"/>
  <c r="M261" i="1"/>
  <c r="L261" i="1"/>
  <c r="K261" i="1"/>
  <c r="J261" i="1"/>
  <c r="I261" i="1"/>
  <c r="H261" i="1"/>
  <c r="G261" i="1"/>
  <c r="AI260" i="1"/>
  <c r="AE260" i="1"/>
  <c r="AE261" i="1" s="1"/>
  <c r="AG261" i="1" s="1"/>
  <c r="AA260" i="1"/>
  <c r="AA261" i="1" s="1"/>
  <c r="Z260" i="1"/>
  <c r="Y260" i="1"/>
  <c r="X260" i="1"/>
  <c r="W260" i="1"/>
  <c r="V260" i="1"/>
  <c r="U260" i="1"/>
  <c r="T260" i="1"/>
  <c r="AB260" i="1" s="1"/>
  <c r="P260" i="1"/>
  <c r="N260" i="1"/>
  <c r="M260" i="1"/>
  <c r="L260" i="1"/>
  <c r="K260" i="1"/>
  <c r="J260" i="1"/>
  <c r="I260" i="1"/>
  <c r="H260" i="1"/>
  <c r="R260" i="1" s="1"/>
  <c r="G260" i="1"/>
  <c r="F260" i="1"/>
  <c r="AG259" i="1"/>
  <c r="AB259" i="1"/>
  <c r="U259" i="1"/>
  <c r="T259" i="1"/>
  <c r="R259" i="1"/>
  <c r="AJ259" i="1" s="1"/>
  <c r="AG258" i="1"/>
  <c r="U258" i="1"/>
  <c r="U261" i="1" s="1"/>
  <c r="T258" i="1"/>
  <c r="R258" i="1"/>
  <c r="AG257" i="1"/>
  <c r="AB257" i="1"/>
  <c r="V257" i="1"/>
  <c r="U257" i="1"/>
  <c r="T257" i="1"/>
  <c r="R257" i="1"/>
  <c r="AG256" i="1"/>
  <c r="AB256" i="1"/>
  <c r="R256" i="1"/>
  <c r="AJ255" i="1"/>
  <c r="AH255" i="1" s="1"/>
  <c r="AG255" i="1"/>
  <c r="AB255" i="1"/>
  <c r="S255" i="1"/>
  <c r="R255" i="1"/>
  <c r="AG254" i="1"/>
  <c r="AB254" i="1"/>
  <c r="V254" i="1"/>
  <c r="R254" i="1"/>
  <c r="AJ253" i="1"/>
  <c r="AG253" i="1"/>
  <c r="AB253" i="1"/>
  <c r="R253" i="1"/>
  <c r="AG252" i="1"/>
  <c r="AH252" i="1" s="1"/>
  <c r="AC252" i="1"/>
  <c r="AB252" i="1"/>
  <c r="AJ252" i="1" s="1"/>
  <c r="R252" i="1"/>
  <c r="AJ251" i="1"/>
  <c r="AG251" i="1"/>
  <c r="AB251" i="1"/>
  <c r="V251" i="1"/>
  <c r="R251" i="1"/>
  <c r="AG250" i="1"/>
  <c r="AB250" i="1"/>
  <c r="R250" i="1"/>
  <c r="AG249" i="1"/>
  <c r="AB249" i="1"/>
  <c r="R249" i="1"/>
  <c r="AG248" i="1"/>
  <c r="V248" i="1"/>
  <c r="AB248" i="1" s="1"/>
  <c r="R248" i="1"/>
  <c r="AG247" i="1"/>
  <c r="AB247" i="1"/>
  <c r="R247" i="1"/>
  <c r="AG246" i="1"/>
  <c r="AB246" i="1"/>
  <c r="R246" i="1"/>
  <c r="AG245" i="1"/>
  <c r="V245" i="1"/>
  <c r="AB245" i="1" s="1"/>
  <c r="R245" i="1"/>
  <c r="AG244" i="1"/>
  <c r="AB244" i="1"/>
  <c r="R244" i="1"/>
  <c r="AJ243" i="1"/>
  <c r="AH243" i="1"/>
  <c r="AG243" i="1"/>
  <c r="AB243" i="1"/>
  <c r="S243" i="1"/>
  <c r="R243" i="1"/>
  <c r="AG242" i="1"/>
  <c r="AB242" i="1"/>
  <c r="V242" i="1"/>
  <c r="R242" i="1"/>
  <c r="AJ241" i="1"/>
  <c r="AG241" i="1"/>
  <c r="AB241" i="1"/>
  <c r="R241" i="1"/>
  <c r="AG240" i="1"/>
  <c r="AH240" i="1" s="1"/>
  <c r="AB240" i="1"/>
  <c r="AJ240" i="1" s="1"/>
  <c r="AC240" i="1" s="1"/>
  <c r="R240" i="1"/>
  <c r="AG239" i="1"/>
  <c r="AB239" i="1"/>
  <c r="V239" i="1"/>
  <c r="R239" i="1"/>
  <c r="AG238" i="1"/>
  <c r="AB238" i="1"/>
  <c r="R238" i="1"/>
  <c r="AG237" i="1"/>
  <c r="AB237" i="1"/>
  <c r="R237" i="1"/>
  <c r="AG236" i="1"/>
  <c r="V236" i="1"/>
  <c r="AB236" i="1" s="1"/>
  <c r="R236" i="1"/>
  <c r="AG235" i="1"/>
  <c r="AB235" i="1"/>
  <c r="R235" i="1"/>
  <c r="AG234" i="1"/>
  <c r="AB234" i="1"/>
  <c r="R234" i="1"/>
  <c r="AG233" i="1"/>
  <c r="V233" i="1"/>
  <c r="AB233" i="1" s="1"/>
  <c r="R233" i="1"/>
  <c r="AG232" i="1"/>
  <c r="AB232" i="1"/>
  <c r="R232" i="1"/>
  <c r="AJ231" i="1"/>
  <c r="AH231" i="1"/>
  <c r="AG231" i="1"/>
  <c r="AB231" i="1"/>
  <c r="S231" i="1"/>
  <c r="R231" i="1"/>
  <c r="AG230" i="1"/>
  <c r="AB230" i="1"/>
  <c r="V230" i="1"/>
  <c r="R230" i="1"/>
  <c r="AG229" i="1"/>
  <c r="AB229" i="1"/>
  <c r="R229" i="1"/>
  <c r="AG228" i="1"/>
  <c r="AB228" i="1"/>
  <c r="AJ228" i="1" s="1"/>
  <c r="AC228" i="1" s="1"/>
  <c r="R228" i="1"/>
  <c r="AG227" i="1"/>
  <c r="AB227" i="1"/>
  <c r="V227" i="1"/>
  <c r="R227" i="1"/>
  <c r="AH226" i="1"/>
  <c r="AG226" i="1"/>
  <c r="AB226" i="1"/>
  <c r="S226" i="1"/>
  <c r="AK226" i="1" s="1"/>
  <c r="R226" i="1"/>
  <c r="AJ226" i="1" s="1"/>
  <c r="AC226" i="1" s="1"/>
  <c r="AG225" i="1"/>
  <c r="AB225" i="1"/>
  <c r="R225" i="1"/>
  <c r="AG224" i="1"/>
  <c r="V224" i="1"/>
  <c r="AB224" i="1" s="1"/>
  <c r="R224" i="1"/>
  <c r="AG223" i="1"/>
  <c r="AB223" i="1"/>
  <c r="R223" i="1"/>
  <c r="AG222" i="1"/>
  <c r="AB222" i="1"/>
  <c r="R222" i="1"/>
  <c r="AG221" i="1"/>
  <c r="V221" i="1"/>
  <c r="AB221" i="1" s="1"/>
  <c r="R221" i="1"/>
  <c r="AJ221" i="1" s="1"/>
  <c r="S221" i="1" s="1"/>
  <c r="AG220" i="1"/>
  <c r="AB220" i="1"/>
  <c r="R220" i="1"/>
  <c r="AJ219" i="1"/>
  <c r="AH219" i="1"/>
  <c r="AG219" i="1"/>
  <c r="AB219" i="1"/>
  <c r="S219" i="1"/>
  <c r="R219" i="1"/>
  <c r="AG218" i="1"/>
  <c r="AB218" i="1"/>
  <c r="V218" i="1"/>
  <c r="R218" i="1"/>
  <c r="AG217" i="1"/>
  <c r="AB217" i="1"/>
  <c r="R217" i="1"/>
  <c r="AJ216" i="1"/>
  <c r="AG216" i="1"/>
  <c r="AC216" i="1"/>
  <c r="AB216" i="1"/>
  <c r="R216" i="1"/>
  <c r="AJ215" i="1"/>
  <c r="AH215" i="1" s="1"/>
  <c r="AG215" i="1"/>
  <c r="AB215" i="1"/>
  <c r="V215" i="1"/>
  <c r="R215" i="1"/>
  <c r="AG214" i="1"/>
  <c r="AB214" i="1"/>
  <c r="R214" i="1"/>
  <c r="AG213" i="1"/>
  <c r="AB213" i="1"/>
  <c r="R213" i="1"/>
  <c r="AG212" i="1"/>
  <c r="AB212" i="1"/>
  <c r="V212" i="1"/>
  <c r="R212" i="1"/>
  <c r="AJ212" i="1" s="1"/>
  <c r="AC212" i="1" s="1"/>
  <c r="AG211" i="1"/>
  <c r="AB211" i="1"/>
  <c r="R211" i="1"/>
  <c r="AG210" i="1"/>
  <c r="AB210" i="1"/>
  <c r="S210" i="1"/>
  <c r="R210" i="1"/>
  <c r="AJ210" i="1" s="1"/>
  <c r="AC210" i="1" s="1"/>
  <c r="AG209" i="1"/>
  <c r="V209" i="1"/>
  <c r="AB209" i="1" s="1"/>
  <c r="R209" i="1"/>
  <c r="AJ208" i="1"/>
  <c r="AH208" i="1"/>
  <c r="AG208" i="1"/>
  <c r="AB208" i="1"/>
  <c r="S208" i="1"/>
  <c r="R208" i="1"/>
  <c r="AJ207" i="1"/>
  <c r="AG207" i="1"/>
  <c r="AB207" i="1"/>
  <c r="R207" i="1"/>
  <c r="AG206" i="1"/>
  <c r="V206" i="1"/>
  <c r="AB206" i="1" s="1"/>
  <c r="R206" i="1"/>
  <c r="AG205" i="1"/>
  <c r="AB205" i="1"/>
  <c r="R205" i="1"/>
  <c r="AJ204" i="1"/>
  <c r="AG204" i="1"/>
  <c r="AB204" i="1"/>
  <c r="AC204" i="1" s="1"/>
  <c r="R204" i="1"/>
  <c r="AG203" i="1"/>
  <c r="V203" i="1"/>
  <c r="AB203" i="1" s="1"/>
  <c r="R203" i="1"/>
  <c r="AG202" i="1"/>
  <c r="AB202" i="1"/>
  <c r="R202" i="1"/>
  <c r="AJ201" i="1"/>
  <c r="AG201" i="1"/>
  <c r="AB201" i="1"/>
  <c r="R201" i="1"/>
  <c r="AG200" i="1"/>
  <c r="AB200" i="1"/>
  <c r="V200" i="1"/>
  <c r="R200" i="1"/>
  <c r="AG199" i="1"/>
  <c r="AH199" i="1" s="1"/>
  <c r="AC199" i="1"/>
  <c r="AB199" i="1"/>
  <c r="R199" i="1"/>
  <c r="AJ199" i="1" s="1"/>
  <c r="AH198" i="1"/>
  <c r="AG198" i="1"/>
  <c r="AC198" i="1"/>
  <c r="AB198" i="1"/>
  <c r="S198" i="1"/>
  <c r="AK198" i="1" s="1"/>
  <c r="R198" i="1"/>
  <c r="AJ198" i="1" s="1"/>
  <c r="AG197" i="1"/>
  <c r="V197" i="1"/>
  <c r="AB197" i="1" s="1"/>
  <c r="R197" i="1"/>
  <c r="AG196" i="1"/>
  <c r="AB196" i="1"/>
  <c r="R196" i="1"/>
  <c r="AG195" i="1"/>
  <c r="AB195" i="1"/>
  <c r="R195" i="1"/>
  <c r="AJ195" i="1" s="1"/>
  <c r="AH195" i="1" s="1"/>
  <c r="AG194" i="1"/>
  <c r="AB194" i="1"/>
  <c r="V194" i="1"/>
  <c r="R194" i="1"/>
  <c r="AG193" i="1"/>
  <c r="AB193" i="1"/>
  <c r="AJ193" i="1" s="1"/>
  <c r="R193" i="1"/>
  <c r="AG192" i="1"/>
  <c r="AB192" i="1"/>
  <c r="AJ192" i="1" s="1"/>
  <c r="R192" i="1"/>
  <c r="AG191" i="1"/>
  <c r="V191" i="1"/>
  <c r="AB191" i="1" s="1"/>
  <c r="R191" i="1"/>
  <c r="AG190" i="1"/>
  <c r="AB190" i="1"/>
  <c r="R190" i="1"/>
  <c r="AJ189" i="1"/>
  <c r="AG189" i="1"/>
  <c r="AB189" i="1"/>
  <c r="R189" i="1"/>
  <c r="AG188" i="1"/>
  <c r="AB188" i="1"/>
  <c r="V188" i="1"/>
  <c r="R188" i="1"/>
  <c r="AG187" i="1"/>
  <c r="AB187" i="1"/>
  <c r="R187" i="1"/>
  <c r="AJ186" i="1"/>
  <c r="AG186" i="1"/>
  <c r="AB186" i="1"/>
  <c r="R186" i="1"/>
  <c r="AG185" i="1"/>
  <c r="AB185" i="1"/>
  <c r="V185" i="1"/>
  <c r="R185" i="1"/>
  <c r="AJ185" i="1" s="1"/>
  <c r="AC185" i="1" s="1"/>
  <c r="AG184" i="1"/>
  <c r="AB184" i="1"/>
  <c r="R184" i="1"/>
  <c r="AG183" i="1"/>
  <c r="AB183" i="1"/>
  <c r="R183" i="1"/>
  <c r="AG182" i="1"/>
  <c r="AC182" i="1"/>
  <c r="V182" i="1"/>
  <c r="AB182" i="1" s="1"/>
  <c r="R182" i="1"/>
  <c r="AJ182" i="1" s="1"/>
  <c r="AG181" i="1"/>
  <c r="AB181" i="1"/>
  <c r="R181" i="1"/>
  <c r="AG180" i="1"/>
  <c r="AB180" i="1"/>
  <c r="R180" i="1"/>
  <c r="AG179" i="1"/>
  <c r="V179" i="1"/>
  <c r="AB179" i="1" s="1"/>
  <c r="R179" i="1"/>
  <c r="AJ178" i="1"/>
  <c r="AH178" i="1"/>
  <c r="AG178" i="1"/>
  <c r="AB178" i="1"/>
  <c r="S178" i="1"/>
  <c r="R178" i="1"/>
  <c r="AG177" i="1"/>
  <c r="AB177" i="1"/>
  <c r="R177" i="1"/>
  <c r="AG176" i="1"/>
  <c r="V176" i="1"/>
  <c r="AB176" i="1" s="1"/>
  <c r="R176" i="1"/>
  <c r="AJ175" i="1"/>
  <c r="AG175" i="1"/>
  <c r="AH175" i="1" s="1"/>
  <c r="AC175" i="1"/>
  <c r="AB175" i="1"/>
  <c r="R175" i="1"/>
  <c r="S175" i="1" s="1"/>
  <c r="AK175" i="1" s="1"/>
  <c r="AJ174" i="1"/>
  <c r="AG174" i="1"/>
  <c r="AB174" i="1"/>
  <c r="AC174" i="1" s="1"/>
  <c r="R174" i="1"/>
  <c r="S174" i="1" s="1"/>
  <c r="AG173" i="1"/>
  <c r="AB173" i="1"/>
  <c r="V173" i="1"/>
  <c r="R173" i="1"/>
  <c r="AG172" i="1"/>
  <c r="AB172" i="1"/>
  <c r="R172" i="1"/>
  <c r="AG171" i="1"/>
  <c r="AB171" i="1"/>
  <c r="R171" i="1"/>
  <c r="AG170" i="1"/>
  <c r="AC170" i="1"/>
  <c r="V170" i="1"/>
  <c r="AB170" i="1" s="1"/>
  <c r="R170" i="1"/>
  <c r="AJ170" i="1" s="1"/>
  <c r="AG169" i="1"/>
  <c r="AB169" i="1"/>
  <c r="R169" i="1"/>
  <c r="AG168" i="1"/>
  <c r="AB168" i="1"/>
  <c r="R168" i="1"/>
  <c r="AG167" i="1"/>
  <c r="V167" i="1"/>
  <c r="AB167" i="1" s="1"/>
  <c r="R167" i="1"/>
  <c r="AJ166" i="1"/>
  <c r="AH166" i="1"/>
  <c r="AG166" i="1"/>
  <c r="AB166" i="1"/>
  <c r="S166" i="1"/>
  <c r="R166" i="1"/>
  <c r="AG165" i="1"/>
  <c r="AB165" i="1"/>
  <c r="R165" i="1"/>
  <c r="AG164" i="1"/>
  <c r="V164" i="1"/>
  <c r="AB164" i="1" s="1"/>
  <c r="R164" i="1"/>
  <c r="AJ163" i="1"/>
  <c r="AG163" i="1"/>
  <c r="AH163" i="1" s="1"/>
  <c r="AC163" i="1"/>
  <c r="AB163" i="1"/>
  <c r="R163" i="1"/>
  <c r="S163" i="1" s="1"/>
  <c r="AJ162" i="1"/>
  <c r="AG162" i="1"/>
  <c r="AB162" i="1"/>
  <c r="AC162" i="1" s="1"/>
  <c r="R162" i="1"/>
  <c r="AG161" i="1"/>
  <c r="AB161" i="1"/>
  <c r="V161" i="1"/>
  <c r="R161" i="1"/>
  <c r="AG160" i="1"/>
  <c r="AB160" i="1"/>
  <c r="R160" i="1"/>
  <c r="AG159" i="1"/>
  <c r="AB159" i="1"/>
  <c r="R159" i="1"/>
  <c r="AG158" i="1"/>
  <c r="AC158" i="1"/>
  <c r="V158" i="1"/>
  <c r="AB158" i="1" s="1"/>
  <c r="R158" i="1"/>
  <c r="AJ158" i="1" s="1"/>
  <c r="AG157" i="1"/>
  <c r="AB157" i="1"/>
  <c r="R157" i="1"/>
  <c r="AG156" i="1"/>
  <c r="AB156" i="1"/>
  <c r="R156" i="1"/>
  <c r="AG155" i="1"/>
  <c r="V155" i="1"/>
  <c r="AB155" i="1" s="1"/>
  <c r="R155" i="1"/>
  <c r="AJ154" i="1"/>
  <c r="AH154" i="1"/>
  <c r="AG154" i="1"/>
  <c r="AB154" i="1"/>
  <c r="S154" i="1"/>
  <c r="R154" i="1"/>
  <c r="AG153" i="1"/>
  <c r="AB153" i="1"/>
  <c r="R153" i="1"/>
  <c r="AG152" i="1"/>
  <c r="V152" i="1"/>
  <c r="AB152" i="1" s="1"/>
  <c r="R152" i="1"/>
  <c r="AJ151" i="1"/>
  <c r="AG151" i="1"/>
  <c r="AH151" i="1" s="1"/>
  <c r="AC151" i="1"/>
  <c r="AB151" i="1"/>
  <c r="R151" i="1"/>
  <c r="S151" i="1" s="1"/>
  <c r="AJ150" i="1"/>
  <c r="AG150" i="1"/>
  <c r="AB150" i="1"/>
  <c r="R150" i="1"/>
  <c r="AG149" i="1"/>
  <c r="AB149" i="1"/>
  <c r="V149" i="1"/>
  <c r="R149" i="1"/>
  <c r="AG148" i="1"/>
  <c r="AB148" i="1"/>
  <c r="R148" i="1"/>
  <c r="AG147" i="1"/>
  <c r="AB147" i="1"/>
  <c r="R147" i="1"/>
  <c r="AG146" i="1"/>
  <c r="AC146" i="1"/>
  <c r="V146" i="1"/>
  <c r="AB146" i="1" s="1"/>
  <c r="R146" i="1"/>
  <c r="AJ146" i="1" s="1"/>
  <c r="AG145" i="1"/>
  <c r="AB145" i="1"/>
  <c r="R145" i="1"/>
  <c r="AG144" i="1"/>
  <c r="AB144" i="1"/>
  <c r="R144" i="1"/>
  <c r="AG143" i="1"/>
  <c r="V143" i="1"/>
  <c r="AB143" i="1" s="1"/>
  <c r="R143" i="1"/>
  <c r="AJ142" i="1"/>
  <c r="AH142" i="1"/>
  <c r="AG142" i="1"/>
  <c r="AB142" i="1"/>
  <c r="S142" i="1"/>
  <c r="R142" i="1"/>
  <c r="AG141" i="1"/>
  <c r="AB141" i="1"/>
  <c r="R141" i="1"/>
  <c r="AG140" i="1"/>
  <c r="V140" i="1"/>
  <c r="AB140" i="1" s="1"/>
  <c r="R140" i="1"/>
  <c r="AJ139" i="1"/>
  <c r="AG139" i="1"/>
  <c r="AH139" i="1" s="1"/>
  <c r="AC139" i="1"/>
  <c r="AB139" i="1"/>
  <c r="R139" i="1"/>
  <c r="S139" i="1" s="1"/>
  <c r="AK139" i="1" s="1"/>
  <c r="AJ138" i="1"/>
  <c r="AG138" i="1"/>
  <c r="AB138" i="1"/>
  <c r="R138" i="1"/>
  <c r="AG137" i="1"/>
  <c r="AB137" i="1"/>
  <c r="V137" i="1"/>
  <c r="R137" i="1"/>
  <c r="AJ137" i="1" s="1"/>
  <c r="AC137" i="1" s="1"/>
  <c r="AG136" i="1"/>
  <c r="AB136" i="1"/>
  <c r="R136" i="1"/>
  <c r="AG135" i="1"/>
  <c r="AB135" i="1"/>
  <c r="R135" i="1"/>
  <c r="AG134" i="1"/>
  <c r="AC134" i="1"/>
  <c r="V134" i="1"/>
  <c r="AB134" i="1" s="1"/>
  <c r="R134" i="1"/>
  <c r="AJ134" i="1" s="1"/>
  <c r="AG133" i="1"/>
  <c r="AB133" i="1"/>
  <c r="R133" i="1"/>
  <c r="AG132" i="1"/>
  <c r="AB132" i="1"/>
  <c r="R132" i="1"/>
  <c r="AG131" i="1"/>
  <c r="V131" i="1"/>
  <c r="AB131" i="1" s="1"/>
  <c r="R131" i="1"/>
  <c r="AJ130" i="1"/>
  <c r="AH130" i="1"/>
  <c r="AG130" i="1"/>
  <c r="AB130" i="1"/>
  <c r="S130" i="1"/>
  <c r="R130" i="1"/>
  <c r="AG129" i="1"/>
  <c r="AB129" i="1"/>
  <c r="R129" i="1"/>
  <c r="AG128" i="1"/>
  <c r="V128" i="1"/>
  <c r="AB128" i="1" s="1"/>
  <c r="R128" i="1"/>
  <c r="AJ127" i="1"/>
  <c r="AG127" i="1"/>
  <c r="AH127" i="1" s="1"/>
  <c r="AC127" i="1"/>
  <c r="AB127" i="1"/>
  <c r="R127" i="1"/>
  <c r="S127" i="1" s="1"/>
  <c r="AK127" i="1" s="1"/>
  <c r="AJ126" i="1"/>
  <c r="AG126" i="1"/>
  <c r="AB126" i="1"/>
  <c r="AC126" i="1" s="1"/>
  <c r="R126" i="1"/>
  <c r="S126" i="1" s="1"/>
  <c r="AG125" i="1"/>
  <c r="AC125" i="1"/>
  <c r="AB125" i="1"/>
  <c r="V125" i="1"/>
  <c r="R125" i="1"/>
  <c r="AJ125" i="1" s="1"/>
  <c r="AG124" i="1"/>
  <c r="AB124" i="1"/>
  <c r="R124" i="1"/>
  <c r="AG123" i="1"/>
  <c r="AB123" i="1"/>
  <c r="R123" i="1"/>
  <c r="AG122" i="1"/>
  <c r="AC122" i="1"/>
  <c r="V122" i="1"/>
  <c r="AB122" i="1" s="1"/>
  <c r="R122" i="1"/>
  <c r="AJ122" i="1" s="1"/>
  <c r="AG121" i="1"/>
  <c r="AB121" i="1"/>
  <c r="R121" i="1"/>
  <c r="AG120" i="1"/>
  <c r="AB120" i="1"/>
  <c r="R120" i="1"/>
  <c r="AG119" i="1"/>
  <c r="V119" i="1"/>
  <c r="AB119" i="1" s="1"/>
  <c r="R119" i="1"/>
  <c r="AJ118" i="1"/>
  <c r="S118" i="1" s="1"/>
  <c r="AH118" i="1"/>
  <c r="AG118" i="1"/>
  <c r="AB118" i="1"/>
  <c r="R118" i="1"/>
  <c r="AG117" i="1"/>
  <c r="AB117" i="1"/>
  <c r="R117" i="1"/>
  <c r="AG116" i="1"/>
  <c r="V116" i="1"/>
  <c r="AB116" i="1" s="1"/>
  <c r="R116" i="1"/>
  <c r="AJ115" i="1"/>
  <c r="AG115" i="1"/>
  <c r="AH115" i="1" s="1"/>
  <c r="AC115" i="1"/>
  <c r="AB115" i="1"/>
  <c r="R115" i="1"/>
  <c r="S115" i="1" s="1"/>
  <c r="AK115" i="1" s="1"/>
  <c r="AJ114" i="1"/>
  <c r="AG114" i="1"/>
  <c r="AB114" i="1"/>
  <c r="AC114" i="1" s="1"/>
  <c r="R114" i="1"/>
  <c r="S114" i="1" s="1"/>
  <c r="AG113" i="1"/>
  <c r="AB113" i="1"/>
  <c r="V113" i="1"/>
  <c r="R113" i="1"/>
  <c r="AG112" i="1"/>
  <c r="AC112" i="1"/>
  <c r="AB112" i="1"/>
  <c r="S112" i="1"/>
  <c r="R112" i="1"/>
  <c r="AJ112" i="1" s="1"/>
  <c r="AG111" i="1"/>
  <c r="AB111" i="1"/>
  <c r="R111" i="1"/>
  <c r="AG110" i="1"/>
  <c r="AH110" i="1" s="1"/>
  <c r="AC110" i="1"/>
  <c r="V110" i="1"/>
  <c r="AB110" i="1" s="1"/>
  <c r="R110" i="1"/>
  <c r="AJ110" i="1" s="1"/>
  <c r="AJ109" i="1"/>
  <c r="S109" i="1" s="1"/>
  <c r="AG109" i="1"/>
  <c r="AH109" i="1" s="1"/>
  <c r="AB109" i="1"/>
  <c r="R109" i="1"/>
  <c r="AG108" i="1"/>
  <c r="AB108" i="1"/>
  <c r="R108" i="1"/>
  <c r="AJ107" i="1"/>
  <c r="S107" i="1" s="1"/>
  <c r="AG107" i="1"/>
  <c r="AH107" i="1" s="1"/>
  <c r="V107" i="1"/>
  <c r="AB107" i="1" s="1"/>
  <c r="R107" i="1"/>
  <c r="AJ106" i="1"/>
  <c r="AG106" i="1"/>
  <c r="AB106" i="1"/>
  <c r="R106" i="1"/>
  <c r="AJ105" i="1"/>
  <c r="AG105" i="1"/>
  <c r="AB105" i="1"/>
  <c r="R105" i="1"/>
  <c r="AJ104" i="1"/>
  <c r="AH104" i="1" s="1"/>
  <c r="AG104" i="1"/>
  <c r="AB104" i="1"/>
  <c r="V104" i="1"/>
  <c r="R104" i="1"/>
  <c r="AJ103" i="1"/>
  <c r="AG103" i="1"/>
  <c r="AB103" i="1"/>
  <c r="R103" i="1"/>
  <c r="AG102" i="1"/>
  <c r="AB102" i="1"/>
  <c r="R102" i="1"/>
  <c r="AJ101" i="1"/>
  <c r="AG101" i="1"/>
  <c r="AB101" i="1"/>
  <c r="V101" i="1"/>
  <c r="R101" i="1"/>
  <c r="S101" i="1" s="1"/>
  <c r="AH100" i="1"/>
  <c r="AG100" i="1"/>
  <c r="AC100" i="1"/>
  <c r="AB100" i="1"/>
  <c r="S100" i="1"/>
  <c r="AK100" i="1" s="1"/>
  <c r="R100" i="1"/>
  <c r="AJ100" i="1" s="1"/>
  <c r="AG99" i="1"/>
  <c r="AB99" i="1"/>
  <c r="R99" i="1"/>
  <c r="AG98" i="1"/>
  <c r="AH98" i="1" s="1"/>
  <c r="AC98" i="1"/>
  <c r="V98" i="1"/>
  <c r="AB98" i="1" s="1"/>
  <c r="R98" i="1"/>
  <c r="AJ98" i="1" s="1"/>
  <c r="AJ97" i="1"/>
  <c r="S97" i="1" s="1"/>
  <c r="AG97" i="1"/>
  <c r="AH97" i="1" s="1"/>
  <c r="AB97" i="1"/>
  <c r="R97" i="1"/>
  <c r="AG96" i="1"/>
  <c r="AB96" i="1"/>
  <c r="R96" i="1"/>
  <c r="AG95" i="1"/>
  <c r="V95" i="1"/>
  <c r="AB95" i="1" s="1"/>
  <c r="R95" i="1"/>
  <c r="AG94" i="1"/>
  <c r="AB94" i="1"/>
  <c r="R94" i="1"/>
  <c r="AG93" i="1"/>
  <c r="AB93" i="1"/>
  <c r="R93" i="1"/>
  <c r="AG92" i="1"/>
  <c r="AB92" i="1"/>
  <c r="V92" i="1"/>
  <c r="R92" i="1"/>
  <c r="AJ91" i="1"/>
  <c r="AG91" i="1"/>
  <c r="AB91" i="1"/>
  <c r="R91" i="1"/>
  <c r="AG90" i="1"/>
  <c r="AB90" i="1"/>
  <c r="R90" i="1"/>
  <c r="AJ89" i="1"/>
  <c r="AG89" i="1"/>
  <c r="AB89" i="1"/>
  <c r="V89" i="1"/>
  <c r="R89" i="1"/>
  <c r="S89" i="1" s="1"/>
  <c r="AH88" i="1"/>
  <c r="AG88" i="1"/>
  <c r="AC88" i="1"/>
  <c r="AB88" i="1"/>
  <c r="S88" i="1"/>
  <c r="AK88" i="1" s="1"/>
  <c r="R88" i="1"/>
  <c r="AJ88" i="1" s="1"/>
  <c r="AG87" i="1"/>
  <c r="AB87" i="1"/>
  <c r="R87" i="1"/>
  <c r="AG86" i="1"/>
  <c r="AH86" i="1" s="1"/>
  <c r="AC86" i="1"/>
  <c r="V86" i="1"/>
  <c r="AB86" i="1" s="1"/>
  <c r="R86" i="1"/>
  <c r="AJ86" i="1" s="1"/>
  <c r="AJ85" i="1"/>
  <c r="AG85" i="1"/>
  <c r="AH85" i="1" s="1"/>
  <c r="AB85" i="1"/>
  <c r="S85" i="1"/>
  <c r="R85" i="1"/>
  <c r="AG84" i="1"/>
  <c r="AB84" i="1"/>
  <c r="R84" i="1"/>
  <c r="AJ84" i="1" s="1"/>
  <c r="AG83" i="1"/>
  <c r="V83" i="1"/>
  <c r="AB83" i="1" s="1"/>
  <c r="R83" i="1"/>
  <c r="AG82" i="1"/>
  <c r="AB82" i="1"/>
  <c r="R82" i="1"/>
  <c r="AG81" i="1"/>
  <c r="AB81" i="1"/>
  <c r="R81" i="1"/>
  <c r="AG80" i="1"/>
  <c r="AB80" i="1"/>
  <c r="V80" i="1"/>
  <c r="R80" i="1"/>
  <c r="AJ79" i="1"/>
  <c r="AG79" i="1"/>
  <c r="AB79" i="1"/>
  <c r="AC79" i="1" s="1"/>
  <c r="R79" i="1"/>
  <c r="AG78" i="1"/>
  <c r="AB78" i="1"/>
  <c r="R78" i="1"/>
  <c r="AJ77" i="1"/>
  <c r="AG77" i="1"/>
  <c r="AB77" i="1"/>
  <c r="AC77" i="1" s="1"/>
  <c r="V77" i="1"/>
  <c r="R77" i="1"/>
  <c r="S77" i="1" s="1"/>
  <c r="AH76" i="1"/>
  <c r="AG76" i="1"/>
  <c r="AC76" i="1"/>
  <c r="AB76" i="1"/>
  <c r="S76" i="1"/>
  <c r="AK76" i="1" s="1"/>
  <c r="R76" i="1"/>
  <c r="AJ76" i="1" s="1"/>
  <c r="AG75" i="1"/>
  <c r="AB75" i="1"/>
  <c r="R75" i="1"/>
  <c r="AG74" i="1"/>
  <c r="AH74" i="1" s="1"/>
  <c r="AC74" i="1"/>
  <c r="V74" i="1"/>
  <c r="AB74" i="1" s="1"/>
  <c r="R74" i="1"/>
  <c r="AJ74" i="1" s="1"/>
  <c r="AJ73" i="1"/>
  <c r="S73" i="1" s="1"/>
  <c r="AG73" i="1"/>
  <c r="AB73" i="1"/>
  <c r="R73" i="1"/>
  <c r="AG72" i="1"/>
  <c r="AB72" i="1"/>
  <c r="R72" i="1"/>
  <c r="AJ72" i="1" s="1"/>
  <c r="AJ71" i="1"/>
  <c r="S71" i="1" s="1"/>
  <c r="AG71" i="1"/>
  <c r="V71" i="1"/>
  <c r="AB71" i="1" s="1"/>
  <c r="R71" i="1"/>
  <c r="AJ70" i="1"/>
  <c r="AG70" i="1"/>
  <c r="AB70" i="1"/>
  <c r="R70" i="1"/>
  <c r="AJ69" i="1"/>
  <c r="AG69" i="1"/>
  <c r="AB69" i="1"/>
  <c r="R69" i="1"/>
  <c r="AJ68" i="1"/>
  <c r="AH68" i="1" s="1"/>
  <c r="AG68" i="1"/>
  <c r="AB68" i="1"/>
  <c r="V68" i="1"/>
  <c r="R68" i="1"/>
  <c r="AG67" i="1"/>
  <c r="AB67" i="1"/>
  <c r="R67" i="1"/>
  <c r="AG66" i="1"/>
  <c r="AB66" i="1"/>
  <c r="R66" i="1"/>
  <c r="AJ65" i="1"/>
  <c r="AG65" i="1"/>
  <c r="AB65" i="1"/>
  <c r="AC65" i="1" s="1"/>
  <c r="V65" i="1"/>
  <c r="R65" i="1"/>
  <c r="S65" i="1" s="1"/>
  <c r="AH64" i="1"/>
  <c r="AG64" i="1"/>
  <c r="AC64" i="1"/>
  <c r="AB64" i="1"/>
  <c r="S64" i="1"/>
  <c r="AK64" i="1" s="1"/>
  <c r="R64" i="1"/>
  <c r="AJ64" i="1" s="1"/>
  <c r="AG63" i="1"/>
  <c r="AB63" i="1"/>
  <c r="R63" i="1"/>
  <c r="AG62" i="1"/>
  <c r="AH62" i="1" s="1"/>
  <c r="AC62" i="1"/>
  <c r="V62" i="1"/>
  <c r="AB62" i="1" s="1"/>
  <c r="R62" i="1"/>
  <c r="AJ62" i="1" s="1"/>
  <c r="AJ61" i="1"/>
  <c r="S61" i="1" s="1"/>
  <c r="AG61" i="1"/>
  <c r="AH61" i="1" s="1"/>
  <c r="AB61" i="1"/>
  <c r="R61" i="1"/>
  <c r="AG60" i="1"/>
  <c r="AB60" i="1"/>
  <c r="R60" i="1"/>
  <c r="AJ59" i="1"/>
  <c r="S59" i="1" s="1"/>
  <c r="AG59" i="1"/>
  <c r="AH59" i="1" s="1"/>
  <c r="V59" i="1"/>
  <c r="AB59" i="1" s="1"/>
  <c r="R59" i="1"/>
  <c r="AJ58" i="1"/>
  <c r="AG58" i="1"/>
  <c r="AB58" i="1"/>
  <c r="R58" i="1"/>
  <c r="AJ57" i="1"/>
  <c r="AG57" i="1"/>
  <c r="AB57" i="1"/>
  <c r="R57" i="1"/>
  <c r="AJ56" i="1"/>
  <c r="AH56" i="1" s="1"/>
  <c r="AG56" i="1"/>
  <c r="AB56" i="1"/>
  <c r="V56" i="1"/>
  <c r="R56" i="1"/>
  <c r="AJ55" i="1"/>
  <c r="AG55" i="1"/>
  <c r="AB55" i="1"/>
  <c r="R55" i="1"/>
  <c r="AG54" i="1"/>
  <c r="AB54" i="1"/>
  <c r="R54" i="1"/>
  <c r="AJ53" i="1"/>
  <c r="AG53" i="1"/>
  <c r="AB53" i="1"/>
  <c r="V53" i="1"/>
  <c r="R53" i="1"/>
  <c r="S53" i="1" s="1"/>
  <c r="AH52" i="1"/>
  <c r="AG52" i="1"/>
  <c r="AC52" i="1"/>
  <c r="AB52" i="1"/>
  <c r="S52" i="1"/>
  <c r="AK52" i="1" s="1"/>
  <c r="R52" i="1"/>
  <c r="AJ52" i="1" s="1"/>
  <c r="AG51" i="1"/>
  <c r="AB51" i="1"/>
  <c r="R51" i="1"/>
  <c r="AG50" i="1"/>
  <c r="AH50" i="1" s="1"/>
  <c r="AC50" i="1"/>
  <c r="V50" i="1"/>
  <c r="AB50" i="1" s="1"/>
  <c r="R50" i="1"/>
  <c r="AJ50" i="1" s="1"/>
  <c r="AJ49" i="1"/>
  <c r="S49" i="1" s="1"/>
  <c r="AG49" i="1"/>
  <c r="AH49" i="1" s="1"/>
  <c r="AB49" i="1"/>
  <c r="R49" i="1"/>
  <c r="AG48" i="1"/>
  <c r="AB48" i="1"/>
  <c r="R48" i="1"/>
  <c r="AG47" i="1"/>
  <c r="V47" i="1"/>
  <c r="AB47" i="1" s="1"/>
  <c r="R47" i="1"/>
  <c r="AG46" i="1"/>
  <c r="AB46" i="1"/>
  <c r="R46" i="1"/>
  <c r="AG45" i="1"/>
  <c r="AB45" i="1"/>
  <c r="R45" i="1"/>
  <c r="AG44" i="1"/>
  <c r="AB44" i="1"/>
  <c r="V44" i="1"/>
  <c r="R44" i="1"/>
  <c r="AJ43" i="1"/>
  <c r="AG43" i="1"/>
  <c r="AB43" i="1"/>
  <c r="R43" i="1"/>
  <c r="AG42" i="1"/>
  <c r="AB42" i="1"/>
  <c r="R42" i="1"/>
  <c r="AJ41" i="1"/>
  <c r="AG41" i="1"/>
  <c r="AB41" i="1"/>
  <c r="V41" i="1"/>
  <c r="R41" i="1"/>
  <c r="AH40" i="1"/>
  <c r="AG40" i="1"/>
  <c r="AC40" i="1"/>
  <c r="AB40" i="1"/>
  <c r="S40" i="1"/>
  <c r="AK40" i="1" s="1"/>
  <c r="R40" i="1"/>
  <c r="AJ40" i="1" s="1"/>
  <c r="AG39" i="1"/>
  <c r="AB39" i="1"/>
  <c r="R39" i="1"/>
  <c r="AG38" i="1"/>
  <c r="AH38" i="1" s="1"/>
  <c r="AC38" i="1"/>
  <c r="V38" i="1"/>
  <c r="AB38" i="1" s="1"/>
  <c r="R38" i="1"/>
  <c r="AJ38" i="1" s="1"/>
  <c r="AJ37" i="1"/>
  <c r="AG37" i="1"/>
  <c r="AH37" i="1" s="1"/>
  <c r="AB37" i="1"/>
  <c r="S37" i="1"/>
  <c r="R37" i="1"/>
  <c r="AG36" i="1"/>
  <c r="AB36" i="1"/>
  <c r="R36" i="1"/>
  <c r="AJ36" i="1" s="1"/>
  <c r="AG35" i="1"/>
  <c r="V35" i="1"/>
  <c r="AB35" i="1" s="1"/>
  <c r="R35" i="1"/>
  <c r="AG34" i="1"/>
  <c r="AB34" i="1"/>
  <c r="R34" i="1"/>
  <c r="AG33" i="1"/>
  <c r="AB33" i="1"/>
  <c r="R33" i="1"/>
  <c r="AG32" i="1"/>
  <c r="AB32" i="1"/>
  <c r="V32" i="1"/>
  <c r="R32" i="1"/>
  <c r="AJ31" i="1"/>
  <c r="AG31" i="1"/>
  <c r="AB31" i="1"/>
  <c r="AC31" i="1" s="1"/>
  <c r="R31" i="1"/>
  <c r="AG30" i="1"/>
  <c r="AB30" i="1"/>
  <c r="R30" i="1"/>
  <c r="AJ29" i="1"/>
  <c r="AG29" i="1"/>
  <c r="AB29" i="1"/>
  <c r="AC29" i="1" s="1"/>
  <c r="V29" i="1"/>
  <c r="R29" i="1"/>
  <c r="S29" i="1" s="1"/>
  <c r="AH28" i="1"/>
  <c r="AG28" i="1"/>
  <c r="AC28" i="1"/>
  <c r="AB28" i="1"/>
  <c r="S28" i="1"/>
  <c r="AK28" i="1" s="1"/>
  <c r="R28" i="1"/>
  <c r="AJ28" i="1" s="1"/>
  <c r="AG27" i="1"/>
  <c r="AB27" i="1"/>
  <c r="R27" i="1"/>
  <c r="AG26" i="1"/>
  <c r="AH26" i="1" s="1"/>
  <c r="AC26" i="1"/>
  <c r="V26" i="1"/>
  <c r="AB26" i="1" s="1"/>
  <c r="R26" i="1"/>
  <c r="AJ26" i="1" s="1"/>
  <c r="AJ25" i="1"/>
  <c r="S25" i="1" s="1"/>
  <c r="AG25" i="1"/>
  <c r="AB25" i="1"/>
  <c r="R25" i="1"/>
  <c r="AG24" i="1"/>
  <c r="AB24" i="1"/>
  <c r="R24" i="1"/>
  <c r="AJ24" i="1" s="1"/>
  <c r="AJ23" i="1"/>
  <c r="AG23" i="1"/>
  <c r="V23" i="1"/>
  <c r="AB23" i="1" s="1"/>
  <c r="R23" i="1"/>
  <c r="AJ22" i="1"/>
  <c r="AG22" i="1"/>
  <c r="AB22" i="1"/>
  <c r="R22" i="1"/>
  <c r="AJ21" i="1"/>
  <c r="AG21" i="1"/>
  <c r="AB21" i="1"/>
  <c r="R21" i="1"/>
  <c r="AJ20" i="1"/>
  <c r="AH20" i="1" s="1"/>
  <c r="AG20" i="1"/>
  <c r="AB20" i="1"/>
  <c r="V20" i="1"/>
  <c r="R20" i="1"/>
  <c r="AG19" i="1"/>
  <c r="AB19" i="1"/>
  <c r="R19" i="1"/>
  <c r="AG18" i="1"/>
  <c r="AB18" i="1"/>
  <c r="R18" i="1"/>
  <c r="AJ17" i="1"/>
  <c r="S17" i="1" s="1"/>
  <c r="AG17" i="1"/>
  <c r="AB17" i="1"/>
  <c r="AC17" i="1" s="1"/>
  <c r="V17" i="1"/>
  <c r="R17" i="1"/>
  <c r="AH16" i="1"/>
  <c r="AG16" i="1"/>
  <c r="AB16" i="1"/>
  <c r="S16" i="1"/>
  <c r="R16" i="1"/>
  <c r="AJ16" i="1" s="1"/>
  <c r="AC16" i="1" s="1"/>
  <c r="AG15" i="1"/>
  <c r="AB15" i="1"/>
  <c r="R15" i="1"/>
  <c r="AG14" i="1"/>
  <c r="AH14" i="1" s="1"/>
  <c r="AC14" i="1"/>
  <c r="V14" i="1"/>
  <c r="AB14" i="1" s="1"/>
  <c r="R14" i="1"/>
  <c r="AJ14" i="1" s="1"/>
  <c r="AJ13" i="1"/>
  <c r="AH13" i="1" s="1"/>
  <c r="AG13" i="1"/>
  <c r="AB13" i="1"/>
  <c r="R13" i="1"/>
  <c r="AG12" i="1"/>
  <c r="AB12" i="1"/>
  <c r="R12" i="1"/>
  <c r="AG11" i="1"/>
  <c r="V11" i="1"/>
  <c r="AB11" i="1" s="1"/>
  <c r="R11" i="1"/>
  <c r="AG10" i="1"/>
  <c r="AB10" i="1"/>
  <c r="R10" i="1"/>
  <c r="AG9" i="1"/>
  <c r="AB9" i="1"/>
  <c r="R9" i="1"/>
  <c r="AG8" i="1"/>
  <c r="AB8" i="1"/>
  <c r="V8" i="1"/>
  <c r="R8" i="1"/>
  <c r="AJ7" i="1"/>
  <c r="AG7" i="1"/>
  <c r="AB7" i="1"/>
  <c r="R7" i="1"/>
  <c r="AG6" i="1"/>
  <c r="AB6" i="1"/>
  <c r="R6" i="1"/>
  <c r="AJ5" i="1"/>
  <c r="S5" i="1" s="1"/>
  <c r="AG5" i="1"/>
  <c r="AB5" i="1"/>
  <c r="V5" i="1"/>
  <c r="R5" i="1"/>
  <c r="AH4" i="1"/>
  <c r="AG4" i="1"/>
  <c r="AB4" i="1"/>
  <c r="S4" i="1"/>
  <c r="R4" i="1"/>
  <c r="AJ4" i="1" s="1"/>
  <c r="AC4" i="1" s="1"/>
  <c r="AG3" i="1"/>
  <c r="AB3" i="1"/>
  <c r="R3" i="1"/>
  <c r="AG2" i="1"/>
  <c r="AH2" i="1" s="1"/>
  <c r="AC2" i="1"/>
  <c r="V2" i="1"/>
  <c r="AB2" i="1" s="1"/>
  <c r="R2" i="1"/>
  <c r="AJ2" i="1" s="1"/>
  <c r="AK97" i="1" l="1"/>
  <c r="AH21" i="1"/>
  <c r="S21" i="1"/>
  <c r="AH23" i="1"/>
  <c r="S23" i="1"/>
  <c r="AJ39" i="1"/>
  <c r="AC39" i="1" s="1"/>
  <c r="S39" i="1"/>
  <c r="AK126" i="1"/>
  <c r="AH132" i="1"/>
  <c r="AJ136" i="1"/>
  <c r="AC136" i="1" s="1"/>
  <c r="S136" i="1"/>
  <c r="AJ152" i="1"/>
  <c r="AH152" i="1" s="1"/>
  <c r="AJ169" i="1"/>
  <c r="AH169" i="1" s="1"/>
  <c r="S169" i="1"/>
  <c r="AJ184" i="1"/>
  <c r="AC184" i="1" s="1"/>
  <c r="AH207" i="1"/>
  <c r="S207" i="1"/>
  <c r="AK207" i="1" s="1"/>
  <c r="AJ257" i="1"/>
  <c r="S257" i="1" s="1"/>
  <c r="AJ3" i="1"/>
  <c r="AC3" i="1" s="1"/>
  <c r="AK4" i="1"/>
  <c r="AH15" i="1"/>
  <c r="AC19" i="1"/>
  <c r="AJ27" i="1"/>
  <c r="AC27" i="1" s="1"/>
  <c r="S27" i="1"/>
  <c r="AC32" i="1"/>
  <c r="AC35" i="1"/>
  <c r="S55" i="1"/>
  <c r="AK59" i="1"/>
  <c r="AH95" i="1"/>
  <c r="S103" i="1"/>
  <c r="AK103" i="1" s="1"/>
  <c r="AJ133" i="1"/>
  <c r="AH133" i="1" s="1"/>
  <c r="S133" i="1"/>
  <c r="AK133" i="1" s="1"/>
  <c r="AH143" i="1"/>
  <c r="E265" i="1"/>
  <c r="AC11" i="1"/>
  <c r="AH22" i="1"/>
  <c r="S22" i="1"/>
  <c r="AK37" i="1"/>
  <c r="AC45" i="1"/>
  <c r="AH60" i="1"/>
  <c r="AH63" i="1"/>
  <c r="AH69" i="1"/>
  <c r="S69" i="1"/>
  <c r="AH70" i="1"/>
  <c r="S70" i="1"/>
  <c r="AK70" i="1" s="1"/>
  <c r="AJ87" i="1"/>
  <c r="AC87" i="1" s="1"/>
  <c r="S87" i="1"/>
  <c r="AC92" i="1"/>
  <c r="AC95" i="1"/>
  <c r="AJ121" i="1"/>
  <c r="AH121" i="1" s="1"/>
  <c r="S121" i="1"/>
  <c r="AJ143" i="1"/>
  <c r="S143" i="1" s="1"/>
  <c r="AC153" i="1"/>
  <c r="AJ153" i="1"/>
  <c r="AK174" i="1"/>
  <c r="AH180" i="1"/>
  <c r="AJ205" i="1"/>
  <c r="AC205" i="1"/>
  <c r="AK210" i="1"/>
  <c r="AJ223" i="1"/>
  <c r="AF264" i="1"/>
  <c r="AF265" i="1" s="1"/>
  <c r="S41" i="1"/>
  <c r="AH51" i="1"/>
  <c r="AH57" i="1"/>
  <c r="S57" i="1"/>
  <c r="AH58" i="1"/>
  <c r="S58" i="1"/>
  <c r="AK58" i="1" s="1"/>
  <c r="AJ75" i="1"/>
  <c r="AC75" i="1" s="1"/>
  <c r="AK89" i="1"/>
  <c r="AH105" i="1"/>
  <c r="S105" i="1"/>
  <c r="AH106" i="1"/>
  <c r="S106" i="1"/>
  <c r="S128" i="1"/>
  <c r="S138" i="1"/>
  <c r="AJ148" i="1"/>
  <c r="AC148" i="1" s="1"/>
  <c r="S148" i="1"/>
  <c r="AJ155" i="1"/>
  <c r="S155" i="1" s="1"/>
  <c r="AJ164" i="1"/>
  <c r="AH164" i="1" s="1"/>
  <c r="AJ165" i="1"/>
  <c r="S176" i="1"/>
  <c r="AJ181" i="1"/>
  <c r="AH181" i="1" s="1"/>
  <c r="S186" i="1"/>
  <c r="AC200" i="1"/>
  <c r="AC202" i="1"/>
  <c r="S7" i="1"/>
  <c r="AJ8" i="1"/>
  <c r="AH8" i="1" s="1"/>
  <c r="AJ9" i="1"/>
  <c r="AJ10" i="1"/>
  <c r="AJ11" i="1"/>
  <c r="AC20" i="1"/>
  <c r="AC21" i="1"/>
  <c r="AC22" i="1"/>
  <c r="AC23" i="1"/>
  <c r="AK29" i="1"/>
  <c r="AH35" i="1"/>
  <c r="AH36" i="1"/>
  <c r="S43" i="1"/>
  <c r="AJ44" i="1"/>
  <c r="AH44" i="1" s="1"/>
  <c r="AJ45" i="1"/>
  <c r="AJ46" i="1"/>
  <c r="AJ47" i="1"/>
  <c r="S47" i="1" s="1"/>
  <c r="AC53" i="1"/>
  <c r="AK53" i="1" s="1"/>
  <c r="AC55" i="1"/>
  <c r="AJ60" i="1"/>
  <c r="AJ63" i="1"/>
  <c r="AC63" i="1" s="1"/>
  <c r="S63" i="1"/>
  <c r="AK63" i="1" s="1"/>
  <c r="AC68" i="1"/>
  <c r="AC69" i="1"/>
  <c r="AC70" i="1"/>
  <c r="AC71" i="1"/>
  <c r="AK71" i="1" s="1"/>
  <c r="AH84" i="1"/>
  <c r="AH87" i="1"/>
  <c r="S91" i="1"/>
  <c r="AJ92" i="1"/>
  <c r="AH92" i="1" s="1"/>
  <c r="AJ93" i="1"/>
  <c r="AJ94" i="1"/>
  <c r="AJ95" i="1"/>
  <c r="S95" i="1" s="1"/>
  <c r="AC101" i="1"/>
  <c r="AC103" i="1"/>
  <c r="AJ108" i="1"/>
  <c r="AH108" i="1" s="1"/>
  <c r="AJ111" i="1"/>
  <c r="AC111" i="1" s="1"/>
  <c r="S111" i="1"/>
  <c r="AJ116" i="1"/>
  <c r="AH116" i="1" s="1"/>
  <c r="AJ117" i="1"/>
  <c r="AJ119" i="1"/>
  <c r="S119" i="1" s="1"/>
  <c r="AJ128" i="1"/>
  <c r="AH128" i="1" s="1"/>
  <c r="AJ129" i="1"/>
  <c r="AC138" i="1"/>
  <c r="AJ145" i="1"/>
  <c r="AH145" i="1" s="1"/>
  <c r="S145" i="1"/>
  <c r="S150" i="1"/>
  <c r="AK151" i="1"/>
  <c r="AH155" i="1"/>
  <c r="AJ160" i="1"/>
  <c r="AC160" i="1" s="1"/>
  <c r="S160" i="1"/>
  <c r="AJ167" i="1"/>
  <c r="S167" i="1" s="1"/>
  <c r="AJ176" i="1"/>
  <c r="AH176" i="1" s="1"/>
  <c r="AJ177" i="1"/>
  <c r="AC186" i="1"/>
  <c r="AH192" i="1"/>
  <c r="S192" i="1"/>
  <c r="AC192" i="1"/>
  <c r="AJ229" i="1"/>
  <c r="S229" i="1" s="1"/>
  <c r="AH3" i="1"/>
  <c r="AC5" i="1"/>
  <c r="AK5" i="1" s="1"/>
  <c r="AC7" i="1"/>
  <c r="AJ12" i="1"/>
  <c r="AH12" i="1" s="1"/>
  <c r="S13" i="1"/>
  <c r="AK13" i="1" s="1"/>
  <c r="AJ15" i="1"/>
  <c r="AC15" i="1" s="1"/>
  <c r="S15" i="1"/>
  <c r="AK16" i="1"/>
  <c r="AK17" i="1"/>
  <c r="AJ19" i="1"/>
  <c r="S19" i="1" s="1"/>
  <c r="AK19" i="1" s="1"/>
  <c r="AH24" i="1"/>
  <c r="AH25" i="1"/>
  <c r="AH27" i="1"/>
  <c r="S31" i="1"/>
  <c r="AJ32" i="1"/>
  <c r="AH32" i="1" s="1"/>
  <c r="AJ33" i="1"/>
  <c r="AJ34" i="1"/>
  <c r="AJ35" i="1"/>
  <c r="S35" i="1" s="1"/>
  <c r="AC41" i="1"/>
  <c r="AC43" i="1"/>
  <c r="AJ48" i="1"/>
  <c r="AH48" i="1" s="1"/>
  <c r="AJ51" i="1"/>
  <c r="AC51" i="1" s="1"/>
  <c r="S51" i="1"/>
  <c r="AC56" i="1"/>
  <c r="AC57" i="1"/>
  <c r="AC58" i="1"/>
  <c r="AC59" i="1"/>
  <c r="AJ67" i="1"/>
  <c r="S67" i="1" s="1"/>
  <c r="AH71" i="1"/>
  <c r="AH72" i="1"/>
  <c r="AH73" i="1"/>
  <c r="AH75" i="1"/>
  <c r="S79" i="1"/>
  <c r="AJ80" i="1"/>
  <c r="AH80" i="1" s="1"/>
  <c r="AJ81" i="1"/>
  <c r="AJ82" i="1"/>
  <c r="AJ83" i="1"/>
  <c r="S83" i="1" s="1"/>
  <c r="AC89" i="1"/>
  <c r="AC91" i="1"/>
  <c r="AJ96" i="1"/>
  <c r="AH96" i="1" s="1"/>
  <c r="AJ99" i="1"/>
  <c r="AC99" i="1" s="1"/>
  <c r="S99" i="1"/>
  <c r="AC104" i="1"/>
  <c r="AC105" i="1"/>
  <c r="AC106" i="1"/>
  <c r="AC107" i="1"/>
  <c r="AK107" i="1" s="1"/>
  <c r="AH120" i="1"/>
  <c r="AJ124" i="1"/>
  <c r="AC124" i="1" s="1"/>
  <c r="S124" i="1"/>
  <c r="AJ131" i="1"/>
  <c r="S131" i="1" s="1"/>
  <c r="AJ140" i="1"/>
  <c r="AH140" i="1" s="1"/>
  <c r="AJ141" i="1"/>
  <c r="AC150" i="1"/>
  <c r="AJ157" i="1"/>
  <c r="AH157" i="1" s="1"/>
  <c r="S157" i="1"/>
  <c r="AK157" i="1" s="1"/>
  <c r="S162" i="1"/>
  <c r="AK163" i="1"/>
  <c r="AH168" i="1"/>
  <c r="AJ172" i="1"/>
  <c r="AC172" i="1" s="1"/>
  <c r="AJ179" i="1"/>
  <c r="S179" i="1" s="1"/>
  <c r="AC197" i="1"/>
  <c r="AJ211" i="1"/>
  <c r="AC211" i="1" s="1"/>
  <c r="AJ220" i="1"/>
  <c r="AJ279" i="1"/>
  <c r="S279" i="1" s="1"/>
  <c r="AJ297" i="1"/>
  <c r="AC297" i="1" s="1"/>
  <c r="S297" i="1"/>
  <c r="AC13" i="1"/>
  <c r="AH18" i="1"/>
  <c r="AC25" i="1"/>
  <c r="AK25" i="1" s="1"/>
  <c r="AC49" i="1"/>
  <c r="AK49" i="1" s="1"/>
  <c r="AC61" i="1"/>
  <c r="AK61" i="1" s="1"/>
  <c r="AC73" i="1"/>
  <c r="AK73" i="1" s="1"/>
  <c r="AH122" i="1"/>
  <c r="AC132" i="1"/>
  <c r="AH134" i="1"/>
  <c r="AH137" i="1"/>
  <c r="AH149" i="1"/>
  <c r="AK154" i="1"/>
  <c r="S173" i="1"/>
  <c r="AH182" i="1"/>
  <c r="AH187" i="1"/>
  <c r="AH193" i="1"/>
  <c r="S193" i="1"/>
  <c r="S201" i="1"/>
  <c r="AJ206" i="1"/>
  <c r="AJ213" i="1"/>
  <c r="AC213" i="1" s="1"/>
  <c r="S213" i="1"/>
  <c r="AC248" i="1"/>
  <c r="P262" i="1"/>
  <c r="AC267" i="1"/>
  <c r="AJ267" i="1"/>
  <c r="AK283" i="1"/>
  <c r="AJ295" i="1"/>
  <c r="AH295" i="1" s="1"/>
  <c r="S295" i="1"/>
  <c r="AK295" i="1" s="1"/>
  <c r="AC300" i="1"/>
  <c r="AJ308" i="1"/>
  <c r="AC308" i="1" s="1"/>
  <c r="S308" i="1"/>
  <c r="AJ309" i="1"/>
  <c r="AC309" i="1" s="1"/>
  <c r="S309" i="1"/>
  <c r="AH325" i="1"/>
  <c r="AC344" i="1"/>
  <c r="AJ344" i="1"/>
  <c r="AJ365" i="1"/>
  <c r="AC365" i="1" s="1"/>
  <c r="S370" i="1"/>
  <c r="S2" i="1"/>
  <c r="AK2" i="1" s="1"/>
  <c r="AJ6" i="1"/>
  <c r="AC6" i="1" s="1"/>
  <c r="S14" i="1"/>
  <c r="AK14" i="1" s="1"/>
  <c r="S18" i="1"/>
  <c r="AK18" i="1" s="1"/>
  <c r="AJ18" i="1"/>
  <c r="AC18" i="1" s="1"/>
  <c r="S20" i="1"/>
  <c r="S24" i="1"/>
  <c r="AK24" i="1" s="1"/>
  <c r="S26" i="1"/>
  <c r="AK26" i="1" s="1"/>
  <c r="S30" i="1"/>
  <c r="AJ30" i="1"/>
  <c r="AC30" i="1" s="1"/>
  <c r="S32" i="1"/>
  <c r="AK32" i="1" s="1"/>
  <c r="S36" i="1"/>
  <c r="S38" i="1"/>
  <c r="AK38" i="1" s="1"/>
  <c r="AJ42" i="1"/>
  <c r="AC42" i="1" s="1"/>
  <c r="S44" i="1"/>
  <c r="S50" i="1"/>
  <c r="AK50" i="1" s="1"/>
  <c r="AJ54" i="1"/>
  <c r="AC54" i="1" s="1"/>
  <c r="S56" i="1"/>
  <c r="S60" i="1"/>
  <c r="S62" i="1"/>
  <c r="AK62" i="1" s="1"/>
  <c r="S66" i="1"/>
  <c r="AJ66" i="1"/>
  <c r="AC66" i="1" s="1"/>
  <c r="S68" i="1"/>
  <c r="AK68" i="1" s="1"/>
  <c r="S72" i="1"/>
  <c r="AK72" i="1" s="1"/>
  <c r="S74" i="1"/>
  <c r="AK74" i="1" s="1"/>
  <c r="S78" i="1"/>
  <c r="AJ78" i="1"/>
  <c r="AC78" i="1" s="1"/>
  <c r="S80" i="1"/>
  <c r="S84" i="1"/>
  <c r="S86" i="1"/>
  <c r="AK86" i="1" s="1"/>
  <c r="AJ90" i="1"/>
  <c r="AC90" i="1" s="1"/>
  <c r="S92" i="1"/>
  <c r="AK92" i="1" s="1"/>
  <c r="S98" i="1"/>
  <c r="AK98" i="1" s="1"/>
  <c r="AJ102" i="1"/>
  <c r="AC102" i="1" s="1"/>
  <c r="S104" i="1"/>
  <c r="S110" i="1"/>
  <c r="AK110" i="1" s="1"/>
  <c r="AJ113" i="1"/>
  <c r="AC113" i="1" s="1"/>
  <c r="AC118" i="1"/>
  <c r="AK118" i="1" s="1"/>
  <c r="S122" i="1"/>
  <c r="AK122" i="1" s="1"/>
  <c r="AH123" i="1"/>
  <c r="AC130" i="1"/>
  <c r="AC133" i="1"/>
  <c r="S134" i="1"/>
  <c r="AH135" i="1"/>
  <c r="AC142" i="1"/>
  <c r="S146" i="1"/>
  <c r="AJ149" i="1"/>
  <c r="AC149" i="1" s="1"/>
  <c r="AC154" i="1"/>
  <c r="AC157" i="1"/>
  <c r="S158" i="1"/>
  <c r="AK158" i="1" s="1"/>
  <c r="AJ161" i="1"/>
  <c r="AC161" i="1" s="1"/>
  <c r="AC166" i="1"/>
  <c r="AK166" i="1" s="1"/>
  <c r="AC169" i="1"/>
  <c r="S170" i="1"/>
  <c r="AJ173" i="1"/>
  <c r="AC173" i="1" s="1"/>
  <c r="AC178" i="1"/>
  <c r="AK178" i="1" s="1"/>
  <c r="S182" i="1"/>
  <c r="AC189" i="1"/>
  <c r="AJ191" i="1"/>
  <c r="AC193" i="1"/>
  <c r="S195" i="1"/>
  <c r="AK195" i="1" s="1"/>
  <c r="AJ197" i="1"/>
  <c r="AH197" i="1" s="1"/>
  <c r="AC201" i="1"/>
  <c r="AJ203" i="1"/>
  <c r="AH204" i="1"/>
  <c r="S204" i="1"/>
  <c r="AK204" i="1" s="1"/>
  <c r="AC207" i="1"/>
  <c r="AH209" i="1"/>
  <c r="AH221" i="1"/>
  <c r="AJ227" i="1"/>
  <c r="S227" i="1" s="1"/>
  <c r="AJ232" i="1"/>
  <c r="AH237" i="1"/>
  <c r="AJ242" i="1"/>
  <c r="AH242" i="1" s="1"/>
  <c r="AH258" i="1"/>
  <c r="S269" i="1"/>
  <c r="AK271" i="1"/>
  <c r="AJ274" i="1"/>
  <c r="AH274" i="1" s="1"/>
  <c r="AC281" i="1"/>
  <c r="AJ291" i="1"/>
  <c r="S291" i="1" s="1"/>
  <c r="AK307" i="1"/>
  <c r="AH351" i="1"/>
  <c r="AJ353" i="1"/>
  <c r="AC353" i="1" s="1"/>
  <c r="AJ286" i="1"/>
  <c r="AH286" i="1" s="1"/>
  <c r="S286" i="1"/>
  <c r="AK286" i="1" s="1"/>
  <c r="AJ310" i="1"/>
  <c r="AC310" i="1" s="1"/>
  <c r="S310" i="1"/>
  <c r="AK310" i="1" s="1"/>
  <c r="AJ336" i="1"/>
  <c r="AC37" i="1"/>
  <c r="AH66" i="1"/>
  <c r="AC85" i="1"/>
  <c r="AK85" i="1" s="1"/>
  <c r="AC97" i="1"/>
  <c r="AC109" i="1"/>
  <c r="AK109" i="1" s="1"/>
  <c r="S125" i="1"/>
  <c r="AH125" i="1"/>
  <c r="AK130" i="1"/>
  <c r="S137" i="1"/>
  <c r="AK137" i="1" s="1"/>
  <c r="AK142" i="1"/>
  <c r="AH146" i="1"/>
  <c r="AH158" i="1"/>
  <c r="AC168" i="1"/>
  <c r="AH170" i="1"/>
  <c r="S185" i="1"/>
  <c r="AH185" i="1"/>
  <c r="S189" i="1"/>
  <c r="AK189" i="1" s="1"/>
  <c r="AJ239" i="1"/>
  <c r="AC239" i="1" s="1"/>
  <c r="AJ246" i="1"/>
  <c r="S246" i="1"/>
  <c r="AC254" i="1"/>
  <c r="AJ254" i="1"/>
  <c r="AH254" i="1" s="1"/>
  <c r="S281" i="1"/>
  <c r="AK281" i="1" s="1"/>
  <c r="AH5" i="1"/>
  <c r="AH7" i="1"/>
  <c r="AH17" i="1"/>
  <c r="AH19" i="1"/>
  <c r="AC24" i="1"/>
  <c r="AH29" i="1"/>
  <c r="AH31" i="1"/>
  <c r="AC36" i="1"/>
  <c r="AH41" i="1"/>
  <c r="AH43" i="1"/>
  <c r="AH53" i="1"/>
  <c r="AH55" i="1"/>
  <c r="AC60" i="1"/>
  <c r="AH65" i="1"/>
  <c r="AK65" i="1" s="1"/>
  <c r="AH67" i="1"/>
  <c r="AC72" i="1"/>
  <c r="AH77" i="1"/>
  <c r="AK77" i="1" s="1"/>
  <c r="AH79" i="1"/>
  <c r="AC84" i="1"/>
  <c r="AH89" i="1"/>
  <c r="AH91" i="1"/>
  <c r="AH101" i="1"/>
  <c r="AK101" i="1" s="1"/>
  <c r="AH103" i="1"/>
  <c r="AH112" i="1"/>
  <c r="AK112" i="1" s="1"/>
  <c r="AH114" i="1"/>
  <c r="AK114" i="1" s="1"/>
  <c r="AJ120" i="1"/>
  <c r="S120" i="1" s="1"/>
  <c r="AJ123" i="1"/>
  <c r="AC123" i="1" s="1"/>
  <c r="S123" i="1"/>
  <c r="AH124" i="1"/>
  <c r="AH126" i="1"/>
  <c r="AJ132" i="1"/>
  <c r="S132" i="1" s="1"/>
  <c r="AJ135" i="1"/>
  <c r="AC135" i="1" s="1"/>
  <c r="S135" i="1"/>
  <c r="AK135" i="1" s="1"/>
  <c r="AH136" i="1"/>
  <c r="AH138" i="1"/>
  <c r="AJ144" i="1"/>
  <c r="S144" i="1" s="1"/>
  <c r="AJ147" i="1"/>
  <c r="AC147" i="1" s="1"/>
  <c r="AH150" i="1"/>
  <c r="AJ156" i="1"/>
  <c r="S156" i="1" s="1"/>
  <c r="AJ159" i="1"/>
  <c r="AC159" i="1" s="1"/>
  <c r="S159" i="1"/>
  <c r="AH160" i="1"/>
  <c r="AH162" i="1"/>
  <c r="AJ168" i="1"/>
  <c r="S168" i="1" s="1"/>
  <c r="AJ171" i="1"/>
  <c r="AC171" i="1" s="1"/>
  <c r="S171" i="1"/>
  <c r="AH172" i="1"/>
  <c r="AH174" i="1"/>
  <c r="AJ180" i="1"/>
  <c r="S180" i="1" s="1"/>
  <c r="AJ183" i="1"/>
  <c r="AC183" i="1" s="1"/>
  <c r="S183" i="1"/>
  <c r="AH186" i="1"/>
  <c r="AJ188" i="1"/>
  <c r="AC188" i="1" s="1"/>
  <c r="S188" i="1"/>
  <c r="AH189" i="1"/>
  <c r="AJ194" i="1"/>
  <c r="S194" i="1" s="1"/>
  <c r="AJ196" i="1"/>
  <c r="AC196" i="1" s="1"/>
  <c r="S197" i="1"/>
  <c r="AJ200" i="1"/>
  <c r="S200" i="1"/>
  <c r="AH201" i="1"/>
  <c r="AH210" i="1"/>
  <c r="AC215" i="1"/>
  <c r="AJ217" i="1"/>
  <c r="AC217" i="1" s="1"/>
  <c r="AJ218" i="1"/>
  <c r="AJ222" i="1"/>
  <c r="AC222" i="1" s="1"/>
  <c r="S222" i="1"/>
  <c r="S241" i="1"/>
  <c r="AC244" i="1"/>
  <c r="AJ244" i="1"/>
  <c r="AH246" i="1"/>
  <c r="AJ249" i="1"/>
  <c r="AC249" i="1" s="1"/>
  <c r="S249" i="1"/>
  <c r="AC259" i="1"/>
  <c r="S259" i="1"/>
  <c r="Z262" i="1"/>
  <c r="AC269" i="1"/>
  <c r="AH298" i="1"/>
  <c r="AK298" i="1" s="1"/>
  <c r="AJ299" i="1"/>
  <c r="S299" i="1" s="1"/>
  <c r="AJ301" i="1"/>
  <c r="AH301" i="1" s="1"/>
  <c r="AC302" i="1"/>
  <c r="AJ187" i="1"/>
  <c r="AC187" i="1" s="1"/>
  <c r="AH188" i="1"/>
  <c r="AC195" i="1"/>
  <c r="AH200" i="1"/>
  <c r="AH202" i="1"/>
  <c r="AJ214" i="1"/>
  <c r="AC214" i="1" s="1"/>
  <c r="S214" i="1"/>
  <c r="AH216" i="1"/>
  <c r="S216" i="1"/>
  <c r="AC219" i="1"/>
  <c r="AK219" i="1" s="1"/>
  <c r="AC221" i="1"/>
  <c r="AK221" i="1" s="1"/>
  <c r="AH224" i="1"/>
  <c r="AC241" i="1"/>
  <c r="AC251" i="1"/>
  <c r="S253" i="1"/>
  <c r="AC256" i="1"/>
  <c r="AJ256" i="1"/>
  <c r="AC270" i="1"/>
  <c r="AJ270" i="1"/>
  <c r="AK273" i="1"/>
  <c r="AJ275" i="1"/>
  <c r="AC275" i="1" s="1"/>
  <c r="S275" i="1"/>
  <c r="AJ277" i="1"/>
  <c r="AC277" i="1" s="1"/>
  <c r="S277" i="1"/>
  <c r="AJ278" i="1"/>
  <c r="AC278" i="1" s="1"/>
  <c r="AJ282" i="1"/>
  <c r="AJ287" i="1"/>
  <c r="AC287" i="1" s="1"/>
  <c r="AJ289" i="1"/>
  <c r="AC289" i="1" s="1"/>
  <c r="S289" i="1"/>
  <c r="AK289" i="1" s="1"/>
  <c r="S290" i="1"/>
  <c r="AK290" i="1" s="1"/>
  <c r="AJ290" i="1"/>
  <c r="AC290" i="1" s="1"/>
  <c r="AH290" i="1"/>
  <c r="AC293" i="1"/>
  <c r="AK293" i="1" s="1"/>
  <c r="AC301" i="1"/>
  <c r="AJ303" i="1"/>
  <c r="AC306" i="1"/>
  <c r="AJ315" i="1"/>
  <c r="AC315" i="1" s="1"/>
  <c r="S320" i="1"/>
  <c r="AH320" i="1"/>
  <c r="AK335" i="1"/>
  <c r="S345" i="1"/>
  <c r="AH345" i="1"/>
  <c r="S187" i="1"/>
  <c r="S190" i="1"/>
  <c r="AJ190" i="1"/>
  <c r="AH190" i="1" s="1"/>
  <c r="S199" i="1"/>
  <c r="AK199" i="1" s="1"/>
  <c r="S202" i="1"/>
  <c r="AK202" i="1" s="1"/>
  <c r="AJ202" i="1"/>
  <c r="AC208" i="1"/>
  <c r="AK208" i="1" s="1"/>
  <c r="AJ209" i="1"/>
  <c r="S209" i="1" s="1"/>
  <c r="S212" i="1"/>
  <c r="AK212" i="1" s="1"/>
  <c r="AH212" i="1"/>
  <c r="S215" i="1"/>
  <c r="AJ224" i="1"/>
  <c r="AC224" i="1" s="1"/>
  <c r="S224" i="1"/>
  <c r="AK224" i="1" s="1"/>
  <c r="AJ225" i="1"/>
  <c r="AH228" i="1"/>
  <c r="AJ230" i="1"/>
  <c r="AH230" i="1" s="1"/>
  <c r="AJ234" i="1"/>
  <c r="AH234" i="1" s="1"/>
  <c r="S234" i="1"/>
  <c r="AJ237" i="1"/>
  <c r="AC237" i="1" s="1"/>
  <c r="S237" i="1"/>
  <c r="AK237" i="1" s="1"/>
  <c r="AC253" i="1"/>
  <c r="AH259" i="1"/>
  <c r="AG260" i="1"/>
  <c r="AJ260" i="1" s="1"/>
  <c r="AE262" i="1"/>
  <c r="AD265" i="1"/>
  <c r="S267" i="1"/>
  <c r="AH268" i="1"/>
  <c r="AJ272" i="1"/>
  <c r="S272" i="1" s="1"/>
  <c r="AH280" i="1"/>
  <c r="AJ284" i="1"/>
  <c r="S284" i="1" s="1"/>
  <c r="AC299" i="1"/>
  <c r="AC305" i="1"/>
  <c r="AJ305" i="1"/>
  <c r="AJ311" i="1"/>
  <c r="AC311" i="1" s="1"/>
  <c r="S311" i="1"/>
  <c r="AC329" i="1"/>
  <c r="AJ329" i="1"/>
  <c r="AH353" i="1"/>
  <c r="AJ356" i="1"/>
  <c r="AH356" i="1" s="1"/>
  <c r="AH358" i="1"/>
  <c r="S358" i="1"/>
  <c r="AJ362" i="1"/>
  <c r="AC362" i="1" s="1"/>
  <c r="S362" i="1"/>
  <c r="AJ368" i="1"/>
  <c r="AH368" i="1" s="1"/>
  <c r="S228" i="1"/>
  <c r="AK228" i="1" s="1"/>
  <c r="S230" i="1"/>
  <c r="AC231" i="1"/>
  <c r="AK231" i="1" s="1"/>
  <c r="AJ233" i="1"/>
  <c r="AJ235" i="1"/>
  <c r="S235" i="1" s="1"/>
  <c r="AJ238" i="1"/>
  <c r="AC238" i="1" s="1"/>
  <c r="S238" i="1"/>
  <c r="S240" i="1"/>
  <c r="AK240" i="1" s="1"/>
  <c r="S242" i="1"/>
  <c r="AC243" i="1"/>
  <c r="AK243" i="1" s="1"/>
  <c r="AJ245" i="1"/>
  <c r="AJ247" i="1"/>
  <c r="S247" i="1" s="1"/>
  <c r="AJ250" i="1"/>
  <c r="AC250" i="1" s="1"/>
  <c r="S250" i="1"/>
  <c r="S252" i="1"/>
  <c r="AK252" i="1" s="1"/>
  <c r="S254" i="1"/>
  <c r="AK254" i="1" s="1"/>
  <c r="AC255" i="1"/>
  <c r="AK255" i="1" s="1"/>
  <c r="U262" i="1"/>
  <c r="V263" i="1"/>
  <c r="H264" i="1"/>
  <c r="H265" i="1" s="1"/>
  <c r="L264" i="1"/>
  <c r="L265" i="1" s="1"/>
  <c r="W262" i="1"/>
  <c r="W263" i="1" s="1"/>
  <c r="O265" i="1"/>
  <c r="S268" i="1"/>
  <c r="AK268" i="1" s="1"/>
  <c r="AC271" i="1"/>
  <c r="AH276" i="1"/>
  <c r="S280" i="1"/>
  <c r="AK280" i="1" s="1"/>
  <c r="AC283" i="1"/>
  <c r="AC286" i="1"/>
  <c r="AH288" i="1"/>
  <c r="AJ294" i="1"/>
  <c r="AH294" i="1" s="1"/>
  <c r="AC304" i="1"/>
  <c r="AK304" i="1" s="1"/>
  <c r="AH306" i="1"/>
  <c r="AH318" i="1"/>
  <c r="S318" i="1"/>
  <c r="AC318" i="1"/>
  <c r="AH331" i="1"/>
  <c r="S331" i="1"/>
  <c r="AJ332" i="1"/>
  <c r="AJ334" i="1"/>
  <c r="AH339" i="1"/>
  <c r="S341" i="1"/>
  <c r="AJ341" i="1"/>
  <c r="AC341" i="1" s="1"/>
  <c r="AK361" i="1"/>
  <c r="S369" i="1"/>
  <c r="AH369" i="1"/>
  <c r="AC234" i="1"/>
  <c r="AJ236" i="1"/>
  <c r="S236" i="1" s="1"/>
  <c r="AH241" i="1"/>
  <c r="AC246" i="1"/>
  <c r="AJ248" i="1"/>
  <c r="S248" i="1" s="1"/>
  <c r="AH248" i="1"/>
  <c r="S251" i="1"/>
  <c r="AK251" i="1" s="1"/>
  <c r="AH251" i="1"/>
  <c r="AH253" i="1"/>
  <c r="AH257" i="1"/>
  <c r="T261" i="1"/>
  <c r="AB258" i="1"/>
  <c r="I264" i="1"/>
  <c r="I265" i="1" s="1"/>
  <c r="M264" i="1"/>
  <c r="M265" i="1" s="1"/>
  <c r="G265" i="1"/>
  <c r="AH267" i="1"/>
  <c r="AJ276" i="1"/>
  <c r="AC276" i="1" s="1"/>
  <c r="S276" i="1"/>
  <c r="AH277" i="1"/>
  <c r="AJ285" i="1"/>
  <c r="S285" i="1" s="1"/>
  <c r="AJ288" i="1"/>
  <c r="AC288" i="1" s="1"/>
  <c r="S288" i="1"/>
  <c r="AK288" i="1" s="1"/>
  <c r="AH289" i="1"/>
  <c r="AC294" i="1"/>
  <c r="AH297" i="1"/>
  <c r="AH310" i="1"/>
  <c r="AJ316" i="1"/>
  <c r="AC316" i="1" s="1"/>
  <c r="S316" i="1"/>
  <c r="AJ324" i="1"/>
  <c r="S346" i="1"/>
  <c r="AK349" i="1"/>
  <c r="S350" i="1"/>
  <c r="S357" i="1"/>
  <c r="AH357" i="1"/>
  <c r="AH365" i="1"/>
  <c r="AJ258" i="1"/>
  <c r="S258" i="1" s="1"/>
  <c r="F261" i="1"/>
  <c r="X261" i="1"/>
  <c r="F262" i="1"/>
  <c r="AC295" i="1"/>
  <c r="AJ296" i="1"/>
  <c r="AC296" i="1" s="1"/>
  <c r="AH300" i="1"/>
  <c r="AC307" i="1"/>
  <c r="AH308" i="1"/>
  <c r="AH316" i="1"/>
  <c r="AC321" i="1"/>
  <c r="AK321" i="1" s="1"/>
  <c r="AJ325" i="1"/>
  <c r="AC325" i="1" s="1"/>
  <c r="S325" i="1"/>
  <c r="AK325" i="1" s="1"/>
  <c r="AH328" i="1"/>
  <c r="AC331" i="1"/>
  <c r="AH343" i="1"/>
  <c r="AC343" i="1"/>
  <c r="AC346" i="1"/>
  <c r="AC358" i="1"/>
  <c r="AC360" i="1"/>
  <c r="AC370" i="1"/>
  <c r="P261" i="1"/>
  <c r="Y261" i="1"/>
  <c r="AI261" i="1"/>
  <c r="AI262" i="1" s="1"/>
  <c r="S294" i="1"/>
  <c r="S296" i="1"/>
  <c r="AJ300" i="1"/>
  <c r="S300" i="1" s="1"/>
  <c r="AK300" i="1" s="1"/>
  <c r="S302" i="1"/>
  <c r="AK302" i="1" s="1"/>
  <c r="S306" i="1"/>
  <c r="AK306" i="1" s="1"/>
  <c r="AJ314" i="1"/>
  <c r="AC314" i="1" s="1"/>
  <c r="S314" i="1"/>
  <c r="AC317" i="1"/>
  <c r="AH319" i="1"/>
  <c r="S319" i="1"/>
  <c r="AK319" i="1" s="1"/>
  <c r="AJ327" i="1"/>
  <c r="AC327" i="1" s="1"/>
  <c r="S343" i="1"/>
  <c r="AK343" i="1" s="1"/>
  <c r="AH350" i="1"/>
  <c r="S355" i="1"/>
  <c r="AK355" i="1" s="1"/>
  <c r="AH360" i="1"/>
  <c r="S367" i="1"/>
  <c r="AK367" i="1" s="1"/>
  <c r="AH314" i="1"/>
  <c r="S317" i="1"/>
  <c r="AJ326" i="1"/>
  <c r="AJ328" i="1"/>
  <c r="AC328" i="1" s="1"/>
  <c r="S328" i="1"/>
  <c r="AK328" i="1" s="1"/>
  <c r="S330" i="1"/>
  <c r="AK330" i="1" s="1"/>
  <c r="AC333" i="1"/>
  <c r="AK333" i="1" s="1"/>
  <c r="AC335" i="1"/>
  <c r="AJ337" i="1"/>
  <c r="AJ339" i="1"/>
  <c r="AC339" i="1" s="1"/>
  <c r="S339" i="1"/>
  <c r="AH342" i="1"/>
  <c r="AJ348" i="1"/>
  <c r="S348" i="1" s="1"/>
  <c r="AJ351" i="1"/>
  <c r="AC351" i="1" s="1"/>
  <c r="S351" i="1"/>
  <c r="AH352" i="1"/>
  <c r="AH354" i="1"/>
  <c r="AJ360" i="1"/>
  <c r="S360" i="1" s="1"/>
  <c r="AJ363" i="1"/>
  <c r="AC363" i="1" s="1"/>
  <c r="S363" i="1"/>
  <c r="AH366" i="1"/>
  <c r="AJ372" i="1"/>
  <c r="S372" i="1" s="1"/>
  <c r="AH315" i="1"/>
  <c r="AC320" i="1"/>
  <c r="AC322" i="1"/>
  <c r="AK322" i="1" s="1"/>
  <c r="AJ323" i="1"/>
  <c r="AH326" i="1"/>
  <c r="S329" i="1"/>
  <c r="AH329" i="1"/>
  <c r="AJ338" i="1"/>
  <c r="AJ340" i="1"/>
  <c r="AC340" i="1" s="1"/>
  <c r="S342" i="1"/>
  <c r="AC345" i="1"/>
  <c r="AC347" i="1"/>
  <c r="AK347" i="1" s="1"/>
  <c r="AJ352" i="1"/>
  <c r="AC352" i="1" s="1"/>
  <c r="S352" i="1"/>
  <c r="S354" i="1"/>
  <c r="AK354" i="1" s="1"/>
  <c r="S356" i="1"/>
  <c r="AC357" i="1"/>
  <c r="AJ359" i="1"/>
  <c r="AJ364" i="1"/>
  <c r="AC364" i="1" s="1"/>
  <c r="S366" i="1"/>
  <c r="AK366" i="1" s="1"/>
  <c r="S368" i="1"/>
  <c r="AC369" i="1"/>
  <c r="AJ371" i="1"/>
  <c r="S260" i="1" l="1"/>
  <c r="AC260" i="1"/>
  <c r="AK291" i="1"/>
  <c r="AC337" i="1"/>
  <c r="S337" i="1"/>
  <c r="AK337" i="1" s="1"/>
  <c r="R262" i="1"/>
  <c r="S332" i="1"/>
  <c r="AH332" i="1"/>
  <c r="AK272" i="1"/>
  <c r="Y262" i="1"/>
  <c r="AH247" i="1"/>
  <c r="AK222" i="1"/>
  <c r="AH203" i="1"/>
  <c r="AC203" i="1"/>
  <c r="AK36" i="1"/>
  <c r="AK173" i="1"/>
  <c r="AH327" i="1"/>
  <c r="AH82" i="1"/>
  <c r="S82" i="1"/>
  <c r="AK82" i="1" s="1"/>
  <c r="S177" i="1"/>
  <c r="AH177" i="1"/>
  <c r="AH156" i="1"/>
  <c r="S129" i="1"/>
  <c r="AK129" i="1" s="1"/>
  <c r="AH129" i="1"/>
  <c r="AH94" i="1"/>
  <c r="S94" i="1"/>
  <c r="AH235" i="1"/>
  <c r="AK105" i="1"/>
  <c r="AK21" i="1"/>
  <c r="AK368" i="1"/>
  <c r="AC338" i="1"/>
  <c r="S338" i="1"/>
  <c r="AH323" i="1"/>
  <c r="S323" i="1"/>
  <c r="AK323" i="1" s="1"/>
  <c r="AH340" i="1"/>
  <c r="AH372" i="1"/>
  <c r="AC323" i="1"/>
  <c r="AK314" i="1"/>
  <c r="AK294" i="1"/>
  <c r="X263" i="1"/>
  <c r="AK316" i="1"/>
  <c r="AK369" i="1"/>
  <c r="AK318" i="1"/>
  <c r="AH245" i="1"/>
  <c r="S245" i="1"/>
  <c r="S233" i="1"/>
  <c r="AH233" i="1"/>
  <c r="AC356" i="1"/>
  <c r="AK356" i="1" s="1"/>
  <c r="AC284" i="1"/>
  <c r="S282" i="1"/>
  <c r="AH282" i="1"/>
  <c r="AK253" i="1"/>
  <c r="S301" i="1"/>
  <c r="AK301" i="1" s="1"/>
  <c r="AH287" i="1"/>
  <c r="AK194" i="1"/>
  <c r="AC247" i="1"/>
  <c r="AC144" i="1"/>
  <c r="AC291" i="1"/>
  <c r="AC236" i="1"/>
  <c r="AK236" i="1" s="1"/>
  <c r="AK134" i="1"/>
  <c r="S54" i="1"/>
  <c r="S6" i="1"/>
  <c r="AK6" i="1" s="1"/>
  <c r="AH275" i="1"/>
  <c r="AK275" i="1" s="1"/>
  <c r="AH194" i="1"/>
  <c r="AC131" i="1"/>
  <c r="AK131" i="1" s="1"/>
  <c r="AH81" i="1"/>
  <c r="S81" i="1"/>
  <c r="AK81" i="1" s="1"/>
  <c r="AC177" i="1"/>
  <c r="AC119" i="1"/>
  <c r="AH93" i="1"/>
  <c r="S93" i="1"/>
  <c r="AK93" i="1" s="1"/>
  <c r="AC82" i="1"/>
  <c r="AC8" i="1"/>
  <c r="AH179" i="1"/>
  <c r="AK352" i="1"/>
  <c r="AK342" i="1"/>
  <c r="AK360" i="1"/>
  <c r="AK339" i="1"/>
  <c r="S326" i="1"/>
  <c r="AC326" i="1"/>
  <c r="AC372" i="1"/>
  <c r="AC348" i="1"/>
  <c r="AH337" i="1"/>
  <c r="R261" i="1"/>
  <c r="AK357" i="1"/>
  <c r="AK346" i="1"/>
  <c r="AH291" i="1"/>
  <c r="AK285" i="1"/>
  <c r="AK248" i="1"/>
  <c r="S239" i="1"/>
  <c r="AH229" i="1"/>
  <c r="S334" i="1"/>
  <c r="AK334" i="1" s="1"/>
  <c r="AH334" i="1"/>
  <c r="AK331" i="1"/>
  <c r="AH296" i="1"/>
  <c r="AK250" i="1"/>
  <c r="AC245" i="1"/>
  <c r="AC233" i="1"/>
  <c r="AK358" i="1"/>
  <c r="AG262" i="1"/>
  <c r="AE263" i="1"/>
  <c r="AG263" i="1" s="1"/>
  <c r="AE264" i="1"/>
  <c r="AG264" i="1" s="1"/>
  <c r="AH250" i="1"/>
  <c r="AK234" i="1"/>
  <c r="AK215" i="1"/>
  <c r="S196" i="1"/>
  <c r="AK196" i="1" s="1"/>
  <c r="AK320" i="1"/>
  <c r="S303" i="1"/>
  <c r="AH303" i="1"/>
  <c r="AC282" i="1"/>
  <c r="AK277" i="1"/>
  <c r="AH238" i="1"/>
  <c r="AK238" i="1" s="1"/>
  <c r="AH341" i="1"/>
  <c r="AK341" i="1" s="1"/>
  <c r="AK299" i="1"/>
  <c r="AH285" i="1"/>
  <c r="AK259" i="1"/>
  <c r="AC235" i="1"/>
  <c r="AK235" i="1" s="1"/>
  <c r="S218" i="1"/>
  <c r="AK218" i="1" s="1"/>
  <c r="AH218" i="1"/>
  <c r="AH213" i="1"/>
  <c r="AK213" i="1" s="1"/>
  <c r="AC194" i="1"/>
  <c r="AK180" i="1"/>
  <c r="AH148" i="1"/>
  <c r="AK148" i="1" s="1"/>
  <c r="AK132" i="1"/>
  <c r="AC108" i="1"/>
  <c r="AC12" i="1"/>
  <c r="AK246" i="1"/>
  <c r="AK185" i="1"/>
  <c r="AK125" i="1"/>
  <c r="AK269" i="1"/>
  <c r="S232" i="1"/>
  <c r="AH232" i="1"/>
  <c r="AH191" i="1"/>
  <c r="AC191" i="1"/>
  <c r="AK182" i="1"/>
  <c r="AH171" i="1"/>
  <c r="AC145" i="1"/>
  <c r="AC121" i="1"/>
  <c r="S108" i="1"/>
  <c r="S90" i="1"/>
  <c r="AK60" i="1"/>
  <c r="S42" i="1"/>
  <c r="AK20" i="1"/>
  <c r="S12" i="1"/>
  <c r="AK12" i="1" s="1"/>
  <c r="AH363" i="1"/>
  <c r="AK363" i="1" s="1"/>
  <c r="AK308" i="1"/>
  <c r="AH272" i="1"/>
  <c r="S206" i="1"/>
  <c r="AH206" i="1"/>
  <c r="AK193" i="1"/>
  <c r="AC180" i="1"/>
  <c r="AH161" i="1"/>
  <c r="S149" i="1"/>
  <c r="AK149" i="1" s="1"/>
  <c r="AH78" i="1"/>
  <c r="AH42" i="1"/>
  <c r="AC279" i="1"/>
  <c r="AK279" i="1" s="1"/>
  <c r="S211" i="1"/>
  <c r="AK211" i="1" s="1"/>
  <c r="AC190" i="1"/>
  <c r="S172" i="1"/>
  <c r="AK172" i="1" s="1"/>
  <c r="S152" i="1"/>
  <c r="AK152" i="1" s="1"/>
  <c r="AK124" i="1"/>
  <c r="AK51" i="1"/>
  <c r="AK15" i="1"/>
  <c r="AC229" i="1"/>
  <c r="AK229" i="1" s="1"/>
  <c r="AK160" i="1"/>
  <c r="S140" i="1"/>
  <c r="S117" i="1"/>
  <c r="AH117" i="1"/>
  <c r="AH83" i="1"/>
  <c r="AH46" i="1"/>
  <c r="S46" i="1"/>
  <c r="AK46" i="1" s="1"/>
  <c r="AH39" i="1"/>
  <c r="AH11" i="1"/>
  <c r="S11" i="1"/>
  <c r="AK11" i="1" s="1"/>
  <c r="AK7" i="1"/>
  <c r="AH214" i="1"/>
  <c r="AK214" i="1" s="1"/>
  <c r="AK186" i="1"/>
  <c r="S165" i="1"/>
  <c r="AH165" i="1"/>
  <c r="AH144" i="1"/>
  <c r="AK106" i="1"/>
  <c r="AH99" i="1"/>
  <c r="AK99" i="1" s="1"/>
  <c r="AC81" i="1"/>
  <c r="AH47" i="1"/>
  <c r="AH223" i="1"/>
  <c r="S223" i="1"/>
  <c r="AK223" i="1" s="1"/>
  <c r="AH205" i="1"/>
  <c r="S205" i="1"/>
  <c r="AK205" i="1" s="1"/>
  <c r="S164" i="1"/>
  <c r="AK164" i="1" s="1"/>
  <c r="AC143" i="1"/>
  <c r="AK143" i="1" s="1"/>
  <c r="AK87" i="1"/>
  <c r="AK69" i="1"/>
  <c r="AK22" i="1"/>
  <c r="AC83" i="1"/>
  <c r="AK55" i="1"/>
  <c r="AK27" i="1"/>
  <c r="AC257" i="1"/>
  <c r="AK257" i="1" s="1"/>
  <c r="AK169" i="1"/>
  <c r="AK136" i="1"/>
  <c r="AC93" i="1"/>
  <c r="AC47" i="1"/>
  <c r="AK47" i="1" s="1"/>
  <c r="AK23" i="1"/>
  <c r="AK296" i="1"/>
  <c r="AC324" i="1"/>
  <c r="AH324" i="1"/>
  <c r="AB261" i="1"/>
  <c r="AK247" i="1"/>
  <c r="AK190" i="1"/>
  <c r="AH217" i="1"/>
  <c r="S217" i="1"/>
  <c r="AK217" i="1" s="1"/>
  <c r="AK188" i="1"/>
  <c r="AC336" i="1"/>
  <c r="AH336" i="1"/>
  <c r="AH147" i="1"/>
  <c r="AK84" i="1"/>
  <c r="AK66" i="1"/>
  <c r="AK309" i="1"/>
  <c r="AK201" i="1"/>
  <c r="S113" i="1"/>
  <c r="AH284" i="1"/>
  <c r="AK284" i="1" s="1"/>
  <c r="S220" i="1"/>
  <c r="AH220" i="1"/>
  <c r="S141" i="1"/>
  <c r="AH141" i="1"/>
  <c r="AH34" i="1"/>
  <c r="S34" i="1"/>
  <c r="AK34" i="1" s="1"/>
  <c r="AK145" i="1"/>
  <c r="AH9" i="1"/>
  <c r="S9" i="1"/>
  <c r="AK9" i="1" s="1"/>
  <c r="AK128" i="1"/>
  <c r="AC34" i="1"/>
  <c r="AK121" i="1"/>
  <c r="AC67" i="1"/>
  <c r="AK67" i="1" s="1"/>
  <c r="AK39" i="1"/>
  <c r="AC9" i="1"/>
  <c r="S359" i="1"/>
  <c r="AH359" i="1"/>
  <c r="AK372" i="1"/>
  <c r="AK351" i="1"/>
  <c r="AH338" i="1"/>
  <c r="P263" i="1"/>
  <c r="AK276" i="1"/>
  <c r="AH239" i="1"/>
  <c r="AC332" i="1"/>
  <c r="AC274" i="1"/>
  <c r="AC272" i="1"/>
  <c r="U263" i="1"/>
  <c r="U264" i="1" s="1"/>
  <c r="AC230" i="1"/>
  <c r="AK230" i="1" s="1"/>
  <c r="AK187" i="1"/>
  <c r="S278" i="1"/>
  <c r="Z265" i="1"/>
  <c r="AK241" i="1"/>
  <c r="AK200" i="1"/>
  <c r="AK171" i="1"/>
  <c r="AK144" i="1"/>
  <c r="AK123" i="1"/>
  <c r="AC96" i="1"/>
  <c r="AC48" i="1"/>
  <c r="AH102" i="1"/>
  <c r="AH54" i="1"/>
  <c r="AC227" i="1"/>
  <c r="AK227" i="1" s="1"/>
  <c r="S203" i="1"/>
  <c r="AH183" i="1"/>
  <c r="AK183" i="1" s="1"/>
  <c r="AK146" i="1"/>
  <c r="S102" i="1"/>
  <c r="S365" i="1"/>
  <c r="AK365" i="1" s="1"/>
  <c r="AH196" i="1"/>
  <c r="AH90" i="1"/>
  <c r="AK297" i="1"/>
  <c r="AC220" i="1"/>
  <c r="AC179" i="1"/>
  <c r="AK179" i="1" s="1"/>
  <c r="AH167" i="1"/>
  <c r="AK167" i="1" s="1"/>
  <c r="AC141" i="1"/>
  <c r="AH119" i="1"/>
  <c r="AK119" i="1" s="1"/>
  <c r="AH33" i="1"/>
  <c r="S33" i="1"/>
  <c r="AK192" i="1"/>
  <c r="AC167" i="1"/>
  <c r="AC129" i="1"/>
  <c r="AC116" i="1"/>
  <c r="AK43" i="1"/>
  <c r="AC164" i="1"/>
  <c r="S116" i="1"/>
  <c r="AK116" i="1" s="1"/>
  <c r="AC33" i="1"/>
  <c r="AC152" i="1"/>
  <c r="AC94" i="1"/>
  <c r="S371" i="1"/>
  <c r="AK371" i="1" s="1"/>
  <c r="AH371" i="1"/>
  <c r="AC359" i="1"/>
  <c r="AC371" i="1"/>
  <c r="S364" i="1"/>
  <c r="AK364" i="1" s="1"/>
  <c r="S340" i="1"/>
  <c r="AK340" i="1" s="1"/>
  <c r="AK329" i="1"/>
  <c r="AH364" i="1"/>
  <c r="AK348" i="1"/>
  <c r="AK317" i="1"/>
  <c r="AH362" i="1"/>
  <c r="AK362" i="1" s="1"/>
  <c r="AH348" i="1"/>
  <c r="S327" i="1"/>
  <c r="AK327" i="1" s="1"/>
  <c r="AH309" i="1"/>
  <c r="AI263" i="1"/>
  <c r="AI264" i="1" s="1"/>
  <c r="AI265" i="1" s="1"/>
  <c r="Y263" i="1"/>
  <c r="AK350" i="1"/>
  <c r="S324" i="1"/>
  <c r="AH279" i="1"/>
  <c r="AC258" i="1"/>
  <c r="AK258" i="1" s="1"/>
  <c r="AH236" i="1"/>
  <c r="AH227" i="1"/>
  <c r="AC334" i="1"/>
  <c r="W265" i="1"/>
  <c r="Z263" i="1"/>
  <c r="Z264" i="1" s="1"/>
  <c r="AC368" i="1"/>
  <c r="S305" i="1"/>
  <c r="AH305" i="1"/>
  <c r="AC285" i="1"/>
  <c r="AK267" i="1"/>
  <c r="AH260" i="1"/>
  <c r="T262" i="1"/>
  <c r="AC225" i="1"/>
  <c r="S225" i="1"/>
  <c r="AK225" i="1" s="1"/>
  <c r="AK345" i="1"/>
  <c r="S315" i="1"/>
  <c r="AK315" i="1" s="1"/>
  <c r="AC303" i="1"/>
  <c r="S287" i="1"/>
  <c r="AH278" i="1"/>
  <c r="S270" i="1"/>
  <c r="AK270" i="1" s="1"/>
  <c r="AH270" i="1"/>
  <c r="X262" i="1"/>
  <c r="X264" i="1" s="1"/>
  <c r="S256" i="1"/>
  <c r="AH256" i="1"/>
  <c r="AH249" i="1"/>
  <c r="AK249" i="1" s="1"/>
  <c r="AK216" i="1"/>
  <c r="AH299" i="1"/>
  <c r="S244" i="1"/>
  <c r="AK244" i="1" s="1"/>
  <c r="AH244" i="1"/>
  <c r="AC218" i="1"/>
  <c r="AK197" i="1"/>
  <c r="AH184" i="1"/>
  <c r="AK168" i="1"/>
  <c r="S147" i="1"/>
  <c r="AC209" i="1"/>
  <c r="AK209" i="1" s="1"/>
  <c r="AH173" i="1"/>
  <c r="AC156" i="1"/>
  <c r="AK156" i="1" s="1"/>
  <c r="AH113" i="1"/>
  <c r="S336" i="1"/>
  <c r="AK336" i="1" s="1"/>
  <c r="S353" i="1"/>
  <c r="AK353" i="1" s="1"/>
  <c r="S274" i="1"/>
  <c r="V264" i="1"/>
  <c r="V265" i="1" s="1"/>
  <c r="AC242" i="1"/>
  <c r="AK242" i="1" s="1"/>
  <c r="AC232" i="1"/>
  <c r="S191" i="1"/>
  <c r="AC181" i="1"/>
  <c r="AK170" i="1"/>
  <c r="AH159" i="1"/>
  <c r="AK159" i="1" s="1"/>
  <c r="AK104" i="1"/>
  <c r="S96" i="1"/>
  <c r="AK96" i="1" s="1"/>
  <c r="AK78" i="1"/>
  <c r="AK56" i="1"/>
  <c r="S48" i="1"/>
  <c r="AK30" i="1"/>
  <c r="S8" i="1"/>
  <c r="AK8" i="1" s="1"/>
  <c r="AK370" i="1"/>
  <c r="S344" i="1"/>
  <c r="AH344" i="1"/>
  <c r="AH311" i="1"/>
  <c r="AK311" i="1" s="1"/>
  <c r="AH225" i="1"/>
  <c r="AC206" i="1"/>
  <c r="S161" i="1"/>
  <c r="AK161" i="1" s="1"/>
  <c r="AC120" i="1"/>
  <c r="AK120" i="1" s="1"/>
  <c r="AH30" i="1"/>
  <c r="AH6" i="1"/>
  <c r="F263" i="1"/>
  <c r="AK162" i="1"/>
  <c r="AC140" i="1"/>
  <c r="AK83" i="1"/>
  <c r="AK79" i="1"/>
  <c r="AK35" i="1"/>
  <c r="AK31" i="1"/>
  <c r="AH222" i="1"/>
  <c r="AC176" i="1"/>
  <c r="AK176" i="1" s="1"/>
  <c r="AK150" i="1"/>
  <c r="AC128" i="1"/>
  <c r="AC117" i="1"/>
  <c r="AK95" i="1"/>
  <c r="AK91" i="1"/>
  <c r="AH45" i="1"/>
  <c r="S45" i="1"/>
  <c r="AK45" i="1" s="1"/>
  <c r="AH10" i="1"/>
  <c r="S10" i="1"/>
  <c r="W264" i="1"/>
  <c r="AH211" i="1"/>
  <c r="S181" i="1"/>
  <c r="AK181" i="1" s="1"/>
  <c r="AC165" i="1"/>
  <c r="AC155" i="1"/>
  <c r="AK155" i="1" s="1"/>
  <c r="AK138" i="1"/>
  <c r="S75" i="1"/>
  <c r="AK75" i="1" s="1"/>
  <c r="AK57" i="1"/>
  <c r="AK41" i="1"/>
  <c r="AC223" i="1"/>
  <c r="S153" i="1"/>
  <c r="AH153" i="1"/>
  <c r="AH131" i="1"/>
  <c r="AC46" i="1"/>
  <c r="AC80" i="1"/>
  <c r="AK80" i="1" s="1"/>
  <c r="S3" i="1"/>
  <c r="AK3" i="1" s="1"/>
  <c r="S184" i="1"/>
  <c r="AH111" i="1"/>
  <c r="AK111" i="1" s="1"/>
  <c r="AC44" i="1"/>
  <c r="AK44" i="1" s="1"/>
  <c r="AC10" i="1"/>
  <c r="P265" i="1" l="1"/>
  <c r="Y265" i="1"/>
  <c r="Y264" i="1"/>
  <c r="AK153" i="1"/>
  <c r="AK256" i="1"/>
  <c r="AK203" i="1"/>
  <c r="AK278" i="1"/>
  <c r="P264" i="1"/>
  <c r="AK113" i="1"/>
  <c r="U265" i="1"/>
  <c r="AK94" i="1"/>
  <c r="AK332" i="1"/>
  <c r="AK48" i="1"/>
  <c r="AK191" i="1"/>
  <c r="AK147" i="1"/>
  <c r="AK287" i="1"/>
  <c r="AK324" i="1"/>
  <c r="AK102" i="1"/>
  <c r="AK359" i="1"/>
  <c r="AK140" i="1"/>
  <c r="AK108" i="1"/>
  <c r="AK232" i="1"/>
  <c r="AK303" i="1"/>
  <c r="AK239" i="1"/>
  <c r="AK326" i="1"/>
  <c r="AK54" i="1"/>
  <c r="AK282" i="1"/>
  <c r="AK233" i="1"/>
  <c r="AK338" i="1"/>
  <c r="AK10" i="1"/>
  <c r="AB262" i="1"/>
  <c r="T263" i="1"/>
  <c r="AB263" i="1" s="1"/>
  <c r="AJ261" i="1"/>
  <c r="AH261" i="1" s="1"/>
  <c r="R263" i="1"/>
  <c r="AK305" i="1"/>
  <c r="AK33" i="1"/>
  <c r="AK141" i="1"/>
  <c r="V266" i="1"/>
  <c r="AB266" i="1" s="1"/>
  <c r="AK165" i="1"/>
  <c r="AK117" i="1"/>
  <c r="AK206" i="1"/>
  <c r="AK90" i="1"/>
  <c r="F264" i="1"/>
  <c r="R264" i="1" s="1"/>
  <c r="AK344" i="1"/>
  <c r="AK274" i="1"/>
  <c r="X265" i="1"/>
  <c r="AK184" i="1"/>
  <c r="AK220" i="1"/>
  <c r="AK42" i="1"/>
  <c r="AE265" i="1"/>
  <c r="AG265" i="1" s="1"/>
  <c r="AK245" i="1"/>
  <c r="AK177" i="1"/>
  <c r="AK260" i="1"/>
  <c r="AC261" i="1" l="1"/>
  <c r="F265" i="1"/>
  <c r="R265" i="1" s="1"/>
  <c r="S261" i="1"/>
  <c r="AK261" i="1" s="1"/>
  <c r="AJ262" i="1"/>
  <c r="AJ266" i="1"/>
  <c r="AJ263" i="1"/>
  <c r="AH263" i="1" s="1"/>
  <c r="S263" i="1"/>
  <c r="T264" i="1"/>
  <c r="S262" i="1" l="1"/>
  <c r="AH262" i="1"/>
  <c r="AB264" i="1"/>
  <c r="T265" i="1"/>
  <c r="AB265" i="1" s="1"/>
  <c r="AH266" i="1"/>
  <c r="S266" i="1"/>
  <c r="AC263" i="1"/>
  <c r="AK263" i="1" s="1"/>
  <c r="AC266" i="1"/>
  <c r="AC262" i="1"/>
  <c r="AJ265" i="1" l="1"/>
  <c r="AJ264" i="1"/>
  <c r="AC264" i="1" s="1"/>
  <c r="AK266" i="1"/>
  <c r="AK262" i="1"/>
  <c r="AH264" i="1" l="1"/>
  <c r="S264" i="1"/>
  <c r="AK264" i="1" s="1"/>
  <c r="AH265" i="1"/>
  <c r="S265" i="1"/>
  <c r="AK265" i="1" s="1"/>
  <c r="AC265" i="1"/>
</calcChain>
</file>

<file path=xl/sharedStrings.xml><?xml version="1.0" encoding="utf-8"?>
<sst xmlns="http://schemas.openxmlformats.org/spreadsheetml/2006/main" count="781" uniqueCount="51">
  <si>
    <t>Sector</t>
  </si>
  <si>
    <t>Year</t>
  </si>
  <si>
    <t>Date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</si>
  <si>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</si>
  <si>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</si>
  <si>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</si>
  <si>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</si>
  <si>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</si>
  <si>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</si>
  <si>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</si>
  <si>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</si>
  <si>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</si>
  <si>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</si>
  <si>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</si>
  <si>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</si>
  <si>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sacks, sweets etc.</t>
  </si>
  <si>
    <t>Food and beverages</t>
  </si>
  <si>
    <t>Food Categories</t>
  </si>
  <si>
    <t>Contribution %</t>
  </si>
  <si>
    <t>Pan, tobacco and intoxicants</t>
  </si>
  <si>
    <t>Clothing and footwear</t>
  </si>
  <si>
    <t>Housing</t>
  </si>
  <si>
    <t>Fuel and light</t>
  </si>
  <si>
    <t>Household goods and services</t>
  </si>
  <si>
    <t>Recreation and amusement</t>
  </si>
  <si>
    <t>Personl care and effects</t>
  </si>
  <si>
    <t>Miscellaneous</t>
  </si>
  <si>
    <t>Personal &amp; Household Essentials</t>
  </si>
  <si>
    <t>Health</t>
  </si>
  <si>
    <t>Transport and communication</t>
  </si>
  <si>
    <t>Education</t>
  </si>
  <si>
    <t>Health, Education &amp; Transport</t>
  </si>
  <si>
    <t>General index</t>
  </si>
  <si>
    <t xml:space="preserve">Total Sum </t>
  </si>
  <si>
    <t>Total Contribution %</t>
  </si>
  <si>
    <t>Rural</t>
  </si>
  <si>
    <t>January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</si>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</sst>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left" vertical="center"/>
    </xf>
    <xf numFmtId="2" fontId="1" fillId="4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2" fontId="1" fillId="5" borderId="1" xfId="0" applyNumberFormat="1" applyFont="1" applyFill="1" applyBorder="1" applyAlignment="1">
      <alignment horizontal="left" vertical="center"/>
    </xf>
    <xf numFmtId="0" fontId="1" fillId="0" borderId="0" xfId="0" applyFont="1"/>
    <xf numFmtId="0" fontId="0" fillId="0" borderId="1" xfId="0" applyBorder="1" applyAlignment="1">
      <alignment horizontal="left" vertical="center"/>
    </xf>
    <xf numFmtId="17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2" fontId="0" fillId="8" borderId="1" xfId="0" applyNumberForma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17" fontId="0" fillId="8" borderId="1" xfId="0" applyNumberForma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2" fontId="0" fillId="9" borderId="1" xfId="0" applyNumberFormat="1" applyFill="1" applyBorder="1" applyAlignment="1">
      <alignment horizontal="left" vertical="center"/>
    </xf>
    <xf numFmtId="0" fontId="0" fillId="8" borderId="0" xfId="0" applyFill="1"/>
    <xf numFmtId="2" fontId="0" fillId="0" borderId="0" xfId="0" applyNumberFormat="1"/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EXCEL%20FILE\CPI%20Inflation%20Data\Jyoti_Kmt-CPI_Solution.xlsx" TargetMode="External"/><Relationship Id="rId1" Type="http://schemas.openxmlformats.org/officeDocument/2006/relationships/externalLinkPath" Target="Jyoti_Kmt-CPI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ssing_value"/>
      <sheetName val="practice-2"/>
      <sheetName val="Raw_Data"/>
      <sheetName val="CPI_Inflation_Data"/>
      <sheetName val="1-CPI_Latest_Month_Data"/>
      <sheetName val="2-Y-O-Y_Inflation_Growth_Rate"/>
      <sheetName val="3-M-O-M_Food_Inflation"/>
      <sheetName val="4-COVID-19_pandemic_inflation"/>
      <sheetName val="5-Correl_BW_Global_Crude_Oil"/>
    </sheetNames>
    <sheetDataSet>
      <sheetData sheetId="0">
        <row r="2">
          <cell r="Z2">
            <v>110.9249322493224</v>
          </cell>
        </row>
        <row r="3">
          <cell r="B3">
            <v>135.9</v>
          </cell>
          <cell r="E3">
            <v>144.19999999999999</v>
          </cell>
          <cell r="H3">
            <v>135.5</v>
          </cell>
          <cell r="K3">
            <v>141</v>
          </cell>
          <cell r="M3">
            <v>103.4</v>
          </cell>
          <cell r="Q3">
            <v>141.30000000000001</v>
          </cell>
          <cell r="T3">
            <v>153.5</v>
          </cell>
          <cell r="Z3">
            <v>113.3</v>
          </cell>
          <cell r="AC3">
            <v>139.5</v>
          </cell>
          <cell r="AF3">
            <v>129</v>
          </cell>
          <cell r="AI3">
            <v>149.35000000000002</v>
          </cell>
          <cell r="AL3">
            <v>138.6</v>
          </cell>
          <cell r="AO3">
            <v>155.6</v>
          </cell>
          <cell r="AX3">
            <v>141.5</v>
          </cell>
          <cell r="BB3">
            <v>140.85000000000002</v>
          </cell>
          <cell r="BE3">
            <v>132.19999999999999</v>
          </cell>
          <cell r="BH3">
            <v>135</v>
          </cell>
          <cell r="BK3">
            <v>129.85000000000002</v>
          </cell>
          <cell r="BN3">
            <v>127.65</v>
          </cell>
          <cell r="BQ3">
            <v>129.64999999999998</v>
          </cell>
          <cell r="BT3">
            <v>133.6</v>
          </cell>
          <cell r="BW3">
            <v>119.69999999999999</v>
          </cell>
          <cell r="BZ3">
            <v>140.19999999999999</v>
          </cell>
          <cell r="CC3">
            <v>137.14999999999998</v>
          </cell>
        </row>
        <row r="4">
          <cell r="W4">
            <v>139.35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06F6-4E0E-4809-BBFA-3985FD6D5E08}">
  <dimension ref="A1:AL374"/>
  <sheetViews>
    <sheetView tabSelected="1" zoomScale="80" zoomScaleNormal="80" workbookViewId="0">
      <pane ySplit="1" topLeftCell="A2" activePane="bottomLeft" state="frozen"/>
      <selection pane="bottomLeft" activeCell="L242" sqref="L242"/>
    </sheetView>
  </sheetViews>
  <sheetFormatPr defaultRowHeight="15" x14ac:dyDescent="0.25"/>
  <cols>
    <col min="1" max="1" width="12.140625" style="8" bestFit="1" customWidth="1"/>
    <col min="2" max="2" width="7.28515625" style="8" bestFit="1" customWidth="1"/>
    <col min="3" max="3" width="7.5703125" style="8" bestFit="1" customWidth="1"/>
    <col min="4" max="4" width="10.42578125" style="8" bestFit="1" customWidth="1"/>
    <col min="5" max="5" width="22.7109375" style="10" bestFit="1" customWidth="1"/>
    <col min="6" max="6" width="15.42578125" style="10" bestFit="1" customWidth="1"/>
    <col min="7" max="7" width="7" style="10" bestFit="1" customWidth="1"/>
    <col min="8" max="8" width="19.28515625" style="10" bestFit="1" customWidth="1"/>
    <col min="9" max="9" width="14.42578125" style="10" bestFit="1" customWidth="1"/>
    <col min="10" max="10" width="8.42578125" style="10" bestFit="1" customWidth="1"/>
    <col min="11" max="11" width="13.28515625" style="10" bestFit="1" customWidth="1"/>
    <col min="12" max="12" width="21.7109375" style="10" bestFit="1" customWidth="1"/>
    <col min="13" max="13" width="25.85546875" style="10" bestFit="1" customWidth="1"/>
    <col min="14" max="14" width="9.28515625" style="10" bestFit="1" customWidth="1"/>
    <col min="15" max="15" width="26" style="10" bestFit="1" customWidth="1"/>
    <col min="16" max="16" width="35.28515625" style="10" bestFit="1" customWidth="1"/>
    <col min="17" max="17" width="21.42578125" style="10" bestFit="1" customWidth="1"/>
    <col min="18" max="18" width="18.140625" style="10" bestFit="1" customWidth="1"/>
    <col min="19" max="19" width="17" style="10" bestFit="1" customWidth="1"/>
    <col min="20" max="20" width="29.42578125" style="10" bestFit="1" customWidth="1"/>
    <col min="21" max="21" width="23.42578125" style="10" bestFit="1" customWidth="1"/>
    <col min="22" max="22" width="9.140625" style="22"/>
    <col min="23" max="23" width="15.42578125" style="10" bestFit="1" customWidth="1"/>
    <col min="24" max="24" width="31.28515625" style="10" bestFit="1" customWidth="1"/>
    <col min="25" max="25" width="28.5703125" style="10" bestFit="1" customWidth="1"/>
    <col min="26" max="26" width="25.42578125" style="10" bestFit="1" customWidth="1"/>
    <col min="27" max="27" width="16.42578125" style="10" bestFit="1" customWidth="1"/>
    <col min="28" max="28" width="33.5703125" style="10" bestFit="1" customWidth="1"/>
    <col min="29" max="29" width="17" style="10" bestFit="1" customWidth="1"/>
    <col min="30" max="30" width="9.28515625" style="10" bestFit="1" customWidth="1"/>
    <col min="31" max="31" width="30.5703125" style="10" bestFit="1" customWidth="1"/>
    <col min="32" max="32" width="12.28515625" style="10" bestFit="1" customWidth="1"/>
    <col min="33" max="33" width="30.5703125" style="10" bestFit="1" customWidth="1"/>
    <col min="34" max="34" width="17" style="10" bestFit="1" customWidth="1"/>
    <col min="35" max="35" width="16" style="10" bestFit="1" customWidth="1"/>
    <col min="36" max="36" width="12.5703125" style="10" bestFit="1" customWidth="1"/>
    <col min="37" max="37" width="22" style="10" bestFit="1" customWidth="1"/>
  </cols>
  <sheetData>
    <row r="1" spans="1:37" s="7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4" t="s">
        <v>18</v>
      </c>
      <c r="T1" s="2" t="s">
        <v>19</v>
      </c>
      <c r="U1" s="2" t="s">
        <v>20</v>
      </c>
      <c r="V1" s="5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4" t="s">
        <v>18</v>
      </c>
      <c r="AD1" s="2" t="s">
        <v>28</v>
      </c>
      <c r="AE1" s="2" t="s">
        <v>29</v>
      </c>
      <c r="AF1" s="2" t="s">
        <v>30</v>
      </c>
      <c r="AG1" s="3" t="s">
        <v>31</v>
      </c>
      <c r="AH1" s="4" t="s">
        <v>18</v>
      </c>
      <c r="AI1" s="6" t="s">
        <v>32</v>
      </c>
      <c r="AJ1" s="4" t="s">
        <v>33</v>
      </c>
      <c r="AK1" s="4" t="s">
        <v>34</v>
      </c>
    </row>
    <row r="2" spans="1:37" x14ac:dyDescent="0.25">
      <c r="A2" s="8" t="s">
        <v>35</v>
      </c>
      <c r="B2" s="8">
        <v>2013</v>
      </c>
      <c r="C2" s="9">
        <v>41275</v>
      </c>
      <c r="D2" s="8" t="s">
        <v>36</v>
      </c>
      <c r="E2" s="10">
        <v>107.5</v>
      </c>
      <c r="F2" s="10">
        <v>106.3</v>
      </c>
      <c r="G2" s="10">
        <v>108.1</v>
      </c>
      <c r="H2" s="10">
        <v>104.9</v>
      </c>
      <c r="I2" s="10">
        <v>106.1</v>
      </c>
      <c r="J2" s="10">
        <v>103.9</v>
      </c>
      <c r="K2" s="10">
        <v>101.9</v>
      </c>
      <c r="L2" s="10">
        <v>106.1</v>
      </c>
      <c r="M2" s="10">
        <v>106.8</v>
      </c>
      <c r="N2" s="10">
        <v>103.1</v>
      </c>
      <c r="O2" s="10">
        <v>104.8</v>
      </c>
      <c r="P2" s="10">
        <v>106.7</v>
      </c>
      <c r="Q2" s="10">
        <v>105.5</v>
      </c>
      <c r="R2" s="10">
        <f>SUM(E2:Q2)</f>
        <v>1371.6999999999998</v>
      </c>
      <c r="S2" s="10">
        <f t="shared" ref="S2:S65" si="0">R2/AJ2*100</f>
        <v>54.497417560588005</v>
      </c>
      <c r="T2" s="10">
        <v>105.1</v>
      </c>
      <c r="U2" s="10">
        <v>106.4</v>
      </c>
      <c r="V2" s="11">
        <f>AVERAGE(V4,V3)</f>
        <v>100.3</v>
      </c>
      <c r="W2" s="10">
        <v>105.5</v>
      </c>
      <c r="X2" s="10">
        <v>104.8</v>
      </c>
      <c r="Y2" s="10">
        <v>103.4</v>
      </c>
      <c r="Z2" s="10">
        <v>104.7</v>
      </c>
      <c r="AA2" s="10">
        <v>104</v>
      </c>
      <c r="AB2" s="10">
        <f>SUM(T2:AA2)</f>
        <v>834.2</v>
      </c>
      <c r="AC2" s="10">
        <f>AB2/AJ2*100</f>
        <v>33.142630115216534</v>
      </c>
      <c r="AD2" s="10">
        <v>104</v>
      </c>
      <c r="AE2" s="10">
        <v>103.3</v>
      </c>
      <c r="AF2" s="10">
        <v>103.8</v>
      </c>
      <c r="AG2" s="10">
        <f>SUM(AD2:AF2)</f>
        <v>311.10000000000002</v>
      </c>
      <c r="AH2" s="10">
        <f>AG2/AJ2*100</f>
        <v>12.359952324195474</v>
      </c>
      <c r="AI2" s="10">
        <v>105.1</v>
      </c>
      <c r="AJ2" s="10">
        <f>R2+AB2+AG2</f>
        <v>2516.9999999999995</v>
      </c>
      <c r="AK2" s="10">
        <f>S2+AC2+AH2</f>
        <v>100.00000000000001</v>
      </c>
    </row>
    <row r="3" spans="1:37" x14ac:dyDescent="0.25">
      <c r="A3" s="8" t="s">
        <v>37</v>
      </c>
      <c r="B3" s="8">
        <v>2013</v>
      </c>
      <c r="C3" s="9">
        <v>41275</v>
      </c>
      <c r="D3" s="8" t="s">
        <v>36</v>
      </c>
      <c r="E3" s="10">
        <v>110.5</v>
      </c>
      <c r="F3" s="10">
        <v>109.1</v>
      </c>
      <c r="G3" s="10">
        <v>113</v>
      </c>
      <c r="H3" s="10">
        <v>103.6</v>
      </c>
      <c r="I3" s="10">
        <v>103.4</v>
      </c>
      <c r="J3" s="10">
        <v>102.3</v>
      </c>
      <c r="K3" s="10">
        <v>102.9</v>
      </c>
      <c r="L3" s="10">
        <v>105.8</v>
      </c>
      <c r="M3" s="10">
        <v>105.1</v>
      </c>
      <c r="N3" s="10">
        <v>101.8</v>
      </c>
      <c r="O3" s="10">
        <v>105.1</v>
      </c>
      <c r="P3" s="10">
        <v>107.9</v>
      </c>
      <c r="Q3" s="10">
        <v>105.9</v>
      </c>
      <c r="R3" s="10">
        <f t="shared" ref="R3:R66" si="1">SUM(E3:Q3)</f>
        <v>1376.4</v>
      </c>
      <c r="S3" s="10">
        <f t="shared" si="0"/>
        <v>54.627718685505634</v>
      </c>
      <c r="T3" s="10">
        <v>105.2</v>
      </c>
      <c r="U3" s="10">
        <v>105.8</v>
      </c>
      <c r="V3" s="8">
        <v>100.3</v>
      </c>
      <c r="W3" s="10">
        <v>105.4</v>
      </c>
      <c r="X3" s="10">
        <v>104.8</v>
      </c>
      <c r="Y3" s="10">
        <v>102.9</v>
      </c>
      <c r="Z3" s="10">
        <v>104.3</v>
      </c>
      <c r="AA3" s="10">
        <v>103.7</v>
      </c>
      <c r="AB3" s="10">
        <f t="shared" ref="AB3:AB66" si="2">SUM(T3:AA3)</f>
        <v>832.4</v>
      </c>
      <c r="AC3" s="10">
        <f t="shared" ref="AC3:AC66" si="3">AB3/AJ3*100</f>
        <v>33.036989998412444</v>
      </c>
      <c r="AD3" s="10">
        <v>104.1</v>
      </c>
      <c r="AE3" s="10">
        <v>103.2</v>
      </c>
      <c r="AF3" s="10">
        <v>103.5</v>
      </c>
      <c r="AG3" s="10">
        <f t="shared" ref="AG3:AG66" si="4">SUM(AD3:AF3)</f>
        <v>310.8</v>
      </c>
      <c r="AH3" s="10">
        <f t="shared" ref="AH3:AH66" si="5">AG3/AJ3*100</f>
        <v>12.335291316081916</v>
      </c>
      <c r="AI3" s="10">
        <v>104</v>
      </c>
      <c r="AJ3" s="10">
        <f t="shared" ref="AJ3:AK66" si="6">R3+AB3+AG3</f>
        <v>2519.6000000000004</v>
      </c>
      <c r="AK3" s="10">
        <f t="shared" si="6"/>
        <v>100</v>
      </c>
    </row>
    <row r="4" spans="1:37" x14ac:dyDescent="0.25">
      <c r="A4" s="8" t="s">
        <v>38</v>
      </c>
      <c r="B4" s="8">
        <v>2013</v>
      </c>
      <c r="C4" s="9">
        <v>41275</v>
      </c>
      <c r="D4" s="8" t="s">
        <v>36</v>
      </c>
      <c r="E4" s="10">
        <v>108.4</v>
      </c>
      <c r="F4" s="10">
        <v>107.3</v>
      </c>
      <c r="G4" s="10">
        <v>110</v>
      </c>
      <c r="H4" s="10">
        <v>104.4</v>
      </c>
      <c r="I4" s="10">
        <v>105.1</v>
      </c>
      <c r="J4" s="10">
        <v>103.2</v>
      </c>
      <c r="K4" s="10">
        <v>102.2</v>
      </c>
      <c r="L4" s="10">
        <v>106</v>
      </c>
      <c r="M4" s="10">
        <v>106.2</v>
      </c>
      <c r="N4" s="10">
        <v>102.7</v>
      </c>
      <c r="O4" s="10">
        <v>104.9</v>
      </c>
      <c r="P4" s="10">
        <v>107.3</v>
      </c>
      <c r="Q4" s="10">
        <v>105.6</v>
      </c>
      <c r="R4" s="10">
        <f t="shared" si="1"/>
        <v>1373.3000000000002</v>
      </c>
      <c r="S4" s="10">
        <f t="shared" si="0"/>
        <v>54.550148957298916</v>
      </c>
      <c r="T4" s="10">
        <v>105.1</v>
      </c>
      <c r="U4" s="10">
        <v>106.2</v>
      </c>
      <c r="V4" s="8">
        <v>100.3</v>
      </c>
      <c r="W4" s="10">
        <v>105.5</v>
      </c>
      <c r="X4" s="10">
        <v>104.8</v>
      </c>
      <c r="Y4" s="10">
        <v>103.1</v>
      </c>
      <c r="Z4" s="10">
        <v>104.5</v>
      </c>
      <c r="AA4" s="10">
        <v>103.9</v>
      </c>
      <c r="AB4" s="10">
        <f t="shared" si="2"/>
        <v>833.4</v>
      </c>
      <c r="AC4" s="10">
        <f t="shared" si="3"/>
        <v>33.104270109235351</v>
      </c>
      <c r="AD4" s="10">
        <v>104</v>
      </c>
      <c r="AE4" s="10">
        <v>103.2</v>
      </c>
      <c r="AF4" s="10">
        <v>103.6</v>
      </c>
      <c r="AG4" s="10">
        <f t="shared" si="4"/>
        <v>310.79999999999995</v>
      </c>
      <c r="AH4" s="10">
        <f t="shared" si="5"/>
        <v>12.345580933465738</v>
      </c>
      <c r="AI4" s="10">
        <v>104.6</v>
      </c>
      <c r="AJ4" s="10">
        <f t="shared" si="6"/>
        <v>2517.5</v>
      </c>
      <c r="AK4" s="10">
        <f t="shared" si="6"/>
        <v>100.00000000000001</v>
      </c>
    </row>
    <row r="5" spans="1:37" x14ac:dyDescent="0.25">
      <c r="A5" s="8" t="s">
        <v>35</v>
      </c>
      <c r="B5" s="8">
        <v>2013</v>
      </c>
      <c r="C5" s="9">
        <v>41306</v>
      </c>
      <c r="D5" s="8" t="s">
        <v>39</v>
      </c>
      <c r="E5" s="10">
        <v>109.2</v>
      </c>
      <c r="F5" s="10">
        <v>108.7</v>
      </c>
      <c r="G5" s="10">
        <v>110.2</v>
      </c>
      <c r="H5" s="10">
        <v>105.4</v>
      </c>
      <c r="I5" s="10">
        <v>106.7</v>
      </c>
      <c r="J5" s="10">
        <v>104</v>
      </c>
      <c r="K5" s="10">
        <v>102.4</v>
      </c>
      <c r="L5" s="10">
        <v>105.9</v>
      </c>
      <c r="M5" s="10">
        <v>105.7</v>
      </c>
      <c r="N5" s="10">
        <v>103.1</v>
      </c>
      <c r="O5" s="10">
        <v>105.1</v>
      </c>
      <c r="P5" s="10">
        <v>107.7</v>
      </c>
      <c r="Q5" s="10">
        <v>106.3</v>
      </c>
      <c r="R5" s="10">
        <f t="shared" si="1"/>
        <v>1380.3999999999999</v>
      </c>
      <c r="S5" s="10">
        <f t="shared" si="0"/>
        <v>54.559108335638903</v>
      </c>
      <c r="T5" s="10">
        <v>105.6</v>
      </c>
      <c r="U5" s="10">
        <v>107</v>
      </c>
      <c r="V5" s="12">
        <f>AVERAGE(V4,V3)</f>
        <v>100.3</v>
      </c>
      <c r="W5" s="10">
        <v>106.2</v>
      </c>
      <c r="X5" s="10">
        <v>105.2</v>
      </c>
      <c r="Y5" s="10">
        <v>104</v>
      </c>
      <c r="Z5" s="10">
        <v>104.6</v>
      </c>
      <c r="AA5" s="10">
        <v>104.4</v>
      </c>
      <c r="AB5" s="10">
        <f t="shared" si="2"/>
        <v>837.3</v>
      </c>
      <c r="AC5" s="10">
        <f t="shared" si="3"/>
        <v>33.093553614481642</v>
      </c>
      <c r="AD5" s="10">
        <v>104.4</v>
      </c>
      <c r="AE5" s="10">
        <v>103.9</v>
      </c>
      <c r="AF5" s="10">
        <v>104.1</v>
      </c>
      <c r="AG5" s="10">
        <f t="shared" si="4"/>
        <v>312.39999999999998</v>
      </c>
      <c r="AH5" s="10">
        <f t="shared" si="5"/>
        <v>12.34733804987945</v>
      </c>
      <c r="AI5" s="10">
        <v>105.8</v>
      </c>
      <c r="AJ5" s="10">
        <f t="shared" si="6"/>
        <v>2530.1</v>
      </c>
      <c r="AK5" s="10">
        <f t="shared" si="6"/>
        <v>100</v>
      </c>
    </row>
    <row r="6" spans="1:37" x14ac:dyDescent="0.25">
      <c r="A6" s="8" t="s">
        <v>37</v>
      </c>
      <c r="B6" s="8">
        <v>2013</v>
      </c>
      <c r="C6" s="9">
        <v>41306</v>
      </c>
      <c r="D6" s="8" t="s">
        <v>39</v>
      </c>
      <c r="E6" s="10">
        <v>112.9</v>
      </c>
      <c r="F6" s="10">
        <v>112.9</v>
      </c>
      <c r="G6" s="10">
        <v>116.9</v>
      </c>
      <c r="H6" s="10">
        <v>104</v>
      </c>
      <c r="I6" s="10">
        <v>103.5</v>
      </c>
      <c r="J6" s="10">
        <v>103.1</v>
      </c>
      <c r="K6" s="10">
        <v>104.9</v>
      </c>
      <c r="L6" s="10">
        <v>104.1</v>
      </c>
      <c r="M6" s="10">
        <v>103.8</v>
      </c>
      <c r="N6" s="10">
        <v>102.3</v>
      </c>
      <c r="O6" s="10">
        <v>106</v>
      </c>
      <c r="P6" s="10">
        <v>109</v>
      </c>
      <c r="Q6" s="10">
        <v>107.2</v>
      </c>
      <c r="R6" s="10">
        <f t="shared" si="1"/>
        <v>1390.6000000000001</v>
      </c>
      <c r="S6" s="10">
        <f t="shared" si="0"/>
        <v>54.769594328475776</v>
      </c>
      <c r="T6" s="10">
        <v>106</v>
      </c>
      <c r="U6" s="10">
        <v>106.4</v>
      </c>
      <c r="V6" s="8">
        <v>100.4</v>
      </c>
      <c r="W6" s="10">
        <v>105.7</v>
      </c>
      <c r="X6" s="10">
        <v>105.2</v>
      </c>
      <c r="Y6" s="10">
        <v>103.3</v>
      </c>
      <c r="Z6" s="10">
        <v>104.3</v>
      </c>
      <c r="AA6" s="10">
        <v>104.3</v>
      </c>
      <c r="AB6" s="10">
        <f t="shared" si="2"/>
        <v>835.59999999999991</v>
      </c>
      <c r="AC6" s="10">
        <f t="shared" si="3"/>
        <v>32.910594722331624</v>
      </c>
      <c r="AD6" s="10">
        <v>104.7</v>
      </c>
      <c r="AE6" s="10">
        <v>104.4</v>
      </c>
      <c r="AF6" s="10">
        <v>103.7</v>
      </c>
      <c r="AG6" s="10">
        <f t="shared" si="4"/>
        <v>312.8</v>
      </c>
      <c r="AH6" s="10">
        <f t="shared" si="5"/>
        <v>12.319810949192595</v>
      </c>
      <c r="AI6" s="10">
        <v>104.7</v>
      </c>
      <c r="AJ6" s="10">
        <f t="shared" si="6"/>
        <v>2539</v>
      </c>
      <c r="AK6" s="10">
        <f t="shared" si="6"/>
        <v>100</v>
      </c>
    </row>
    <row r="7" spans="1:37" x14ac:dyDescent="0.25">
      <c r="A7" s="8" t="s">
        <v>38</v>
      </c>
      <c r="B7" s="8">
        <v>2013</v>
      </c>
      <c r="C7" s="9">
        <v>41334</v>
      </c>
      <c r="D7" s="8" t="s">
        <v>39</v>
      </c>
      <c r="E7" s="10">
        <v>110.4</v>
      </c>
      <c r="F7" s="10">
        <v>110.2</v>
      </c>
      <c r="G7" s="10">
        <v>112.8</v>
      </c>
      <c r="H7" s="10">
        <v>104.9</v>
      </c>
      <c r="I7" s="10">
        <v>105.5</v>
      </c>
      <c r="J7" s="10">
        <v>103.6</v>
      </c>
      <c r="K7" s="10">
        <v>103.2</v>
      </c>
      <c r="L7" s="10">
        <v>105.3</v>
      </c>
      <c r="M7" s="10">
        <v>105.1</v>
      </c>
      <c r="N7" s="10">
        <v>102.8</v>
      </c>
      <c r="O7" s="10">
        <v>105.5</v>
      </c>
      <c r="P7" s="10">
        <v>108.3</v>
      </c>
      <c r="Q7" s="10">
        <v>106.6</v>
      </c>
      <c r="R7" s="10">
        <f t="shared" si="1"/>
        <v>1384.2</v>
      </c>
      <c r="S7" s="10">
        <f t="shared" si="0"/>
        <v>54.638035841162072</v>
      </c>
      <c r="T7" s="10">
        <v>105.7</v>
      </c>
      <c r="U7" s="10">
        <v>106.8</v>
      </c>
      <c r="V7" s="8">
        <v>100.4</v>
      </c>
      <c r="W7" s="10">
        <v>106</v>
      </c>
      <c r="X7" s="10">
        <v>105.2</v>
      </c>
      <c r="Y7" s="10">
        <v>103.6</v>
      </c>
      <c r="Z7" s="10">
        <v>104.5</v>
      </c>
      <c r="AA7" s="10">
        <v>104.4</v>
      </c>
      <c r="AB7" s="10">
        <f t="shared" si="2"/>
        <v>836.6</v>
      </c>
      <c r="AC7" s="10">
        <f t="shared" si="3"/>
        <v>33.022815189073974</v>
      </c>
      <c r="AD7" s="10">
        <v>104.5</v>
      </c>
      <c r="AE7" s="10">
        <v>104.2</v>
      </c>
      <c r="AF7" s="10">
        <v>103.9</v>
      </c>
      <c r="AG7" s="10">
        <f t="shared" si="4"/>
        <v>312.60000000000002</v>
      </c>
      <c r="AH7" s="10">
        <f t="shared" si="5"/>
        <v>12.339148969763954</v>
      </c>
      <c r="AI7" s="10">
        <v>105.3</v>
      </c>
      <c r="AJ7" s="10">
        <f t="shared" si="6"/>
        <v>2533.4</v>
      </c>
      <c r="AK7" s="10">
        <f t="shared" si="6"/>
        <v>100</v>
      </c>
    </row>
    <row r="8" spans="1:37" x14ac:dyDescent="0.25">
      <c r="A8" s="8" t="s">
        <v>35</v>
      </c>
      <c r="B8" s="8">
        <v>2013</v>
      </c>
      <c r="C8" s="9">
        <v>41334</v>
      </c>
      <c r="D8" s="8" t="s">
        <v>40</v>
      </c>
      <c r="E8" s="10">
        <v>110.2</v>
      </c>
      <c r="F8" s="10">
        <v>108.8</v>
      </c>
      <c r="G8" s="10">
        <v>109.9</v>
      </c>
      <c r="H8" s="10">
        <v>105.6</v>
      </c>
      <c r="I8" s="10">
        <v>106.2</v>
      </c>
      <c r="J8" s="10">
        <v>105.7</v>
      </c>
      <c r="K8" s="10">
        <v>101.4</v>
      </c>
      <c r="L8" s="10">
        <v>105.7</v>
      </c>
      <c r="M8" s="10">
        <v>105</v>
      </c>
      <c r="N8" s="10">
        <v>103.3</v>
      </c>
      <c r="O8" s="10">
        <v>105.6</v>
      </c>
      <c r="P8" s="10">
        <v>108.2</v>
      </c>
      <c r="Q8" s="10">
        <v>106.6</v>
      </c>
      <c r="R8" s="10">
        <f t="shared" si="1"/>
        <v>1382.2</v>
      </c>
      <c r="S8" s="10">
        <f t="shared" si="0"/>
        <v>54.528956919678087</v>
      </c>
      <c r="T8" s="10">
        <v>106.5</v>
      </c>
      <c r="U8" s="10">
        <v>107.5</v>
      </c>
      <c r="V8" s="12">
        <f>AVERAGE(V7,V6)</f>
        <v>100.4</v>
      </c>
      <c r="W8" s="10">
        <v>106.1</v>
      </c>
      <c r="X8" s="10">
        <v>105.6</v>
      </c>
      <c r="Y8" s="10">
        <v>104</v>
      </c>
      <c r="Z8" s="10">
        <v>104.3</v>
      </c>
      <c r="AA8" s="10">
        <v>104.6</v>
      </c>
      <c r="AB8" s="10">
        <f t="shared" si="2"/>
        <v>839</v>
      </c>
      <c r="AC8" s="10">
        <f t="shared" si="3"/>
        <v>33.099258324128137</v>
      </c>
      <c r="AD8" s="10">
        <v>104.7</v>
      </c>
      <c r="AE8" s="10">
        <v>104.6</v>
      </c>
      <c r="AF8" s="10">
        <v>104.3</v>
      </c>
      <c r="AG8" s="10">
        <f t="shared" si="4"/>
        <v>313.60000000000002</v>
      </c>
      <c r="AH8" s="10">
        <f t="shared" si="5"/>
        <v>12.371784756193785</v>
      </c>
      <c r="AI8" s="10">
        <v>106</v>
      </c>
      <c r="AJ8" s="10">
        <f t="shared" si="6"/>
        <v>2534.7999999999997</v>
      </c>
      <c r="AK8" s="10">
        <f t="shared" si="6"/>
        <v>100.00000000000001</v>
      </c>
    </row>
    <row r="9" spans="1:37" x14ac:dyDescent="0.25">
      <c r="A9" s="8" t="s">
        <v>37</v>
      </c>
      <c r="B9" s="8">
        <v>2013</v>
      </c>
      <c r="C9" s="9">
        <v>41334</v>
      </c>
      <c r="D9" s="8" t="s">
        <v>40</v>
      </c>
      <c r="E9" s="10">
        <v>113.9</v>
      </c>
      <c r="F9" s="10">
        <v>111.4</v>
      </c>
      <c r="G9" s="10">
        <v>113.2</v>
      </c>
      <c r="H9" s="10">
        <v>104.3</v>
      </c>
      <c r="I9" s="10">
        <v>102.7</v>
      </c>
      <c r="J9" s="10">
        <v>104.9</v>
      </c>
      <c r="K9" s="10">
        <v>103.8</v>
      </c>
      <c r="L9" s="10">
        <v>103.5</v>
      </c>
      <c r="M9" s="10">
        <v>102.6</v>
      </c>
      <c r="N9" s="10">
        <v>102.4</v>
      </c>
      <c r="O9" s="10">
        <v>107</v>
      </c>
      <c r="P9" s="10">
        <v>109.8</v>
      </c>
      <c r="Q9" s="10">
        <v>107.3</v>
      </c>
      <c r="R9" s="10">
        <f t="shared" si="1"/>
        <v>1386.8</v>
      </c>
      <c r="S9" s="10">
        <f t="shared" si="0"/>
        <v>54.602724623986134</v>
      </c>
      <c r="T9" s="10">
        <v>106.8</v>
      </c>
      <c r="U9" s="10">
        <v>107</v>
      </c>
      <c r="V9" s="8">
        <v>100.4</v>
      </c>
      <c r="W9" s="10">
        <v>106</v>
      </c>
      <c r="X9" s="10">
        <v>105.7</v>
      </c>
      <c r="Y9" s="10">
        <v>103.5</v>
      </c>
      <c r="Z9" s="10">
        <v>104.2</v>
      </c>
      <c r="AA9" s="10">
        <v>104.9</v>
      </c>
      <c r="AB9" s="10">
        <f t="shared" si="2"/>
        <v>838.50000000000011</v>
      </c>
      <c r="AC9" s="10">
        <f t="shared" si="3"/>
        <v>33.014410583510518</v>
      </c>
      <c r="AD9" s="10">
        <v>105.2</v>
      </c>
      <c r="AE9" s="10">
        <v>105.5</v>
      </c>
      <c r="AF9" s="10">
        <v>103.8</v>
      </c>
      <c r="AG9" s="10">
        <f t="shared" si="4"/>
        <v>314.5</v>
      </c>
      <c r="AH9" s="10">
        <f t="shared" si="5"/>
        <v>12.382864792503344</v>
      </c>
      <c r="AI9" s="10">
        <v>105</v>
      </c>
      <c r="AJ9" s="10">
        <f t="shared" si="6"/>
        <v>2539.8000000000002</v>
      </c>
      <c r="AK9" s="10">
        <f t="shared" si="6"/>
        <v>100</v>
      </c>
    </row>
    <row r="10" spans="1:37" x14ac:dyDescent="0.25">
      <c r="A10" s="8" t="s">
        <v>38</v>
      </c>
      <c r="B10" s="8">
        <v>2013</v>
      </c>
      <c r="C10" s="9">
        <v>41334</v>
      </c>
      <c r="D10" s="8" t="s">
        <v>40</v>
      </c>
      <c r="E10" s="10">
        <v>111.4</v>
      </c>
      <c r="F10" s="10">
        <v>109.7</v>
      </c>
      <c r="G10" s="10">
        <v>111.2</v>
      </c>
      <c r="H10" s="10">
        <v>105.1</v>
      </c>
      <c r="I10" s="10">
        <v>104.9</v>
      </c>
      <c r="J10" s="10">
        <v>105.3</v>
      </c>
      <c r="K10" s="10">
        <v>102.2</v>
      </c>
      <c r="L10" s="10">
        <v>105</v>
      </c>
      <c r="M10" s="10">
        <v>104.2</v>
      </c>
      <c r="N10" s="10">
        <v>103</v>
      </c>
      <c r="O10" s="10">
        <v>106.2</v>
      </c>
      <c r="P10" s="10">
        <v>108.9</v>
      </c>
      <c r="Q10" s="10">
        <v>106.9</v>
      </c>
      <c r="R10" s="10">
        <f t="shared" si="1"/>
        <v>1384.0000000000002</v>
      </c>
      <c r="S10" s="10">
        <f t="shared" si="0"/>
        <v>54.55907281113258</v>
      </c>
      <c r="T10" s="10">
        <v>106.6</v>
      </c>
      <c r="U10" s="10">
        <v>107.3</v>
      </c>
      <c r="V10" s="8">
        <v>100.4</v>
      </c>
      <c r="W10" s="10">
        <v>106.1</v>
      </c>
      <c r="X10" s="10">
        <v>105.6</v>
      </c>
      <c r="Y10" s="10">
        <v>103.7</v>
      </c>
      <c r="Z10" s="10">
        <v>104.3</v>
      </c>
      <c r="AA10" s="10">
        <v>104.7</v>
      </c>
      <c r="AB10" s="10">
        <f t="shared" si="2"/>
        <v>838.7</v>
      </c>
      <c r="AC10" s="10">
        <f t="shared" si="3"/>
        <v>33.062640438364802</v>
      </c>
      <c r="AD10" s="10">
        <v>104.9</v>
      </c>
      <c r="AE10" s="10">
        <v>105.1</v>
      </c>
      <c r="AF10" s="10">
        <v>104</v>
      </c>
      <c r="AG10" s="10">
        <f t="shared" si="4"/>
        <v>314</v>
      </c>
      <c r="AH10" s="10">
        <f t="shared" si="5"/>
        <v>12.378286750502621</v>
      </c>
      <c r="AI10" s="10">
        <v>105.5</v>
      </c>
      <c r="AJ10" s="10">
        <f t="shared" si="6"/>
        <v>2536.7000000000003</v>
      </c>
      <c r="AK10" s="10">
        <f t="shared" si="6"/>
        <v>100.00000000000001</v>
      </c>
    </row>
    <row r="11" spans="1:37" x14ac:dyDescent="0.25">
      <c r="A11" s="8" t="s">
        <v>35</v>
      </c>
      <c r="B11" s="8">
        <v>2013</v>
      </c>
      <c r="C11" s="9">
        <v>41365</v>
      </c>
      <c r="D11" s="8" t="s">
        <v>41</v>
      </c>
      <c r="E11" s="10">
        <v>110.2</v>
      </c>
      <c r="F11" s="10">
        <v>109.5</v>
      </c>
      <c r="G11" s="10">
        <v>106.9</v>
      </c>
      <c r="H11" s="10">
        <v>106.3</v>
      </c>
      <c r="I11" s="10">
        <v>105.7</v>
      </c>
      <c r="J11" s="10">
        <v>108.3</v>
      </c>
      <c r="K11" s="10">
        <v>103.4</v>
      </c>
      <c r="L11" s="10">
        <v>105.7</v>
      </c>
      <c r="M11" s="10">
        <v>104.2</v>
      </c>
      <c r="N11" s="10">
        <v>103.2</v>
      </c>
      <c r="O11" s="10">
        <v>106.5</v>
      </c>
      <c r="P11" s="10">
        <v>108.8</v>
      </c>
      <c r="Q11" s="10">
        <v>107.1</v>
      </c>
      <c r="R11" s="10">
        <f t="shared" si="1"/>
        <v>1385.8</v>
      </c>
      <c r="S11" s="10">
        <f t="shared" si="0"/>
        <v>54.559055118110237</v>
      </c>
      <c r="T11" s="10">
        <v>107.1</v>
      </c>
      <c r="U11" s="10">
        <v>108</v>
      </c>
      <c r="V11" s="12">
        <f>AVERAGE(V10,V9)</f>
        <v>100.4</v>
      </c>
      <c r="W11" s="10">
        <v>106.5</v>
      </c>
      <c r="X11" s="10">
        <v>106.1</v>
      </c>
      <c r="Y11" s="10">
        <v>104.5</v>
      </c>
      <c r="Z11" s="10">
        <v>102.7</v>
      </c>
      <c r="AA11" s="10">
        <v>104.6</v>
      </c>
      <c r="AB11" s="10">
        <f t="shared" si="2"/>
        <v>839.90000000000009</v>
      </c>
      <c r="AC11" s="10">
        <f t="shared" si="3"/>
        <v>33.066929133858267</v>
      </c>
      <c r="AD11" s="10">
        <v>105.1</v>
      </c>
      <c r="AE11" s="10">
        <v>104.4</v>
      </c>
      <c r="AF11" s="10">
        <v>104.8</v>
      </c>
      <c r="AG11" s="10">
        <f t="shared" si="4"/>
        <v>314.3</v>
      </c>
      <c r="AH11" s="10">
        <f t="shared" si="5"/>
        <v>12.374015748031496</v>
      </c>
      <c r="AI11" s="10">
        <v>106.4</v>
      </c>
      <c r="AJ11" s="10">
        <f t="shared" si="6"/>
        <v>2540</v>
      </c>
      <c r="AK11" s="10">
        <f t="shared" si="6"/>
        <v>100</v>
      </c>
    </row>
    <row r="12" spans="1:37" x14ac:dyDescent="0.25">
      <c r="A12" s="8" t="s">
        <v>37</v>
      </c>
      <c r="B12" s="8">
        <v>2013</v>
      </c>
      <c r="C12" s="9">
        <v>41365</v>
      </c>
      <c r="D12" s="8" t="s">
        <v>41</v>
      </c>
      <c r="E12" s="10">
        <v>114.6</v>
      </c>
      <c r="F12" s="10">
        <v>113.4</v>
      </c>
      <c r="G12" s="10">
        <v>106</v>
      </c>
      <c r="H12" s="10">
        <v>104.7</v>
      </c>
      <c r="I12" s="10">
        <v>102.1</v>
      </c>
      <c r="J12" s="10">
        <v>109.5</v>
      </c>
      <c r="K12" s="10">
        <v>109.7</v>
      </c>
      <c r="L12" s="10">
        <v>104.6</v>
      </c>
      <c r="M12" s="10">
        <v>102</v>
      </c>
      <c r="N12" s="10">
        <v>103.5</v>
      </c>
      <c r="O12" s="10">
        <v>108.2</v>
      </c>
      <c r="P12" s="10">
        <v>110.6</v>
      </c>
      <c r="Q12" s="10">
        <v>108.8</v>
      </c>
      <c r="R12" s="10">
        <f t="shared" si="1"/>
        <v>1397.6999999999998</v>
      </c>
      <c r="S12" s="10">
        <f t="shared" si="0"/>
        <v>54.693797691254154</v>
      </c>
      <c r="T12" s="10">
        <v>108.5</v>
      </c>
      <c r="U12" s="10">
        <v>107.7</v>
      </c>
      <c r="V12" s="8">
        <v>100.5</v>
      </c>
      <c r="W12" s="10">
        <v>106.4</v>
      </c>
      <c r="X12" s="10">
        <v>106.5</v>
      </c>
      <c r="Y12" s="10">
        <v>104</v>
      </c>
      <c r="Z12" s="10">
        <v>103.2</v>
      </c>
      <c r="AA12" s="10">
        <v>105.1</v>
      </c>
      <c r="AB12" s="10">
        <f t="shared" si="2"/>
        <v>841.90000000000009</v>
      </c>
      <c r="AC12" s="10">
        <f t="shared" si="3"/>
        <v>32.944629231070245</v>
      </c>
      <c r="AD12" s="10">
        <v>105.7</v>
      </c>
      <c r="AE12" s="10">
        <v>105</v>
      </c>
      <c r="AF12" s="10">
        <v>105.2</v>
      </c>
      <c r="AG12" s="10">
        <f t="shared" si="4"/>
        <v>315.89999999999998</v>
      </c>
      <c r="AH12" s="10">
        <f t="shared" si="5"/>
        <v>12.361573077675601</v>
      </c>
      <c r="AI12" s="10">
        <v>105.7</v>
      </c>
      <c r="AJ12" s="10">
        <f t="shared" si="6"/>
        <v>2555.5</v>
      </c>
      <c r="AK12" s="10">
        <f t="shared" si="6"/>
        <v>100</v>
      </c>
    </row>
    <row r="13" spans="1:37" x14ac:dyDescent="0.25">
      <c r="A13" s="8" t="s">
        <v>38</v>
      </c>
      <c r="B13" s="8">
        <v>2013</v>
      </c>
      <c r="C13" s="9">
        <v>41365</v>
      </c>
      <c r="D13" s="8" t="s">
        <v>41</v>
      </c>
      <c r="E13" s="10">
        <v>111.6</v>
      </c>
      <c r="F13" s="10">
        <v>110.9</v>
      </c>
      <c r="G13" s="10">
        <v>106.6</v>
      </c>
      <c r="H13" s="10">
        <v>105.7</v>
      </c>
      <c r="I13" s="10">
        <v>104.4</v>
      </c>
      <c r="J13" s="10">
        <v>108.9</v>
      </c>
      <c r="K13" s="10">
        <v>105.5</v>
      </c>
      <c r="L13" s="10">
        <v>105.3</v>
      </c>
      <c r="M13" s="10">
        <v>103.5</v>
      </c>
      <c r="N13" s="10">
        <v>103.3</v>
      </c>
      <c r="O13" s="10">
        <v>107.2</v>
      </c>
      <c r="P13" s="10">
        <v>109.6</v>
      </c>
      <c r="Q13" s="10">
        <v>107.7</v>
      </c>
      <c r="R13" s="10">
        <f t="shared" si="1"/>
        <v>1390.2</v>
      </c>
      <c r="S13" s="10">
        <f t="shared" si="0"/>
        <v>54.607588970068342</v>
      </c>
      <c r="T13" s="10">
        <v>107.5</v>
      </c>
      <c r="U13" s="10">
        <v>107.9</v>
      </c>
      <c r="V13" s="8">
        <v>100.5</v>
      </c>
      <c r="W13" s="10">
        <v>106.5</v>
      </c>
      <c r="X13" s="10">
        <v>106.3</v>
      </c>
      <c r="Y13" s="10">
        <v>104.2</v>
      </c>
      <c r="Z13" s="10">
        <v>102.9</v>
      </c>
      <c r="AA13" s="10">
        <v>104.8</v>
      </c>
      <c r="AB13" s="10">
        <f t="shared" si="2"/>
        <v>840.59999999999991</v>
      </c>
      <c r="AC13" s="10">
        <f t="shared" si="3"/>
        <v>33.019090266320994</v>
      </c>
      <c r="AD13" s="10">
        <v>105.3</v>
      </c>
      <c r="AE13" s="10">
        <v>104.7</v>
      </c>
      <c r="AF13" s="10">
        <v>105</v>
      </c>
      <c r="AG13" s="10">
        <f t="shared" si="4"/>
        <v>315</v>
      </c>
      <c r="AH13" s="10">
        <f t="shared" si="5"/>
        <v>12.373320763610653</v>
      </c>
      <c r="AI13" s="10">
        <v>106.1</v>
      </c>
      <c r="AJ13" s="10">
        <f t="shared" si="6"/>
        <v>2545.8000000000002</v>
      </c>
      <c r="AK13" s="10">
        <f t="shared" si="6"/>
        <v>99.999999999999986</v>
      </c>
    </row>
    <row r="14" spans="1:37" x14ac:dyDescent="0.25">
      <c r="A14" s="8" t="s">
        <v>35</v>
      </c>
      <c r="B14" s="8">
        <v>2013</v>
      </c>
      <c r="C14" s="9">
        <v>41395</v>
      </c>
      <c r="D14" s="8" t="s">
        <v>42</v>
      </c>
      <c r="E14" s="10">
        <v>110.9</v>
      </c>
      <c r="F14" s="10">
        <v>109.8</v>
      </c>
      <c r="G14" s="10">
        <v>105.9</v>
      </c>
      <c r="H14" s="10">
        <v>107.5</v>
      </c>
      <c r="I14" s="10">
        <v>105.3</v>
      </c>
      <c r="J14" s="10">
        <v>108.1</v>
      </c>
      <c r="K14" s="10">
        <v>107.3</v>
      </c>
      <c r="L14" s="10">
        <v>106.1</v>
      </c>
      <c r="M14" s="10">
        <v>103.7</v>
      </c>
      <c r="N14" s="10">
        <v>104</v>
      </c>
      <c r="O14" s="10">
        <v>107.4</v>
      </c>
      <c r="P14" s="10">
        <v>109.9</v>
      </c>
      <c r="Q14" s="10">
        <v>108.1</v>
      </c>
      <c r="R14" s="10">
        <f t="shared" si="1"/>
        <v>1394</v>
      </c>
      <c r="S14" s="10">
        <f t="shared" si="0"/>
        <v>54.608845536099025</v>
      </c>
      <c r="T14" s="10">
        <v>108.1</v>
      </c>
      <c r="U14" s="10">
        <v>108.6</v>
      </c>
      <c r="V14" s="12">
        <f>AVERAGE(V13,V12)</f>
        <v>100.5</v>
      </c>
      <c r="W14" s="10">
        <v>107.5</v>
      </c>
      <c r="X14" s="10">
        <v>106.8</v>
      </c>
      <c r="Y14" s="10">
        <v>105</v>
      </c>
      <c r="Z14" s="10">
        <v>102.1</v>
      </c>
      <c r="AA14" s="10">
        <v>104.8</v>
      </c>
      <c r="AB14" s="10">
        <f t="shared" si="2"/>
        <v>843.4</v>
      </c>
      <c r="AC14" s="10">
        <f t="shared" si="3"/>
        <v>33.039526775570963</v>
      </c>
      <c r="AD14" s="10">
        <v>105.7</v>
      </c>
      <c r="AE14" s="10">
        <v>104.1</v>
      </c>
      <c r="AF14" s="10">
        <v>105.5</v>
      </c>
      <c r="AG14" s="10">
        <f t="shared" si="4"/>
        <v>315.3</v>
      </c>
      <c r="AH14" s="10">
        <f t="shared" si="5"/>
        <v>12.351627688330002</v>
      </c>
      <c r="AI14" s="10">
        <v>107.2</v>
      </c>
      <c r="AJ14" s="10">
        <f t="shared" si="6"/>
        <v>2552.7000000000003</v>
      </c>
      <c r="AK14" s="10">
        <f t="shared" si="6"/>
        <v>99.999999999999986</v>
      </c>
    </row>
    <row r="15" spans="1:37" x14ac:dyDescent="0.25">
      <c r="A15" s="8" t="s">
        <v>37</v>
      </c>
      <c r="B15" s="8">
        <v>2013</v>
      </c>
      <c r="C15" s="9">
        <v>41395</v>
      </c>
      <c r="D15" s="8" t="s">
        <v>42</v>
      </c>
      <c r="E15" s="10">
        <v>115.4</v>
      </c>
      <c r="F15" s="10">
        <v>114.2</v>
      </c>
      <c r="G15" s="10">
        <v>102.7</v>
      </c>
      <c r="H15" s="10">
        <v>105.5</v>
      </c>
      <c r="I15" s="10">
        <v>101.5</v>
      </c>
      <c r="J15" s="10">
        <v>110.6</v>
      </c>
      <c r="K15" s="10">
        <v>123.7</v>
      </c>
      <c r="L15" s="10">
        <v>105.2</v>
      </c>
      <c r="M15" s="10">
        <v>101.9</v>
      </c>
      <c r="N15" s="10">
        <v>105</v>
      </c>
      <c r="O15" s="10">
        <v>109.1</v>
      </c>
      <c r="P15" s="10">
        <v>111.3</v>
      </c>
      <c r="Q15" s="10">
        <v>111.1</v>
      </c>
      <c r="R15" s="10">
        <f t="shared" si="1"/>
        <v>1417.1999999999998</v>
      </c>
      <c r="S15" s="10">
        <f t="shared" si="0"/>
        <v>54.972847168347549</v>
      </c>
      <c r="T15" s="10">
        <v>109.8</v>
      </c>
      <c r="U15" s="10">
        <v>108.3</v>
      </c>
      <c r="V15" s="8">
        <v>100.5</v>
      </c>
      <c r="W15" s="10">
        <v>107.2</v>
      </c>
      <c r="X15" s="10">
        <v>107.1</v>
      </c>
      <c r="Y15" s="10">
        <v>104.6</v>
      </c>
      <c r="Z15" s="10">
        <v>102.6</v>
      </c>
      <c r="AA15" s="10">
        <v>104.9</v>
      </c>
      <c r="AB15" s="10">
        <f t="shared" si="2"/>
        <v>845</v>
      </c>
      <c r="AC15" s="10">
        <f t="shared" si="3"/>
        <v>32.77734678044996</v>
      </c>
      <c r="AD15" s="10">
        <v>106.2</v>
      </c>
      <c r="AE15" s="10">
        <v>103.9</v>
      </c>
      <c r="AF15" s="10">
        <v>105.7</v>
      </c>
      <c r="AG15" s="10">
        <f t="shared" si="4"/>
        <v>315.8</v>
      </c>
      <c r="AH15" s="10">
        <f t="shared" si="5"/>
        <v>12.249806051202484</v>
      </c>
      <c r="AI15" s="10">
        <v>106.6</v>
      </c>
      <c r="AJ15" s="10">
        <f t="shared" si="6"/>
        <v>2578</v>
      </c>
      <c r="AK15" s="10">
        <f t="shared" si="6"/>
        <v>100</v>
      </c>
    </row>
    <row r="16" spans="1:37" x14ac:dyDescent="0.25">
      <c r="A16" s="8" t="s">
        <v>38</v>
      </c>
      <c r="B16" s="8">
        <v>2013</v>
      </c>
      <c r="C16" s="9">
        <v>41395</v>
      </c>
      <c r="D16" s="8" t="s">
        <v>42</v>
      </c>
      <c r="E16" s="10">
        <v>112.3</v>
      </c>
      <c r="F16" s="10">
        <v>111.3</v>
      </c>
      <c r="G16" s="10">
        <v>104.7</v>
      </c>
      <c r="H16" s="10">
        <v>106.8</v>
      </c>
      <c r="I16" s="10">
        <v>103.9</v>
      </c>
      <c r="J16" s="10">
        <v>109.3</v>
      </c>
      <c r="K16" s="10">
        <v>112.9</v>
      </c>
      <c r="L16" s="10">
        <v>105.8</v>
      </c>
      <c r="M16" s="10">
        <v>103.1</v>
      </c>
      <c r="N16" s="10">
        <v>104.3</v>
      </c>
      <c r="O16" s="10">
        <v>108.1</v>
      </c>
      <c r="P16" s="10">
        <v>110.5</v>
      </c>
      <c r="Q16" s="10">
        <v>109.2</v>
      </c>
      <c r="R16" s="10">
        <f t="shared" si="1"/>
        <v>1402.1999999999998</v>
      </c>
      <c r="S16" s="10">
        <f t="shared" si="0"/>
        <v>54.741362482920167</v>
      </c>
      <c r="T16" s="10">
        <v>108.6</v>
      </c>
      <c r="U16" s="10">
        <v>108.5</v>
      </c>
      <c r="V16" s="8">
        <v>100.5</v>
      </c>
      <c r="W16" s="10">
        <v>107.4</v>
      </c>
      <c r="X16" s="10">
        <v>106.9</v>
      </c>
      <c r="Y16" s="10">
        <v>104.8</v>
      </c>
      <c r="Z16" s="10">
        <v>102.3</v>
      </c>
      <c r="AA16" s="10">
        <v>104.8</v>
      </c>
      <c r="AB16" s="10">
        <f t="shared" si="2"/>
        <v>843.79999999999984</v>
      </c>
      <c r="AC16" s="10">
        <f t="shared" si="3"/>
        <v>32.941635760296698</v>
      </c>
      <c r="AD16" s="10">
        <v>105.9</v>
      </c>
      <c r="AE16" s="10">
        <v>104</v>
      </c>
      <c r="AF16" s="10">
        <v>105.6</v>
      </c>
      <c r="AG16" s="10">
        <f t="shared" si="4"/>
        <v>315.5</v>
      </c>
      <c r="AH16" s="10">
        <f t="shared" si="5"/>
        <v>12.317001756783137</v>
      </c>
      <c r="AI16" s="10">
        <v>106.9</v>
      </c>
      <c r="AJ16" s="10">
        <f t="shared" si="6"/>
        <v>2561.4999999999995</v>
      </c>
      <c r="AK16" s="10">
        <f t="shared" si="6"/>
        <v>100.00000000000001</v>
      </c>
    </row>
    <row r="17" spans="1:37" x14ac:dyDescent="0.25">
      <c r="A17" s="8" t="s">
        <v>35</v>
      </c>
      <c r="B17" s="8">
        <v>2013</v>
      </c>
      <c r="C17" s="9">
        <v>41426</v>
      </c>
      <c r="D17" s="8" t="s">
        <v>43</v>
      </c>
      <c r="E17" s="10">
        <v>112.3</v>
      </c>
      <c r="F17" s="10">
        <v>112.1</v>
      </c>
      <c r="G17" s="10">
        <v>108.1</v>
      </c>
      <c r="H17" s="10">
        <v>108.3</v>
      </c>
      <c r="I17" s="10">
        <v>105.9</v>
      </c>
      <c r="J17" s="10">
        <v>109.2</v>
      </c>
      <c r="K17" s="10">
        <v>118</v>
      </c>
      <c r="L17" s="10">
        <v>106.8</v>
      </c>
      <c r="M17" s="10">
        <v>104.1</v>
      </c>
      <c r="N17" s="10">
        <v>105.4</v>
      </c>
      <c r="O17" s="10">
        <v>108.2</v>
      </c>
      <c r="P17" s="10">
        <v>111</v>
      </c>
      <c r="Q17" s="10">
        <v>110.6</v>
      </c>
      <c r="R17" s="10">
        <f t="shared" si="1"/>
        <v>1420</v>
      </c>
      <c r="S17" s="10">
        <f t="shared" si="0"/>
        <v>54.902567274976796</v>
      </c>
      <c r="T17" s="10">
        <v>109</v>
      </c>
      <c r="U17" s="10">
        <v>109.5</v>
      </c>
      <c r="V17" s="12">
        <f>AVERAGE(V16,V15)</f>
        <v>100.5</v>
      </c>
      <c r="W17" s="10">
        <v>108.5</v>
      </c>
      <c r="X17" s="10">
        <v>107.5</v>
      </c>
      <c r="Y17" s="10">
        <v>105.6</v>
      </c>
      <c r="Z17" s="10">
        <v>102.5</v>
      </c>
      <c r="AA17" s="10">
        <v>105.5</v>
      </c>
      <c r="AB17" s="10">
        <f t="shared" si="2"/>
        <v>848.6</v>
      </c>
      <c r="AC17" s="10">
        <f t="shared" si="3"/>
        <v>32.810083513764305</v>
      </c>
      <c r="AD17" s="10">
        <v>106.3</v>
      </c>
      <c r="AE17" s="10">
        <v>105</v>
      </c>
      <c r="AF17" s="10">
        <v>106.5</v>
      </c>
      <c r="AG17" s="10">
        <f t="shared" si="4"/>
        <v>317.8</v>
      </c>
      <c r="AH17" s="10">
        <f t="shared" si="5"/>
        <v>12.287349211258892</v>
      </c>
      <c r="AI17" s="10">
        <v>108.9</v>
      </c>
      <c r="AJ17" s="10">
        <f t="shared" si="6"/>
        <v>2586.4</v>
      </c>
      <c r="AK17" s="10">
        <f t="shared" si="6"/>
        <v>100</v>
      </c>
    </row>
    <row r="18" spans="1:37" x14ac:dyDescent="0.25">
      <c r="A18" s="8" t="s">
        <v>37</v>
      </c>
      <c r="B18" s="8">
        <v>2013</v>
      </c>
      <c r="C18" s="9">
        <v>41426</v>
      </c>
      <c r="D18" s="8" t="s">
        <v>43</v>
      </c>
      <c r="E18" s="10">
        <v>117</v>
      </c>
      <c r="F18" s="10">
        <v>120.1</v>
      </c>
      <c r="G18" s="10">
        <v>112.5</v>
      </c>
      <c r="H18" s="10">
        <v>107.3</v>
      </c>
      <c r="I18" s="10">
        <v>101.3</v>
      </c>
      <c r="J18" s="10">
        <v>112.4</v>
      </c>
      <c r="K18" s="10">
        <v>143.6</v>
      </c>
      <c r="L18" s="10">
        <v>105.4</v>
      </c>
      <c r="M18" s="10">
        <v>101.4</v>
      </c>
      <c r="N18" s="10">
        <v>106.4</v>
      </c>
      <c r="O18" s="10">
        <v>110</v>
      </c>
      <c r="P18" s="10">
        <v>112.2</v>
      </c>
      <c r="Q18" s="10">
        <v>115</v>
      </c>
      <c r="R18" s="10">
        <f t="shared" si="1"/>
        <v>1464.6000000000001</v>
      </c>
      <c r="S18" s="10">
        <f t="shared" si="0"/>
        <v>55.454166824429208</v>
      </c>
      <c r="T18" s="10">
        <v>110.9</v>
      </c>
      <c r="U18" s="10">
        <v>108.9</v>
      </c>
      <c r="V18" s="8">
        <v>106.6</v>
      </c>
      <c r="W18" s="10">
        <v>108</v>
      </c>
      <c r="X18" s="10">
        <v>107.7</v>
      </c>
      <c r="Y18" s="10">
        <v>105.2</v>
      </c>
      <c r="Z18" s="10">
        <v>103.3</v>
      </c>
      <c r="AA18" s="10">
        <v>106.1</v>
      </c>
      <c r="AB18" s="10">
        <f t="shared" si="2"/>
        <v>856.7</v>
      </c>
      <c r="AC18" s="10">
        <f t="shared" si="3"/>
        <v>32.437242058233309</v>
      </c>
      <c r="AD18" s="10">
        <v>106.5</v>
      </c>
      <c r="AE18" s="10">
        <v>105.2</v>
      </c>
      <c r="AF18" s="10">
        <v>108.1</v>
      </c>
      <c r="AG18" s="10">
        <f t="shared" si="4"/>
        <v>319.79999999999995</v>
      </c>
      <c r="AH18" s="10">
        <f t="shared" si="5"/>
        <v>12.10859111733747</v>
      </c>
      <c r="AI18" s="10">
        <v>109.7</v>
      </c>
      <c r="AJ18" s="10">
        <f t="shared" si="6"/>
        <v>2641.1000000000004</v>
      </c>
      <c r="AK18" s="10">
        <f t="shared" si="6"/>
        <v>99.999999999999986</v>
      </c>
    </row>
    <row r="19" spans="1:37" x14ac:dyDescent="0.25">
      <c r="A19" s="8" t="s">
        <v>38</v>
      </c>
      <c r="B19" s="8">
        <v>2013</v>
      </c>
      <c r="C19" s="9">
        <v>41426</v>
      </c>
      <c r="D19" s="8" t="s">
        <v>43</v>
      </c>
      <c r="E19" s="10">
        <v>113.8</v>
      </c>
      <c r="F19" s="10">
        <v>114.9</v>
      </c>
      <c r="G19" s="10">
        <v>109.8</v>
      </c>
      <c r="H19" s="10">
        <v>107.9</v>
      </c>
      <c r="I19" s="10">
        <v>104.2</v>
      </c>
      <c r="J19" s="10">
        <v>110.7</v>
      </c>
      <c r="K19" s="10">
        <v>126.7</v>
      </c>
      <c r="L19" s="10">
        <v>106.3</v>
      </c>
      <c r="M19" s="10">
        <v>103.2</v>
      </c>
      <c r="N19" s="10">
        <v>105.7</v>
      </c>
      <c r="O19" s="10">
        <v>109</v>
      </c>
      <c r="P19" s="10">
        <v>111.6</v>
      </c>
      <c r="Q19" s="10">
        <v>112.2</v>
      </c>
      <c r="R19" s="10">
        <f t="shared" si="1"/>
        <v>1436</v>
      </c>
      <c r="S19" s="10">
        <f t="shared" si="0"/>
        <v>55.014941383802011</v>
      </c>
      <c r="T19" s="10">
        <v>109.5</v>
      </c>
      <c r="U19" s="10">
        <v>109.3</v>
      </c>
      <c r="V19" s="8">
        <v>106.6</v>
      </c>
      <c r="W19" s="10">
        <v>108.3</v>
      </c>
      <c r="X19" s="10">
        <v>107.6</v>
      </c>
      <c r="Y19" s="10">
        <v>105.4</v>
      </c>
      <c r="Z19" s="10">
        <v>102.8</v>
      </c>
      <c r="AA19" s="10">
        <v>105.8</v>
      </c>
      <c r="AB19" s="10">
        <f t="shared" si="2"/>
        <v>855.29999999999984</v>
      </c>
      <c r="AC19" s="10">
        <f t="shared" si="3"/>
        <v>32.767604015018001</v>
      </c>
      <c r="AD19" s="10">
        <v>106.4</v>
      </c>
      <c r="AE19" s="10">
        <v>105.1</v>
      </c>
      <c r="AF19" s="10">
        <v>107.4</v>
      </c>
      <c r="AG19" s="10">
        <f t="shared" si="4"/>
        <v>318.89999999999998</v>
      </c>
      <c r="AH19" s="10">
        <f t="shared" si="5"/>
        <v>12.217454601179986</v>
      </c>
      <c r="AI19" s="10">
        <v>109.3</v>
      </c>
      <c r="AJ19" s="10">
        <f t="shared" si="6"/>
        <v>2610.1999999999998</v>
      </c>
      <c r="AK19" s="10">
        <f t="shared" si="6"/>
        <v>100</v>
      </c>
    </row>
    <row r="20" spans="1:37" x14ac:dyDescent="0.25">
      <c r="A20" s="8" t="s">
        <v>35</v>
      </c>
      <c r="B20" s="8">
        <v>2013</v>
      </c>
      <c r="C20" s="9">
        <v>41456</v>
      </c>
      <c r="D20" s="8" t="s">
        <v>44</v>
      </c>
      <c r="E20" s="10">
        <v>113.4</v>
      </c>
      <c r="F20" s="10">
        <v>114.9</v>
      </c>
      <c r="G20" s="10">
        <v>110.5</v>
      </c>
      <c r="H20" s="10">
        <v>109.3</v>
      </c>
      <c r="I20" s="10">
        <v>106.2</v>
      </c>
      <c r="J20" s="10">
        <v>110.3</v>
      </c>
      <c r="K20" s="10">
        <v>129.19999999999999</v>
      </c>
      <c r="L20" s="10">
        <v>107.1</v>
      </c>
      <c r="M20" s="10">
        <v>104.3</v>
      </c>
      <c r="N20" s="10">
        <v>106.4</v>
      </c>
      <c r="O20" s="10">
        <v>109.1</v>
      </c>
      <c r="P20" s="10">
        <v>112.1</v>
      </c>
      <c r="Q20" s="10">
        <v>113.1</v>
      </c>
      <c r="R20" s="10">
        <f t="shared" si="1"/>
        <v>1445.8999999999996</v>
      </c>
      <c r="S20" s="10">
        <f t="shared" si="0"/>
        <v>55.033684771438352</v>
      </c>
      <c r="T20" s="10">
        <v>109.8</v>
      </c>
      <c r="U20" s="10">
        <v>110.3</v>
      </c>
      <c r="V20" s="12">
        <f>AVERAGE(V19,V18)</f>
        <v>106.6</v>
      </c>
      <c r="W20" s="10">
        <v>109.5</v>
      </c>
      <c r="X20" s="10">
        <v>108.3</v>
      </c>
      <c r="Y20" s="10">
        <v>106.4</v>
      </c>
      <c r="Z20" s="10">
        <v>102.5</v>
      </c>
      <c r="AA20" s="10">
        <v>106.5</v>
      </c>
      <c r="AB20" s="10">
        <f t="shared" si="2"/>
        <v>859.9</v>
      </c>
      <c r="AC20" s="10">
        <f t="shared" si="3"/>
        <v>32.729418033722837</v>
      </c>
      <c r="AD20" s="10">
        <v>106.9</v>
      </c>
      <c r="AE20" s="10">
        <v>106.8</v>
      </c>
      <c r="AF20" s="10">
        <v>107.8</v>
      </c>
      <c r="AG20" s="10">
        <f t="shared" si="4"/>
        <v>321.5</v>
      </c>
      <c r="AH20" s="10">
        <f t="shared" si="5"/>
        <v>12.236897194838809</v>
      </c>
      <c r="AI20" s="10">
        <v>110.7</v>
      </c>
      <c r="AJ20" s="10">
        <f t="shared" si="6"/>
        <v>2627.2999999999997</v>
      </c>
      <c r="AK20" s="10">
        <f t="shared" si="6"/>
        <v>100</v>
      </c>
    </row>
    <row r="21" spans="1:37" x14ac:dyDescent="0.25">
      <c r="A21" s="8" t="s">
        <v>37</v>
      </c>
      <c r="B21" s="8">
        <v>2013</v>
      </c>
      <c r="C21" s="9">
        <v>41456</v>
      </c>
      <c r="D21" s="8" t="s">
        <v>44</v>
      </c>
      <c r="E21" s="10">
        <v>117.8</v>
      </c>
      <c r="F21" s="10">
        <v>119.2</v>
      </c>
      <c r="G21" s="10">
        <v>114</v>
      </c>
      <c r="H21" s="10">
        <v>108.3</v>
      </c>
      <c r="I21" s="10">
        <v>101.1</v>
      </c>
      <c r="J21" s="10">
        <v>113.2</v>
      </c>
      <c r="K21" s="10">
        <v>160.9</v>
      </c>
      <c r="L21" s="10">
        <v>105.1</v>
      </c>
      <c r="M21" s="10">
        <v>101.3</v>
      </c>
      <c r="N21" s="10">
        <v>107.5</v>
      </c>
      <c r="O21" s="10">
        <v>110.4</v>
      </c>
      <c r="P21" s="10">
        <v>113.1</v>
      </c>
      <c r="Q21" s="10">
        <v>117.5</v>
      </c>
      <c r="R21" s="10">
        <f t="shared" si="1"/>
        <v>1489.4</v>
      </c>
      <c r="S21" s="10">
        <f t="shared" si="0"/>
        <v>55.65977801861056</v>
      </c>
      <c r="T21" s="10">
        <v>111.7</v>
      </c>
      <c r="U21" s="10">
        <v>109.5</v>
      </c>
      <c r="V21" s="8">
        <v>107.7</v>
      </c>
      <c r="W21" s="10">
        <v>108.6</v>
      </c>
      <c r="X21" s="10">
        <v>108.1</v>
      </c>
      <c r="Y21" s="10">
        <v>105.9</v>
      </c>
      <c r="Z21" s="10">
        <v>103.2</v>
      </c>
      <c r="AA21" s="10">
        <v>107.3</v>
      </c>
      <c r="AB21" s="10">
        <f t="shared" si="2"/>
        <v>862</v>
      </c>
      <c r="AC21" s="10">
        <f t="shared" si="3"/>
        <v>32.213460891662614</v>
      </c>
      <c r="AD21" s="10">
        <v>107.1</v>
      </c>
      <c r="AE21" s="10">
        <v>107.3</v>
      </c>
      <c r="AF21" s="10">
        <v>110.1</v>
      </c>
      <c r="AG21" s="10">
        <f t="shared" si="4"/>
        <v>324.5</v>
      </c>
      <c r="AH21" s="10">
        <f t="shared" si="5"/>
        <v>12.12676108972682</v>
      </c>
      <c r="AI21" s="10">
        <v>111.4</v>
      </c>
      <c r="AJ21" s="10">
        <f t="shared" si="6"/>
        <v>2675.9</v>
      </c>
      <c r="AK21" s="10">
        <f t="shared" si="6"/>
        <v>100</v>
      </c>
    </row>
    <row r="22" spans="1:37" x14ac:dyDescent="0.25">
      <c r="A22" s="8" t="s">
        <v>38</v>
      </c>
      <c r="B22" s="8">
        <v>2013</v>
      </c>
      <c r="C22" s="9">
        <v>41456</v>
      </c>
      <c r="D22" s="8" t="s">
        <v>44</v>
      </c>
      <c r="E22" s="10">
        <v>114.8</v>
      </c>
      <c r="F22" s="10">
        <v>116.4</v>
      </c>
      <c r="G22" s="10">
        <v>111.9</v>
      </c>
      <c r="H22" s="10">
        <v>108.9</v>
      </c>
      <c r="I22" s="10">
        <v>104.3</v>
      </c>
      <c r="J22" s="10">
        <v>111.7</v>
      </c>
      <c r="K22" s="10">
        <v>140</v>
      </c>
      <c r="L22" s="10">
        <v>106.4</v>
      </c>
      <c r="M22" s="10">
        <v>103.3</v>
      </c>
      <c r="N22" s="10">
        <v>106.8</v>
      </c>
      <c r="O22" s="10">
        <v>109.6</v>
      </c>
      <c r="P22" s="10">
        <v>112.6</v>
      </c>
      <c r="Q22" s="10">
        <v>114.7</v>
      </c>
      <c r="R22" s="10">
        <f t="shared" si="1"/>
        <v>1461.3999999999999</v>
      </c>
      <c r="S22" s="10">
        <f t="shared" si="0"/>
        <v>55.234711618414089</v>
      </c>
      <c r="T22" s="10">
        <v>110.3</v>
      </c>
      <c r="U22" s="10">
        <v>110</v>
      </c>
      <c r="V22" s="8">
        <v>107.7</v>
      </c>
      <c r="W22" s="10">
        <v>109.2</v>
      </c>
      <c r="X22" s="10">
        <v>108.2</v>
      </c>
      <c r="Y22" s="10">
        <v>106.1</v>
      </c>
      <c r="Z22" s="10">
        <v>102.8</v>
      </c>
      <c r="AA22" s="10">
        <v>106.9</v>
      </c>
      <c r="AB22" s="10">
        <f t="shared" si="2"/>
        <v>861.19999999999993</v>
      </c>
      <c r="AC22" s="10">
        <f t="shared" si="3"/>
        <v>32.549701413561117</v>
      </c>
      <c r="AD22" s="10">
        <v>107</v>
      </c>
      <c r="AE22" s="10">
        <v>107.1</v>
      </c>
      <c r="AF22" s="10">
        <v>109.1</v>
      </c>
      <c r="AG22" s="10">
        <f t="shared" si="4"/>
        <v>323.2</v>
      </c>
      <c r="AH22" s="10">
        <f t="shared" si="5"/>
        <v>12.215586968024795</v>
      </c>
      <c r="AI22" s="10">
        <v>111</v>
      </c>
      <c r="AJ22" s="10">
        <f t="shared" si="6"/>
        <v>2645.7999999999997</v>
      </c>
      <c r="AK22" s="10">
        <f t="shared" si="6"/>
        <v>100</v>
      </c>
    </row>
    <row r="23" spans="1:37" x14ac:dyDescent="0.25">
      <c r="A23" s="8" t="s">
        <v>35</v>
      </c>
      <c r="B23" s="8">
        <v>2013</v>
      </c>
      <c r="C23" s="9">
        <v>41487</v>
      </c>
      <c r="D23" s="8" t="s">
        <v>45</v>
      </c>
      <c r="E23" s="10">
        <v>114.3</v>
      </c>
      <c r="F23" s="10">
        <v>115.4</v>
      </c>
      <c r="G23" s="10">
        <v>111.1</v>
      </c>
      <c r="H23" s="10">
        <v>110</v>
      </c>
      <c r="I23" s="10">
        <v>106.4</v>
      </c>
      <c r="J23" s="10">
        <v>110.8</v>
      </c>
      <c r="K23" s="10">
        <v>138.9</v>
      </c>
      <c r="L23" s="10">
        <v>107.4</v>
      </c>
      <c r="M23" s="10">
        <v>104.1</v>
      </c>
      <c r="N23" s="10">
        <v>106.9</v>
      </c>
      <c r="O23" s="10">
        <v>109.7</v>
      </c>
      <c r="P23" s="10">
        <v>112.6</v>
      </c>
      <c r="Q23" s="10">
        <v>114.9</v>
      </c>
      <c r="R23" s="10">
        <f t="shared" si="1"/>
        <v>1462.5</v>
      </c>
      <c r="S23" s="10">
        <f t="shared" si="0"/>
        <v>55.107577527412488</v>
      </c>
      <c r="T23" s="10">
        <v>110.7</v>
      </c>
      <c r="U23" s="10">
        <v>111.1</v>
      </c>
      <c r="V23" s="12">
        <f>AVERAGE(V22,V21)</f>
        <v>107.7</v>
      </c>
      <c r="W23" s="10">
        <v>109.9</v>
      </c>
      <c r="X23" s="10">
        <v>108.7</v>
      </c>
      <c r="Y23" s="10">
        <v>106.8</v>
      </c>
      <c r="Z23" s="10">
        <v>105</v>
      </c>
      <c r="AA23" s="10">
        <v>107.5</v>
      </c>
      <c r="AB23" s="10">
        <f t="shared" si="2"/>
        <v>867.4</v>
      </c>
      <c r="AC23" s="10">
        <f t="shared" si="3"/>
        <v>32.683974528053049</v>
      </c>
      <c r="AD23" s="10">
        <v>107.5</v>
      </c>
      <c r="AE23" s="10">
        <v>107.8</v>
      </c>
      <c r="AF23" s="10">
        <v>108.7</v>
      </c>
      <c r="AG23" s="10">
        <f t="shared" si="4"/>
        <v>324</v>
      </c>
      <c r="AH23" s="10">
        <f t="shared" si="5"/>
        <v>12.208447944534457</v>
      </c>
      <c r="AI23" s="10">
        <v>112.1</v>
      </c>
      <c r="AJ23" s="10">
        <f t="shared" si="6"/>
        <v>2653.9</v>
      </c>
      <c r="AK23" s="10">
        <f t="shared" si="6"/>
        <v>99.999999999999986</v>
      </c>
    </row>
    <row r="24" spans="1:37" x14ac:dyDescent="0.25">
      <c r="A24" s="8" t="s">
        <v>37</v>
      </c>
      <c r="B24" s="8">
        <v>2013</v>
      </c>
      <c r="C24" s="9">
        <v>41487</v>
      </c>
      <c r="D24" s="8" t="s">
        <v>45</v>
      </c>
      <c r="E24" s="10">
        <v>118.3</v>
      </c>
      <c r="F24" s="10">
        <v>120.4</v>
      </c>
      <c r="G24" s="10">
        <v>112.7</v>
      </c>
      <c r="H24" s="10">
        <v>108.9</v>
      </c>
      <c r="I24" s="10">
        <v>101.1</v>
      </c>
      <c r="J24" s="10">
        <v>108.7</v>
      </c>
      <c r="K24" s="10">
        <v>177</v>
      </c>
      <c r="L24" s="10">
        <v>104.7</v>
      </c>
      <c r="M24" s="10">
        <v>101</v>
      </c>
      <c r="N24" s="10">
        <v>108.5</v>
      </c>
      <c r="O24" s="10">
        <v>110.9</v>
      </c>
      <c r="P24" s="10">
        <v>114.3</v>
      </c>
      <c r="Q24" s="10">
        <v>119.6</v>
      </c>
      <c r="R24" s="10">
        <f t="shared" si="1"/>
        <v>1506.1000000000001</v>
      </c>
      <c r="S24" s="10">
        <f t="shared" si="0"/>
        <v>55.721632320840584</v>
      </c>
      <c r="T24" s="10">
        <v>112.4</v>
      </c>
      <c r="U24" s="10">
        <v>110.2</v>
      </c>
      <c r="V24" s="8">
        <v>108.9</v>
      </c>
      <c r="W24" s="10">
        <v>109.3</v>
      </c>
      <c r="X24" s="10">
        <v>108.7</v>
      </c>
      <c r="Y24" s="10">
        <v>106.5</v>
      </c>
      <c r="Z24" s="10">
        <v>106</v>
      </c>
      <c r="AA24" s="10">
        <v>108.3</v>
      </c>
      <c r="AB24" s="10">
        <f t="shared" si="2"/>
        <v>870.3</v>
      </c>
      <c r="AC24" s="10">
        <f t="shared" si="3"/>
        <v>32.198749491287131</v>
      </c>
      <c r="AD24" s="10">
        <v>107.6</v>
      </c>
      <c r="AE24" s="10">
        <v>108.1</v>
      </c>
      <c r="AF24" s="10">
        <v>110.8</v>
      </c>
      <c r="AG24" s="10">
        <f t="shared" si="4"/>
        <v>326.5</v>
      </c>
      <c r="AH24" s="10">
        <f t="shared" si="5"/>
        <v>12.079618187872285</v>
      </c>
      <c r="AI24" s="10">
        <v>112.7</v>
      </c>
      <c r="AJ24" s="10">
        <f t="shared" si="6"/>
        <v>2702.9</v>
      </c>
      <c r="AK24" s="10">
        <f t="shared" si="6"/>
        <v>100</v>
      </c>
    </row>
    <row r="25" spans="1:37" x14ac:dyDescent="0.25">
      <c r="A25" s="8" t="s">
        <v>38</v>
      </c>
      <c r="B25" s="8">
        <v>2013</v>
      </c>
      <c r="C25" s="9">
        <v>41487</v>
      </c>
      <c r="D25" s="8" t="s">
        <v>45</v>
      </c>
      <c r="E25" s="10">
        <v>115.6</v>
      </c>
      <c r="F25" s="10">
        <v>117.2</v>
      </c>
      <c r="G25" s="10">
        <v>111.7</v>
      </c>
      <c r="H25" s="10">
        <v>109.6</v>
      </c>
      <c r="I25" s="10">
        <v>104.5</v>
      </c>
      <c r="J25" s="10">
        <v>109.8</v>
      </c>
      <c r="K25" s="10">
        <v>151.80000000000001</v>
      </c>
      <c r="L25" s="10">
        <v>106.5</v>
      </c>
      <c r="M25" s="10">
        <v>103.1</v>
      </c>
      <c r="N25" s="10">
        <v>107.4</v>
      </c>
      <c r="O25" s="10">
        <v>110.2</v>
      </c>
      <c r="P25" s="10">
        <v>113.4</v>
      </c>
      <c r="Q25" s="10">
        <v>116.6</v>
      </c>
      <c r="R25" s="10">
        <f t="shared" si="1"/>
        <v>1477.4</v>
      </c>
      <c r="S25" s="10">
        <f t="shared" si="0"/>
        <v>55.293985553351554</v>
      </c>
      <c r="T25" s="10">
        <v>111.2</v>
      </c>
      <c r="U25" s="10">
        <v>110.7</v>
      </c>
      <c r="V25" s="8">
        <v>108.9</v>
      </c>
      <c r="W25" s="10">
        <v>109.7</v>
      </c>
      <c r="X25" s="10">
        <v>108.7</v>
      </c>
      <c r="Y25" s="10">
        <v>106.6</v>
      </c>
      <c r="Z25" s="10">
        <v>105.4</v>
      </c>
      <c r="AA25" s="10">
        <v>107.9</v>
      </c>
      <c r="AB25" s="10">
        <f t="shared" si="2"/>
        <v>869.1</v>
      </c>
      <c r="AC25" s="10">
        <f t="shared" si="3"/>
        <v>32.527414948164228</v>
      </c>
      <c r="AD25" s="10">
        <v>107.5</v>
      </c>
      <c r="AE25" s="10">
        <v>108</v>
      </c>
      <c r="AF25" s="10">
        <v>109.9</v>
      </c>
      <c r="AG25" s="10">
        <f t="shared" si="4"/>
        <v>325.39999999999998</v>
      </c>
      <c r="AH25" s="10">
        <f t="shared" si="5"/>
        <v>12.178599498484223</v>
      </c>
      <c r="AI25" s="10">
        <v>112.4</v>
      </c>
      <c r="AJ25" s="10">
        <f t="shared" si="6"/>
        <v>2671.9</v>
      </c>
      <c r="AK25" s="10">
        <f t="shared" si="6"/>
        <v>100</v>
      </c>
    </row>
    <row r="26" spans="1:37" x14ac:dyDescent="0.25">
      <c r="A26" s="8" t="s">
        <v>35</v>
      </c>
      <c r="B26" s="8">
        <v>2013</v>
      </c>
      <c r="C26" s="9">
        <v>41518</v>
      </c>
      <c r="D26" s="8" t="s">
        <v>46</v>
      </c>
      <c r="E26" s="10">
        <v>115.4</v>
      </c>
      <c r="F26" s="10">
        <v>115.7</v>
      </c>
      <c r="G26" s="10">
        <v>111.7</v>
      </c>
      <c r="H26" s="10">
        <v>111</v>
      </c>
      <c r="I26" s="10">
        <v>107.4</v>
      </c>
      <c r="J26" s="10">
        <v>110.9</v>
      </c>
      <c r="K26" s="10">
        <v>154</v>
      </c>
      <c r="L26" s="10">
        <v>108.1</v>
      </c>
      <c r="M26" s="10">
        <v>104.2</v>
      </c>
      <c r="N26" s="10">
        <v>107.9</v>
      </c>
      <c r="O26" s="10">
        <v>110.4</v>
      </c>
      <c r="P26" s="10">
        <v>114</v>
      </c>
      <c r="Q26" s="10">
        <v>117.8</v>
      </c>
      <c r="R26" s="10">
        <f t="shared" si="1"/>
        <v>1488.5000000000002</v>
      </c>
      <c r="S26" s="10">
        <f t="shared" si="0"/>
        <v>55.27703505644682</v>
      </c>
      <c r="T26" s="10">
        <v>111.7</v>
      </c>
      <c r="U26" s="10">
        <v>112.5</v>
      </c>
      <c r="V26" s="12">
        <f>AVERAGE(V25,V24)</f>
        <v>108.9</v>
      </c>
      <c r="W26" s="10">
        <v>111.1</v>
      </c>
      <c r="X26" s="10">
        <v>109.6</v>
      </c>
      <c r="Y26" s="10">
        <v>107.7</v>
      </c>
      <c r="Z26" s="10">
        <v>106.7</v>
      </c>
      <c r="AA26" s="10">
        <v>108.7</v>
      </c>
      <c r="AB26" s="10">
        <f t="shared" si="2"/>
        <v>876.9000000000002</v>
      </c>
      <c r="AC26" s="10">
        <f t="shared" si="3"/>
        <v>32.564616755793224</v>
      </c>
      <c r="AD26" s="10">
        <v>108.3</v>
      </c>
      <c r="AE26" s="10">
        <v>109.3</v>
      </c>
      <c r="AF26" s="10">
        <v>109.8</v>
      </c>
      <c r="AG26" s="10">
        <f t="shared" si="4"/>
        <v>327.39999999999998</v>
      </c>
      <c r="AH26" s="10">
        <f t="shared" si="5"/>
        <v>12.158348187759948</v>
      </c>
      <c r="AI26" s="10">
        <v>114.2</v>
      </c>
      <c r="AJ26" s="10">
        <f t="shared" si="6"/>
        <v>2692.8000000000006</v>
      </c>
      <c r="AK26" s="10">
        <f t="shared" si="6"/>
        <v>100</v>
      </c>
    </row>
    <row r="27" spans="1:37" x14ac:dyDescent="0.25">
      <c r="A27" s="8" t="s">
        <v>37</v>
      </c>
      <c r="B27" s="8">
        <v>2013</v>
      </c>
      <c r="C27" s="9">
        <v>41518</v>
      </c>
      <c r="D27" s="8" t="s">
        <v>46</v>
      </c>
      <c r="E27" s="10">
        <v>118.6</v>
      </c>
      <c r="F27" s="10">
        <v>119.1</v>
      </c>
      <c r="G27" s="10">
        <v>113.2</v>
      </c>
      <c r="H27" s="10">
        <v>109.6</v>
      </c>
      <c r="I27" s="10">
        <v>101.7</v>
      </c>
      <c r="J27" s="10">
        <v>103.2</v>
      </c>
      <c r="K27" s="10">
        <v>174.3</v>
      </c>
      <c r="L27" s="10">
        <v>105.1</v>
      </c>
      <c r="M27" s="10">
        <v>100.8</v>
      </c>
      <c r="N27" s="10">
        <v>109.1</v>
      </c>
      <c r="O27" s="10">
        <v>111.1</v>
      </c>
      <c r="P27" s="10">
        <v>115.4</v>
      </c>
      <c r="Q27" s="10">
        <v>119.2</v>
      </c>
      <c r="R27" s="10">
        <f t="shared" si="1"/>
        <v>1500.4</v>
      </c>
      <c r="S27" s="10">
        <f t="shared" si="0"/>
        <v>55.438959503399353</v>
      </c>
      <c r="T27" s="10">
        <v>112.9</v>
      </c>
      <c r="U27" s="10">
        <v>111.1</v>
      </c>
      <c r="V27" s="8">
        <v>109.7</v>
      </c>
      <c r="W27" s="10">
        <v>109.5</v>
      </c>
      <c r="X27" s="10">
        <v>109.6</v>
      </c>
      <c r="Y27" s="10">
        <v>107.4</v>
      </c>
      <c r="Z27" s="10">
        <v>106.9</v>
      </c>
      <c r="AA27" s="10">
        <v>109.4</v>
      </c>
      <c r="AB27" s="10">
        <f t="shared" si="2"/>
        <v>876.49999999999989</v>
      </c>
      <c r="AC27" s="10">
        <f t="shared" si="3"/>
        <v>32.386195684303864</v>
      </c>
      <c r="AD27" s="10">
        <v>107.9</v>
      </c>
      <c r="AE27" s="10">
        <v>110.4</v>
      </c>
      <c r="AF27" s="10">
        <v>111.2</v>
      </c>
      <c r="AG27" s="10">
        <f t="shared" si="4"/>
        <v>329.5</v>
      </c>
      <c r="AH27" s="10">
        <f t="shared" si="5"/>
        <v>12.174844812296778</v>
      </c>
      <c r="AI27" s="10">
        <v>113.2</v>
      </c>
      <c r="AJ27" s="10">
        <f t="shared" si="6"/>
        <v>2706.4</v>
      </c>
      <c r="AK27" s="10">
        <f t="shared" si="6"/>
        <v>100</v>
      </c>
    </row>
    <row r="28" spans="1:37" x14ac:dyDescent="0.25">
      <c r="A28" s="8" t="s">
        <v>38</v>
      </c>
      <c r="B28" s="8">
        <v>2013</v>
      </c>
      <c r="C28" s="9">
        <v>41518</v>
      </c>
      <c r="D28" s="8" t="s">
        <v>46</v>
      </c>
      <c r="E28" s="10">
        <v>116.4</v>
      </c>
      <c r="F28" s="10">
        <v>116.9</v>
      </c>
      <c r="G28" s="10">
        <v>112.3</v>
      </c>
      <c r="H28" s="10">
        <v>110.5</v>
      </c>
      <c r="I28" s="10">
        <v>105.3</v>
      </c>
      <c r="J28" s="10">
        <v>107.3</v>
      </c>
      <c r="K28" s="10">
        <v>160.9</v>
      </c>
      <c r="L28" s="10">
        <v>107.1</v>
      </c>
      <c r="M28" s="10">
        <v>103.1</v>
      </c>
      <c r="N28" s="10">
        <v>108.3</v>
      </c>
      <c r="O28" s="10">
        <v>110.7</v>
      </c>
      <c r="P28" s="10">
        <v>114.6</v>
      </c>
      <c r="Q28" s="10">
        <v>118.3</v>
      </c>
      <c r="R28" s="10">
        <f t="shared" si="1"/>
        <v>1491.6999999999998</v>
      </c>
      <c r="S28" s="10">
        <f t="shared" si="0"/>
        <v>55.303451599747902</v>
      </c>
      <c r="T28" s="10">
        <v>112</v>
      </c>
      <c r="U28" s="10">
        <v>111.9</v>
      </c>
      <c r="V28" s="8">
        <v>109.7</v>
      </c>
      <c r="W28" s="10">
        <v>110.5</v>
      </c>
      <c r="X28" s="10">
        <v>109.6</v>
      </c>
      <c r="Y28" s="10">
        <v>107.5</v>
      </c>
      <c r="Z28" s="10">
        <v>106.8</v>
      </c>
      <c r="AA28" s="10">
        <v>109</v>
      </c>
      <c r="AB28" s="10">
        <f t="shared" si="2"/>
        <v>877</v>
      </c>
      <c r="AC28" s="10">
        <f t="shared" si="3"/>
        <v>32.513995476958442</v>
      </c>
      <c r="AD28" s="10">
        <v>108.1</v>
      </c>
      <c r="AE28" s="10">
        <v>109.9</v>
      </c>
      <c r="AF28" s="10">
        <v>110.6</v>
      </c>
      <c r="AG28" s="10">
        <f t="shared" si="4"/>
        <v>328.6</v>
      </c>
      <c r="AH28" s="10">
        <f t="shared" si="5"/>
        <v>12.182552923293667</v>
      </c>
      <c r="AI28" s="10">
        <v>113.7</v>
      </c>
      <c r="AJ28" s="10">
        <f t="shared" si="6"/>
        <v>2697.2999999999997</v>
      </c>
      <c r="AK28" s="10">
        <f t="shared" si="6"/>
        <v>100.00000000000001</v>
      </c>
    </row>
    <row r="29" spans="1:37" x14ac:dyDescent="0.25">
      <c r="A29" s="8" t="s">
        <v>35</v>
      </c>
      <c r="B29" s="8">
        <v>2013</v>
      </c>
      <c r="C29" s="9">
        <v>41548</v>
      </c>
      <c r="D29" s="8" t="s">
        <v>47</v>
      </c>
      <c r="E29" s="10">
        <v>116.3</v>
      </c>
      <c r="F29" s="10">
        <v>115.4</v>
      </c>
      <c r="G29" s="10">
        <v>112.6</v>
      </c>
      <c r="H29" s="10">
        <v>111.7</v>
      </c>
      <c r="I29" s="10">
        <v>107.7</v>
      </c>
      <c r="J29" s="10">
        <v>113.2</v>
      </c>
      <c r="K29" s="10">
        <v>164.9</v>
      </c>
      <c r="L29" s="10">
        <v>108.3</v>
      </c>
      <c r="M29" s="10">
        <v>103.9</v>
      </c>
      <c r="N29" s="10">
        <v>108.2</v>
      </c>
      <c r="O29" s="10">
        <v>111.1</v>
      </c>
      <c r="P29" s="10">
        <v>114.9</v>
      </c>
      <c r="Q29" s="10">
        <v>119.8</v>
      </c>
      <c r="R29" s="10">
        <f t="shared" si="1"/>
        <v>1508</v>
      </c>
      <c r="S29" s="10">
        <f t="shared" si="0"/>
        <v>55.469727065401308</v>
      </c>
      <c r="T29" s="10">
        <v>112.2</v>
      </c>
      <c r="U29" s="10">
        <v>113.4</v>
      </c>
      <c r="V29" s="12">
        <f>AVERAGE(V28,V27)</f>
        <v>109.7</v>
      </c>
      <c r="W29" s="10">
        <v>111.6</v>
      </c>
      <c r="X29" s="10">
        <v>110.4</v>
      </c>
      <c r="Y29" s="10">
        <v>108.3</v>
      </c>
      <c r="Z29" s="10">
        <v>107.5</v>
      </c>
      <c r="AA29" s="10">
        <v>109.1</v>
      </c>
      <c r="AB29" s="10">
        <f t="shared" si="2"/>
        <v>882.19999999999993</v>
      </c>
      <c r="AC29" s="10">
        <f t="shared" si="3"/>
        <v>32.450526006032518</v>
      </c>
      <c r="AD29" s="10">
        <v>108.9</v>
      </c>
      <c r="AE29" s="10">
        <v>109.3</v>
      </c>
      <c r="AF29" s="10">
        <v>110.2</v>
      </c>
      <c r="AG29" s="10">
        <f t="shared" si="4"/>
        <v>328.4</v>
      </c>
      <c r="AH29" s="10">
        <f t="shared" si="5"/>
        <v>12.079746928566173</v>
      </c>
      <c r="AI29" s="10">
        <v>115.5</v>
      </c>
      <c r="AJ29" s="10">
        <f t="shared" si="6"/>
        <v>2718.6</v>
      </c>
      <c r="AK29" s="10">
        <f t="shared" si="6"/>
        <v>100</v>
      </c>
    </row>
    <row r="30" spans="1:37" x14ac:dyDescent="0.25">
      <c r="A30" s="8" t="s">
        <v>37</v>
      </c>
      <c r="B30" s="8">
        <v>2013</v>
      </c>
      <c r="C30" s="9">
        <v>41548</v>
      </c>
      <c r="D30" s="8" t="s">
        <v>47</v>
      </c>
      <c r="E30" s="10">
        <v>118.9</v>
      </c>
      <c r="F30" s="10">
        <v>118.1</v>
      </c>
      <c r="G30" s="10">
        <v>114.5</v>
      </c>
      <c r="H30" s="10">
        <v>110.4</v>
      </c>
      <c r="I30" s="10">
        <v>102.3</v>
      </c>
      <c r="J30" s="10">
        <v>106.2</v>
      </c>
      <c r="K30" s="10">
        <v>183.5</v>
      </c>
      <c r="L30" s="10">
        <v>105.3</v>
      </c>
      <c r="M30" s="10">
        <v>100.2</v>
      </c>
      <c r="N30" s="10">
        <v>109.6</v>
      </c>
      <c r="O30" s="10">
        <v>111.4</v>
      </c>
      <c r="P30" s="10">
        <v>116</v>
      </c>
      <c r="Q30" s="10">
        <v>120.8</v>
      </c>
      <c r="R30" s="10">
        <f t="shared" si="1"/>
        <v>1517.1999999999998</v>
      </c>
      <c r="S30" s="10">
        <f t="shared" si="0"/>
        <v>55.636230289695646</v>
      </c>
      <c r="T30" s="10">
        <v>113.5</v>
      </c>
      <c r="U30" s="10">
        <v>112</v>
      </c>
      <c r="V30" s="8">
        <v>110.5</v>
      </c>
      <c r="W30" s="10">
        <v>109.7</v>
      </c>
      <c r="X30" s="10">
        <v>110.2</v>
      </c>
      <c r="Y30" s="10">
        <v>108</v>
      </c>
      <c r="Z30" s="10">
        <v>107.3</v>
      </c>
      <c r="AA30" s="10">
        <v>109.4</v>
      </c>
      <c r="AB30" s="10">
        <f t="shared" si="2"/>
        <v>880.59999999999991</v>
      </c>
      <c r="AC30" s="10">
        <f t="shared" si="3"/>
        <v>32.291895856252296</v>
      </c>
      <c r="AD30" s="10">
        <v>108.2</v>
      </c>
      <c r="AE30" s="10">
        <v>109.7</v>
      </c>
      <c r="AF30" s="10">
        <v>111.3</v>
      </c>
      <c r="AG30" s="10">
        <f t="shared" si="4"/>
        <v>329.2</v>
      </c>
      <c r="AH30" s="10">
        <f t="shared" si="5"/>
        <v>12.071873854052074</v>
      </c>
      <c r="AI30" s="10">
        <v>114</v>
      </c>
      <c r="AJ30" s="10">
        <f t="shared" si="6"/>
        <v>2726.9999999999995</v>
      </c>
      <c r="AK30" s="10">
        <f t="shared" si="6"/>
        <v>100.00000000000001</v>
      </c>
    </row>
    <row r="31" spans="1:37" x14ac:dyDescent="0.25">
      <c r="A31" s="8" t="s">
        <v>38</v>
      </c>
      <c r="B31" s="8">
        <v>2013</v>
      </c>
      <c r="C31" s="9">
        <v>41548</v>
      </c>
      <c r="D31" s="8" t="s">
        <v>47</v>
      </c>
      <c r="E31" s="10">
        <v>117.1</v>
      </c>
      <c r="F31" s="10">
        <v>116.3</v>
      </c>
      <c r="G31" s="10">
        <v>113.3</v>
      </c>
      <c r="H31" s="10">
        <v>111.2</v>
      </c>
      <c r="I31" s="10">
        <v>105.7</v>
      </c>
      <c r="J31" s="10">
        <v>109.9</v>
      </c>
      <c r="K31" s="10">
        <v>171.2</v>
      </c>
      <c r="L31" s="10">
        <v>107.3</v>
      </c>
      <c r="M31" s="10">
        <v>102.7</v>
      </c>
      <c r="N31" s="10">
        <v>108.7</v>
      </c>
      <c r="O31" s="10">
        <v>111.2</v>
      </c>
      <c r="P31" s="10">
        <v>115.4</v>
      </c>
      <c r="Q31" s="10">
        <v>120.2</v>
      </c>
      <c r="R31" s="10">
        <f t="shared" si="1"/>
        <v>1510.2000000000003</v>
      </c>
      <c r="S31" s="10">
        <f t="shared" si="0"/>
        <v>55.505733607762423</v>
      </c>
      <c r="T31" s="10">
        <v>112.5</v>
      </c>
      <c r="U31" s="10">
        <v>112.8</v>
      </c>
      <c r="V31" s="8">
        <v>110.5</v>
      </c>
      <c r="W31" s="10">
        <v>110.9</v>
      </c>
      <c r="X31" s="10">
        <v>110.3</v>
      </c>
      <c r="Y31" s="10">
        <v>108.1</v>
      </c>
      <c r="Z31" s="10">
        <v>107.4</v>
      </c>
      <c r="AA31" s="10">
        <v>109.2</v>
      </c>
      <c r="AB31" s="10">
        <f t="shared" si="2"/>
        <v>881.7</v>
      </c>
      <c r="AC31" s="10">
        <f t="shared" si="3"/>
        <v>32.405910026462799</v>
      </c>
      <c r="AD31" s="10">
        <v>108.6</v>
      </c>
      <c r="AE31" s="10">
        <v>109.5</v>
      </c>
      <c r="AF31" s="10">
        <v>110.8</v>
      </c>
      <c r="AG31" s="10">
        <f t="shared" si="4"/>
        <v>328.9</v>
      </c>
      <c r="AH31" s="10">
        <f t="shared" si="5"/>
        <v>12.08835636577477</v>
      </c>
      <c r="AI31" s="10">
        <v>114.8</v>
      </c>
      <c r="AJ31" s="10">
        <f t="shared" si="6"/>
        <v>2720.8000000000006</v>
      </c>
      <c r="AK31" s="10">
        <f t="shared" si="6"/>
        <v>99.999999999999986</v>
      </c>
    </row>
    <row r="32" spans="1:37" x14ac:dyDescent="0.25">
      <c r="A32" s="8" t="s">
        <v>35</v>
      </c>
      <c r="B32" s="8">
        <v>2013</v>
      </c>
      <c r="C32" s="9">
        <v>41579</v>
      </c>
      <c r="D32" s="8" t="s">
        <v>48</v>
      </c>
      <c r="E32" s="10">
        <v>117.3</v>
      </c>
      <c r="F32" s="10">
        <v>114.9</v>
      </c>
      <c r="G32" s="10">
        <v>116.2</v>
      </c>
      <c r="H32" s="10">
        <v>112.8</v>
      </c>
      <c r="I32" s="10">
        <v>108.9</v>
      </c>
      <c r="J32" s="10">
        <v>116.6</v>
      </c>
      <c r="K32" s="10">
        <v>178.1</v>
      </c>
      <c r="L32" s="10">
        <v>109.1</v>
      </c>
      <c r="M32" s="10">
        <v>103.6</v>
      </c>
      <c r="N32" s="10">
        <v>109</v>
      </c>
      <c r="O32" s="10">
        <v>111.8</v>
      </c>
      <c r="P32" s="10">
        <v>116</v>
      </c>
      <c r="Q32" s="10">
        <v>122.5</v>
      </c>
      <c r="R32" s="10">
        <f t="shared" si="1"/>
        <v>1536.8</v>
      </c>
      <c r="S32" s="10">
        <f t="shared" si="0"/>
        <v>55.774116280757781</v>
      </c>
      <c r="T32" s="10">
        <v>112.8</v>
      </c>
      <c r="U32" s="10">
        <v>114.4</v>
      </c>
      <c r="V32" s="12">
        <f>AVERAGE(V31,V30)</f>
        <v>110.5</v>
      </c>
      <c r="W32" s="10">
        <v>112.6</v>
      </c>
      <c r="X32" s="10">
        <v>111.3</v>
      </c>
      <c r="Y32" s="10">
        <v>108.7</v>
      </c>
      <c r="Z32" s="10">
        <v>108.2</v>
      </c>
      <c r="AA32" s="10">
        <v>109.8</v>
      </c>
      <c r="AB32" s="10">
        <f t="shared" si="2"/>
        <v>888.3</v>
      </c>
      <c r="AC32" s="10">
        <f t="shared" si="3"/>
        <v>32.238513464469762</v>
      </c>
      <c r="AD32" s="10">
        <v>109.7</v>
      </c>
      <c r="AE32" s="10">
        <v>109.6</v>
      </c>
      <c r="AF32" s="10">
        <v>111</v>
      </c>
      <c r="AG32" s="10">
        <f t="shared" si="4"/>
        <v>330.3</v>
      </c>
      <c r="AH32" s="10">
        <f t="shared" si="5"/>
        <v>11.987370254772447</v>
      </c>
      <c r="AI32" s="10">
        <v>117.4</v>
      </c>
      <c r="AJ32" s="10">
        <f t="shared" si="6"/>
        <v>2755.4</v>
      </c>
      <c r="AK32" s="10">
        <f t="shared" si="6"/>
        <v>99.999999999999986</v>
      </c>
    </row>
    <row r="33" spans="1:37" x14ac:dyDescent="0.25">
      <c r="A33" s="8" t="s">
        <v>37</v>
      </c>
      <c r="B33" s="8">
        <v>2013</v>
      </c>
      <c r="C33" s="9">
        <v>41579</v>
      </c>
      <c r="D33" s="8" t="s">
        <v>49</v>
      </c>
      <c r="E33" s="10">
        <v>119.8</v>
      </c>
      <c r="F33" s="10">
        <v>116.3</v>
      </c>
      <c r="G33" s="10">
        <v>122.6</v>
      </c>
      <c r="H33" s="10">
        <v>112</v>
      </c>
      <c r="I33" s="10">
        <v>103.2</v>
      </c>
      <c r="J33" s="10">
        <v>110</v>
      </c>
      <c r="K33" s="10">
        <v>192.8</v>
      </c>
      <c r="L33" s="10">
        <v>106.3</v>
      </c>
      <c r="M33" s="10">
        <v>99.5</v>
      </c>
      <c r="N33" s="10">
        <v>110.3</v>
      </c>
      <c r="O33" s="10">
        <v>111.8</v>
      </c>
      <c r="P33" s="10">
        <v>117.1</v>
      </c>
      <c r="Q33" s="10">
        <v>122.9</v>
      </c>
      <c r="R33" s="10">
        <f t="shared" si="1"/>
        <v>1544.6</v>
      </c>
      <c r="S33" s="10">
        <f t="shared" si="0"/>
        <v>55.982023123482293</v>
      </c>
      <c r="T33" s="10">
        <v>114.1</v>
      </c>
      <c r="U33" s="10">
        <v>113</v>
      </c>
      <c r="V33" s="8">
        <v>111.1</v>
      </c>
      <c r="W33" s="10">
        <v>110</v>
      </c>
      <c r="X33" s="10">
        <v>110.9</v>
      </c>
      <c r="Y33" s="10">
        <v>108.5</v>
      </c>
      <c r="Z33" s="10">
        <v>107.9</v>
      </c>
      <c r="AA33" s="10">
        <v>109.6</v>
      </c>
      <c r="AB33" s="10">
        <f t="shared" si="2"/>
        <v>885.1</v>
      </c>
      <c r="AC33" s="10">
        <f t="shared" si="3"/>
        <v>32.079301221412784</v>
      </c>
      <c r="AD33" s="10">
        <v>108.6</v>
      </c>
      <c r="AE33" s="10">
        <v>109.5</v>
      </c>
      <c r="AF33" s="10">
        <v>111.3</v>
      </c>
      <c r="AG33" s="10">
        <f t="shared" si="4"/>
        <v>329.4</v>
      </c>
      <c r="AH33" s="10">
        <f t="shared" si="5"/>
        <v>11.938675655104925</v>
      </c>
      <c r="AI33" s="10">
        <v>115</v>
      </c>
      <c r="AJ33" s="10">
        <f t="shared" si="6"/>
        <v>2759.1</v>
      </c>
      <c r="AK33" s="10">
        <f t="shared" si="6"/>
        <v>100</v>
      </c>
    </row>
    <row r="34" spans="1:37" x14ac:dyDescent="0.25">
      <c r="A34" s="8" t="s">
        <v>38</v>
      </c>
      <c r="B34" s="8">
        <v>2013</v>
      </c>
      <c r="C34" s="9">
        <v>41579</v>
      </c>
      <c r="D34" s="8" t="s">
        <v>49</v>
      </c>
      <c r="E34" s="10">
        <v>118.1</v>
      </c>
      <c r="F34" s="10">
        <v>115.4</v>
      </c>
      <c r="G34" s="10">
        <v>118.7</v>
      </c>
      <c r="H34" s="10">
        <v>112.5</v>
      </c>
      <c r="I34" s="10">
        <v>106.8</v>
      </c>
      <c r="J34" s="10">
        <v>113.5</v>
      </c>
      <c r="K34" s="10">
        <v>183.1</v>
      </c>
      <c r="L34" s="10">
        <v>108.2</v>
      </c>
      <c r="M34" s="10">
        <v>102.2</v>
      </c>
      <c r="N34" s="10">
        <v>109.4</v>
      </c>
      <c r="O34" s="10">
        <v>111.8</v>
      </c>
      <c r="P34" s="10">
        <v>116.5</v>
      </c>
      <c r="Q34" s="10">
        <v>122.6</v>
      </c>
      <c r="R34" s="10">
        <f t="shared" si="1"/>
        <v>1538.8</v>
      </c>
      <c r="S34" s="10">
        <f t="shared" si="0"/>
        <v>55.836568815994767</v>
      </c>
      <c r="T34" s="10">
        <v>113.1</v>
      </c>
      <c r="U34" s="10">
        <v>113.8</v>
      </c>
      <c r="V34" s="8">
        <v>111.1</v>
      </c>
      <c r="W34" s="10">
        <v>111.6</v>
      </c>
      <c r="X34" s="10">
        <v>111.1</v>
      </c>
      <c r="Y34" s="10">
        <v>108.6</v>
      </c>
      <c r="Z34" s="10">
        <v>108.1</v>
      </c>
      <c r="AA34" s="10">
        <v>109.7</v>
      </c>
      <c r="AB34" s="10">
        <f t="shared" si="2"/>
        <v>887.10000000000014</v>
      </c>
      <c r="AC34" s="10">
        <f t="shared" si="3"/>
        <v>32.189121521100191</v>
      </c>
      <c r="AD34" s="10">
        <v>109.3</v>
      </c>
      <c r="AE34" s="10">
        <v>109.5</v>
      </c>
      <c r="AF34" s="10">
        <v>111.2</v>
      </c>
      <c r="AG34" s="10">
        <f t="shared" si="4"/>
        <v>330</v>
      </c>
      <c r="AH34" s="10">
        <f t="shared" si="5"/>
        <v>11.974309662905041</v>
      </c>
      <c r="AI34" s="10">
        <v>116.3</v>
      </c>
      <c r="AJ34" s="10">
        <f t="shared" si="6"/>
        <v>2755.9</v>
      </c>
      <c r="AK34" s="10">
        <f t="shared" si="6"/>
        <v>100</v>
      </c>
    </row>
    <row r="35" spans="1:37" x14ac:dyDescent="0.25">
      <c r="A35" s="8" t="s">
        <v>35</v>
      </c>
      <c r="B35" s="8">
        <v>2013</v>
      </c>
      <c r="C35" s="9">
        <v>41609</v>
      </c>
      <c r="D35" s="8" t="s">
        <v>50</v>
      </c>
      <c r="E35" s="10">
        <v>118.4</v>
      </c>
      <c r="F35" s="10">
        <v>115.9</v>
      </c>
      <c r="G35" s="10">
        <v>120.4</v>
      </c>
      <c r="H35" s="10">
        <v>113.8</v>
      </c>
      <c r="I35" s="10">
        <v>109.5</v>
      </c>
      <c r="J35" s="10">
        <v>115.5</v>
      </c>
      <c r="K35" s="10">
        <v>145.69999999999999</v>
      </c>
      <c r="L35" s="10">
        <v>109.5</v>
      </c>
      <c r="M35" s="10">
        <v>102.9</v>
      </c>
      <c r="N35" s="10">
        <v>109.8</v>
      </c>
      <c r="O35" s="10">
        <v>112.1</v>
      </c>
      <c r="P35" s="10">
        <v>116.8</v>
      </c>
      <c r="Q35" s="10">
        <v>118.7</v>
      </c>
      <c r="R35" s="10">
        <f t="shared" si="1"/>
        <v>1509</v>
      </c>
      <c r="S35" s="10">
        <f t="shared" si="0"/>
        <v>55.212030295269109</v>
      </c>
      <c r="T35" s="10">
        <v>113.6</v>
      </c>
      <c r="U35" s="10">
        <v>115.5</v>
      </c>
      <c r="V35" s="12">
        <f>AVERAGE(V34,V33)</f>
        <v>111.1</v>
      </c>
      <c r="W35" s="10">
        <v>112.8</v>
      </c>
      <c r="X35" s="10">
        <v>112.1</v>
      </c>
      <c r="Y35" s="10">
        <v>109.2</v>
      </c>
      <c r="Z35" s="10">
        <v>108.1</v>
      </c>
      <c r="AA35" s="10">
        <v>110.1</v>
      </c>
      <c r="AB35" s="10">
        <f t="shared" si="2"/>
        <v>892.50000000000011</v>
      </c>
      <c r="AC35" s="10">
        <f t="shared" si="3"/>
        <v>32.655226665690975</v>
      </c>
      <c r="AD35" s="10">
        <v>110.1</v>
      </c>
      <c r="AE35" s="10">
        <v>109.9</v>
      </c>
      <c r="AF35" s="10">
        <v>111.6</v>
      </c>
      <c r="AG35" s="10">
        <f t="shared" si="4"/>
        <v>331.6</v>
      </c>
      <c r="AH35" s="10">
        <f t="shared" si="5"/>
        <v>12.132743039039919</v>
      </c>
      <c r="AI35" s="10">
        <v>115.5</v>
      </c>
      <c r="AJ35" s="10">
        <f t="shared" si="6"/>
        <v>2733.1</v>
      </c>
      <c r="AK35" s="10">
        <f t="shared" si="6"/>
        <v>100</v>
      </c>
    </row>
    <row r="36" spans="1:37" x14ac:dyDescent="0.25">
      <c r="A36" s="8" t="s">
        <v>37</v>
      </c>
      <c r="B36" s="8">
        <v>2013</v>
      </c>
      <c r="C36" s="9">
        <v>41609</v>
      </c>
      <c r="D36" s="8" t="s">
        <v>50</v>
      </c>
      <c r="E36" s="10">
        <v>120.5</v>
      </c>
      <c r="F36" s="10">
        <v>118.1</v>
      </c>
      <c r="G36" s="10">
        <v>128.5</v>
      </c>
      <c r="H36" s="10">
        <v>112.8</v>
      </c>
      <c r="I36" s="10">
        <v>103.4</v>
      </c>
      <c r="J36" s="10">
        <v>110.7</v>
      </c>
      <c r="K36" s="10">
        <v>144.80000000000001</v>
      </c>
      <c r="L36" s="10">
        <v>107.1</v>
      </c>
      <c r="M36" s="10">
        <v>98.6</v>
      </c>
      <c r="N36" s="10">
        <v>111.9</v>
      </c>
      <c r="O36" s="10">
        <v>112.1</v>
      </c>
      <c r="P36" s="10">
        <v>118.1</v>
      </c>
      <c r="Q36" s="10">
        <v>117.8</v>
      </c>
      <c r="R36" s="10">
        <f t="shared" si="1"/>
        <v>1504.4</v>
      </c>
      <c r="S36" s="10">
        <f t="shared" si="0"/>
        <v>55.268185157972084</v>
      </c>
      <c r="T36" s="10">
        <v>115</v>
      </c>
      <c r="U36" s="10">
        <v>113.7</v>
      </c>
      <c r="V36" s="8">
        <v>110.7</v>
      </c>
      <c r="W36" s="10">
        <v>110.4</v>
      </c>
      <c r="X36" s="10">
        <v>111.3</v>
      </c>
      <c r="Y36" s="10">
        <v>108.9</v>
      </c>
      <c r="Z36" s="10">
        <v>107.7</v>
      </c>
      <c r="AA36" s="10">
        <v>109.8</v>
      </c>
      <c r="AB36" s="10">
        <f t="shared" si="2"/>
        <v>887.49999999999989</v>
      </c>
      <c r="AC36" s="10">
        <f t="shared" si="3"/>
        <v>32.604702424687723</v>
      </c>
      <c r="AD36" s="10">
        <v>109</v>
      </c>
      <c r="AE36" s="10">
        <v>109.7</v>
      </c>
      <c r="AF36" s="10">
        <v>111.4</v>
      </c>
      <c r="AG36" s="10">
        <f t="shared" si="4"/>
        <v>330.1</v>
      </c>
      <c r="AH36" s="10">
        <f t="shared" si="5"/>
        <v>12.127112417340191</v>
      </c>
      <c r="AI36" s="10">
        <v>113.3</v>
      </c>
      <c r="AJ36" s="10">
        <f t="shared" si="6"/>
        <v>2722</v>
      </c>
      <c r="AK36" s="10">
        <f t="shared" si="6"/>
        <v>100</v>
      </c>
    </row>
    <row r="37" spans="1:37" x14ac:dyDescent="0.25">
      <c r="A37" s="8" t="s">
        <v>38</v>
      </c>
      <c r="B37" s="8">
        <v>2013</v>
      </c>
      <c r="C37" s="9">
        <v>41609</v>
      </c>
      <c r="D37" s="8" t="s">
        <v>50</v>
      </c>
      <c r="E37" s="10">
        <v>119.1</v>
      </c>
      <c r="F37" s="10">
        <v>116.7</v>
      </c>
      <c r="G37" s="10">
        <v>123.5</v>
      </c>
      <c r="H37" s="10">
        <v>113.4</v>
      </c>
      <c r="I37" s="10">
        <v>107.3</v>
      </c>
      <c r="J37" s="10">
        <v>113.3</v>
      </c>
      <c r="K37" s="10">
        <v>145.4</v>
      </c>
      <c r="L37" s="10">
        <v>108.7</v>
      </c>
      <c r="M37" s="10">
        <v>101.5</v>
      </c>
      <c r="N37" s="10">
        <v>110.5</v>
      </c>
      <c r="O37" s="10">
        <v>112.1</v>
      </c>
      <c r="P37" s="10">
        <v>117.4</v>
      </c>
      <c r="Q37" s="10">
        <v>118.4</v>
      </c>
      <c r="R37" s="10">
        <f t="shared" si="1"/>
        <v>1507.3000000000002</v>
      </c>
      <c r="S37" s="10">
        <f t="shared" si="0"/>
        <v>55.246857017190202</v>
      </c>
      <c r="T37" s="10">
        <v>114</v>
      </c>
      <c r="U37" s="10">
        <v>114.8</v>
      </c>
      <c r="V37" s="8">
        <v>110.7</v>
      </c>
      <c r="W37" s="10">
        <v>111.9</v>
      </c>
      <c r="X37" s="10">
        <v>111.7</v>
      </c>
      <c r="Y37" s="10">
        <v>109</v>
      </c>
      <c r="Z37" s="10">
        <v>107.9</v>
      </c>
      <c r="AA37" s="10">
        <v>110</v>
      </c>
      <c r="AB37" s="10">
        <f t="shared" si="2"/>
        <v>890</v>
      </c>
      <c r="AC37" s="10">
        <f t="shared" si="3"/>
        <v>32.621046072645967</v>
      </c>
      <c r="AD37" s="10">
        <v>109.7</v>
      </c>
      <c r="AE37" s="10">
        <v>109.8</v>
      </c>
      <c r="AF37" s="10">
        <v>111.5</v>
      </c>
      <c r="AG37" s="10">
        <f t="shared" si="4"/>
        <v>331</v>
      </c>
      <c r="AH37" s="10">
        <f t="shared" si="5"/>
        <v>12.132096910163838</v>
      </c>
      <c r="AI37" s="10">
        <v>114.5</v>
      </c>
      <c r="AJ37" s="10">
        <f t="shared" si="6"/>
        <v>2728.3</v>
      </c>
      <c r="AK37" s="10">
        <f t="shared" si="6"/>
        <v>100.00000000000001</v>
      </c>
    </row>
    <row r="38" spans="1:37" x14ac:dyDescent="0.25">
      <c r="A38" s="8" t="s">
        <v>35</v>
      </c>
      <c r="B38" s="8">
        <v>2014</v>
      </c>
      <c r="C38" s="9">
        <v>41640</v>
      </c>
      <c r="D38" s="8" t="s">
        <v>36</v>
      </c>
      <c r="E38" s="10">
        <v>118.9</v>
      </c>
      <c r="F38" s="10">
        <v>117.1</v>
      </c>
      <c r="G38" s="10">
        <v>120.5</v>
      </c>
      <c r="H38" s="10">
        <v>114.4</v>
      </c>
      <c r="I38" s="10">
        <v>109</v>
      </c>
      <c r="J38" s="10">
        <v>115.5</v>
      </c>
      <c r="K38" s="10">
        <v>123.9</v>
      </c>
      <c r="L38" s="10">
        <v>109.6</v>
      </c>
      <c r="M38" s="10">
        <v>101.8</v>
      </c>
      <c r="N38" s="10">
        <v>110.2</v>
      </c>
      <c r="O38" s="10">
        <v>112.4</v>
      </c>
      <c r="P38" s="10">
        <v>117.3</v>
      </c>
      <c r="Q38" s="10">
        <v>116</v>
      </c>
      <c r="R38" s="10">
        <f t="shared" si="1"/>
        <v>1486.6000000000001</v>
      </c>
      <c r="S38" s="10">
        <f t="shared" si="0"/>
        <v>54.765150119727387</v>
      </c>
      <c r="T38" s="10">
        <v>114</v>
      </c>
      <c r="U38" s="10">
        <v>116.2</v>
      </c>
      <c r="V38" s="12">
        <f>AVERAGE(V37,V36)</f>
        <v>110.7</v>
      </c>
      <c r="W38" s="10">
        <v>113</v>
      </c>
      <c r="X38" s="10">
        <v>112.6</v>
      </c>
      <c r="Y38" s="10">
        <v>109.6</v>
      </c>
      <c r="Z38" s="10">
        <v>108.3</v>
      </c>
      <c r="AA38" s="10">
        <v>110.6</v>
      </c>
      <c r="AB38" s="10">
        <f t="shared" si="2"/>
        <v>895</v>
      </c>
      <c r="AC38" s="10">
        <f t="shared" si="3"/>
        <v>32.971081230429171</v>
      </c>
      <c r="AD38" s="10">
        <v>110.6</v>
      </c>
      <c r="AE38" s="10">
        <v>110.5</v>
      </c>
      <c r="AF38" s="10">
        <v>111.8</v>
      </c>
      <c r="AG38" s="10">
        <f t="shared" si="4"/>
        <v>332.9</v>
      </c>
      <c r="AH38" s="10">
        <f t="shared" si="5"/>
        <v>12.26376864984343</v>
      </c>
      <c r="AI38" s="10">
        <v>114.2</v>
      </c>
      <c r="AJ38" s="10">
        <f t="shared" si="6"/>
        <v>2714.5000000000005</v>
      </c>
      <c r="AK38" s="10">
        <f t="shared" si="6"/>
        <v>99.999999999999986</v>
      </c>
    </row>
    <row r="39" spans="1:37" x14ac:dyDescent="0.25">
      <c r="A39" s="8" t="s">
        <v>37</v>
      </c>
      <c r="B39" s="8">
        <v>2014</v>
      </c>
      <c r="C39" s="9">
        <v>41640</v>
      </c>
      <c r="D39" s="8" t="s">
        <v>36</v>
      </c>
      <c r="E39" s="10">
        <v>121.2</v>
      </c>
      <c r="F39" s="10">
        <v>122</v>
      </c>
      <c r="G39" s="10">
        <v>129.9</v>
      </c>
      <c r="H39" s="10">
        <v>113.6</v>
      </c>
      <c r="I39" s="10">
        <v>102.9</v>
      </c>
      <c r="J39" s="10">
        <v>112.1</v>
      </c>
      <c r="K39" s="10">
        <v>118.9</v>
      </c>
      <c r="L39" s="10">
        <v>107.5</v>
      </c>
      <c r="M39" s="10">
        <v>96.9</v>
      </c>
      <c r="N39" s="10">
        <v>112.7</v>
      </c>
      <c r="O39" s="10">
        <v>112.1</v>
      </c>
      <c r="P39" s="10">
        <v>119</v>
      </c>
      <c r="Q39" s="10">
        <v>115.5</v>
      </c>
      <c r="R39" s="10">
        <f t="shared" si="1"/>
        <v>1484.3</v>
      </c>
      <c r="S39" s="10">
        <f t="shared" si="0"/>
        <v>54.789413458344107</v>
      </c>
      <c r="T39" s="10">
        <v>115.7</v>
      </c>
      <c r="U39" s="10">
        <v>114.3</v>
      </c>
      <c r="V39" s="8">
        <v>111.6</v>
      </c>
      <c r="W39" s="10">
        <v>111</v>
      </c>
      <c r="X39" s="10">
        <v>111.9</v>
      </c>
      <c r="Y39" s="10">
        <v>109.8</v>
      </c>
      <c r="Z39" s="10">
        <v>108</v>
      </c>
      <c r="AA39" s="10">
        <v>110.5</v>
      </c>
      <c r="AB39" s="10">
        <f t="shared" si="2"/>
        <v>892.8</v>
      </c>
      <c r="AC39" s="10">
        <f t="shared" si="3"/>
        <v>32.955594108744599</v>
      </c>
      <c r="AD39" s="10">
        <v>109.7</v>
      </c>
      <c r="AE39" s="10">
        <v>110.8</v>
      </c>
      <c r="AF39" s="10">
        <v>111.5</v>
      </c>
      <c r="AG39" s="10">
        <f t="shared" si="4"/>
        <v>332</v>
      </c>
      <c r="AH39" s="10">
        <f t="shared" si="5"/>
        <v>12.254992432911299</v>
      </c>
      <c r="AI39" s="10">
        <v>112.9</v>
      </c>
      <c r="AJ39" s="10">
        <f t="shared" si="6"/>
        <v>2709.1</v>
      </c>
      <c r="AK39" s="10">
        <f t="shared" si="6"/>
        <v>100</v>
      </c>
    </row>
    <row r="40" spans="1:37" x14ac:dyDescent="0.25">
      <c r="A40" s="8" t="s">
        <v>38</v>
      </c>
      <c r="B40" s="8">
        <v>2014</v>
      </c>
      <c r="C40" s="9">
        <v>41640</v>
      </c>
      <c r="D40" s="8" t="s">
        <v>36</v>
      </c>
      <c r="E40" s="10">
        <v>119.6</v>
      </c>
      <c r="F40" s="10">
        <v>118.8</v>
      </c>
      <c r="G40" s="10">
        <v>124.1</v>
      </c>
      <c r="H40" s="10">
        <v>114.1</v>
      </c>
      <c r="I40" s="10">
        <v>106.8</v>
      </c>
      <c r="J40" s="10">
        <v>113.9</v>
      </c>
      <c r="K40" s="10">
        <v>122.2</v>
      </c>
      <c r="L40" s="10">
        <v>108.9</v>
      </c>
      <c r="M40" s="10">
        <v>100.2</v>
      </c>
      <c r="N40" s="10">
        <v>111</v>
      </c>
      <c r="O40" s="10">
        <v>112.3</v>
      </c>
      <c r="P40" s="10">
        <v>118.1</v>
      </c>
      <c r="Q40" s="10">
        <v>115.8</v>
      </c>
      <c r="R40" s="10">
        <f t="shared" si="1"/>
        <v>1485.7999999999997</v>
      </c>
      <c r="S40" s="10">
        <f t="shared" si="0"/>
        <v>54.767960485089752</v>
      </c>
      <c r="T40" s="10">
        <v>114.5</v>
      </c>
      <c r="U40" s="10">
        <v>115.4</v>
      </c>
      <c r="V40" s="8">
        <v>111.6</v>
      </c>
      <c r="W40" s="10">
        <v>112.2</v>
      </c>
      <c r="X40" s="10">
        <v>112.3</v>
      </c>
      <c r="Y40" s="10">
        <v>109.7</v>
      </c>
      <c r="Z40" s="10">
        <v>108.2</v>
      </c>
      <c r="AA40" s="10">
        <v>110.6</v>
      </c>
      <c r="AB40" s="10">
        <f t="shared" si="2"/>
        <v>894.50000000000011</v>
      </c>
      <c r="AC40" s="10">
        <f t="shared" si="3"/>
        <v>32.972096280732806</v>
      </c>
      <c r="AD40" s="10">
        <v>110.3</v>
      </c>
      <c r="AE40" s="10">
        <v>110.7</v>
      </c>
      <c r="AF40" s="10">
        <v>111.6</v>
      </c>
      <c r="AG40" s="10">
        <f t="shared" si="4"/>
        <v>332.6</v>
      </c>
      <c r="AH40" s="10">
        <f t="shared" si="5"/>
        <v>12.259943234177451</v>
      </c>
      <c r="AI40" s="10">
        <v>113.6</v>
      </c>
      <c r="AJ40" s="10">
        <f t="shared" si="6"/>
        <v>2712.8999999999996</v>
      </c>
      <c r="AK40" s="10">
        <f t="shared" si="6"/>
        <v>100.00000000000001</v>
      </c>
    </row>
    <row r="41" spans="1:37" x14ac:dyDescent="0.25">
      <c r="A41" s="8" t="s">
        <v>35</v>
      </c>
      <c r="B41" s="8">
        <v>2014</v>
      </c>
      <c r="C41" s="9">
        <v>41671</v>
      </c>
      <c r="D41" s="8" t="s">
        <v>39</v>
      </c>
      <c r="E41" s="10">
        <v>119.4</v>
      </c>
      <c r="F41" s="10">
        <v>117.7</v>
      </c>
      <c r="G41" s="10">
        <v>121.2</v>
      </c>
      <c r="H41" s="10">
        <v>115</v>
      </c>
      <c r="I41" s="10">
        <v>109</v>
      </c>
      <c r="J41" s="10">
        <v>116.6</v>
      </c>
      <c r="K41" s="10">
        <v>116</v>
      </c>
      <c r="L41" s="10">
        <v>109.8</v>
      </c>
      <c r="M41" s="10">
        <v>101.1</v>
      </c>
      <c r="N41" s="10">
        <v>110.4</v>
      </c>
      <c r="O41" s="10">
        <v>112.9</v>
      </c>
      <c r="P41" s="10">
        <v>117.8</v>
      </c>
      <c r="Q41" s="10">
        <v>115.3</v>
      </c>
      <c r="R41" s="10">
        <f t="shared" si="1"/>
        <v>1482.2</v>
      </c>
      <c r="S41" s="10">
        <f t="shared" si="0"/>
        <v>54.613117170228442</v>
      </c>
      <c r="T41" s="10">
        <v>114.2</v>
      </c>
      <c r="U41" s="10">
        <v>116.7</v>
      </c>
      <c r="V41" s="12">
        <f>AVERAGE(V40,V39)</f>
        <v>111.6</v>
      </c>
      <c r="W41" s="10">
        <v>113.2</v>
      </c>
      <c r="X41" s="10">
        <v>112.9</v>
      </c>
      <c r="Y41" s="10">
        <v>109.9</v>
      </c>
      <c r="Z41" s="10">
        <v>108.7</v>
      </c>
      <c r="AA41" s="10">
        <v>110.9</v>
      </c>
      <c r="AB41" s="10">
        <f t="shared" si="2"/>
        <v>898.1</v>
      </c>
      <c r="AC41" s="10">
        <f t="shared" si="3"/>
        <v>33.091378039793661</v>
      </c>
      <c r="AD41" s="10">
        <v>110.9</v>
      </c>
      <c r="AE41" s="10">
        <v>110.8</v>
      </c>
      <c r="AF41" s="10">
        <v>112</v>
      </c>
      <c r="AG41" s="10">
        <f t="shared" si="4"/>
        <v>333.7</v>
      </c>
      <c r="AH41" s="10">
        <f t="shared" si="5"/>
        <v>12.295504789977892</v>
      </c>
      <c r="AI41" s="10">
        <v>114</v>
      </c>
      <c r="AJ41" s="10">
        <f t="shared" si="6"/>
        <v>2714</v>
      </c>
      <c r="AK41" s="10">
        <f t="shared" si="6"/>
        <v>100</v>
      </c>
    </row>
    <row r="42" spans="1:37" x14ac:dyDescent="0.25">
      <c r="A42" s="8" t="s">
        <v>37</v>
      </c>
      <c r="B42" s="8">
        <v>2014</v>
      </c>
      <c r="C42" s="9">
        <v>41671</v>
      </c>
      <c r="D42" s="8" t="s">
        <v>39</v>
      </c>
      <c r="E42" s="10">
        <v>121.9</v>
      </c>
      <c r="F42" s="10">
        <v>122</v>
      </c>
      <c r="G42" s="10">
        <v>124.5</v>
      </c>
      <c r="H42" s="10">
        <v>115.2</v>
      </c>
      <c r="I42" s="10">
        <v>102.5</v>
      </c>
      <c r="J42" s="10">
        <v>114.1</v>
      </c>
      <c r="K42" s="10">
        <v>111.5</v>
      </c>
      <c r="L42" s="10">
        <v>108.2</v>
      </c>
      <c r="M42" s="10">
        <v>95.4</v>
      </c>
      <c r="N42" s="10">
        <v>113.5</v>
      </c>
      <c r="O42" s="10">
        <v>112.1</v>
      </c>
      <c r="P42" s="10">
        <v>119.9</v>
      </c>
      <c r="Q42" s="10">
        <v>115.2</v>
      </c>
      <c r="R42" s="10">
        <f t="shared" si="1"/>
        <v>1476</v>
      </c>
      <c r="S42" s="10">
        <f t="shared" si="0"/>
        <v>54.537392846585874</v>
      </c>
      <c r="T42" s="10">
        <v>116.2</v>
      </c>
      <c r="U42" s="10">
        <v>114.7</v>
      </c>
      <c r="V42" s="8">
        <v>112.5</v>
      </c>
      <c r="W42" s="10">
        <v>111.1</v>
      </c>
      <c r="X42" s="10">
        <v>112.6</v>
      </c>
      <c r="Y42" s="10">
        <v>110.3</v>
      </c>
      <c r="Z42" s="10">
        <v>108.7</v>
      </c>
      <c r="AA42" s="10">
        <v>111</v>
      </c>
      <c r="AB42" s="10">
        <f t="shared" si="2"/>
        <v>897.1</v>
      </c>
      <c r="AC42" s="10">
        <f t="shared" si="3"/>
        <v>33.147354419154603</v>
      </c>
      <c r="AD42" s="10">
        <v>110.4</v>
      </c>
      <c r="AE42" s="10">
        <v>111.3</v>
      </c>
      <c r="AF42" s="10">
        <v>111.6</v>
      </c>
      <c r="AG42" s="10">
        <f t="shared" si="4"/>
        <v>333.29999999999995</v>
      </c>
      <c r="AH42" s="10">
        <f t="shared" si="5"/>
        <v>12.315252734259532</v>
      </c>
      <c r="AI42" s="10">
        <v>113.1</v>
      </c>
      <c r="AJ42" s="10">
        <f t="shared" si="6"/>
        <v>2706.3999999999996</v>
      </c>
      <c r="AK42" s="10">
        <f t="shared" si="6"/>
        <v>100</v>
      </c>
    </row>
    <row r="43" spans="1:37" x14ac:dyDescent="0.25">
      <c r="A43" s="8" t="s">
        <v>38</v>
      </c>
      <c r="B43" s="8">
        <v>2014</v>
      </c>
      <c r="C43" s="9">
        <v>41671</v>
      </c>
      <c r="D43" s="8" t="s">
        <v>39</v>
      </c>
      <c r="E43" s="10">
        <v>120.2</v>
      </c>
      <c r="F43" s="10">
        <v>119.2</v>
      </c>
      <c r="G43" s="10">
        <v>122.5</v>
      </c>
      <c r="H43" s="10">
        <v>115.1</v>
      </c>
      <c r="I43" s="10">
        <v>106.6</v>
      </c>
      <c r="J43" s="10">
        <v>115.4</v>
      </c>
      <c r="K43" s="10">
        <v>114.5</v>
      </c>
      <c r="L43" s="10">
        <v>109.3</v>
      </c>
      <c r="M43" s="10">
        <v>99.2</v>
      </c>
      <c r="N43" s="10">
        <v>111.4</v>
      </c>
      <c r="O43" s="10">
        <v>112.6</v>
      </c>
      <c r="P43" s="10">
        <v>118.8</v>
      </c>
      <c r="Q43" s="10">
        <v>115.3</v>
      </c>
      <c r="R43" s="10">
        <f t="shared" si="1"/>
        <v>1480.1</v>
      </c>
      <c r="S43" s="10">
        <f t="shared" si="0"/>
        <v>54.581996533539844</v>
      </c>
      <c r="T43" s="10">
        <v>114.7</v>
      </c>
      <c r="U43" s="10">
        <v>115.9</v>
      </c>
      <c r="V43" s="8">
        <v>112.5</v>
      </c>
      <c r="W43" s="10">
        <v>112.4</v>
      </c>
      <c r="X43" s="10">
        <v>112.8</v>
      </c>
      <c r="Y43" s="10">
        <v>110.1</v>
      </c>
      <c r="Z43" s="10">
        <v>108.7</v>
      </c>
      <c r="AA43" s="10">
        <v>110.9</v>
      </c>
      <c r="AB43" s="10">
        <f t="shared" si="2"/>
        <v>898</v>
      </c>
      <c r="AC43" s="10">
        <f t="shared" si="3"/>
        <v>33.115757642807097</v>
      </c>
      <c r="AD43" s="10">
        <v>110.7</v>
      </c>
      <c r="AE43" s="10">
        <v>111.1</v>
      </c>
      <c r="AF43" s="10">
        <v>111.8</v>
      </c>
      <c r="AG43" s="10">
        <f t="shared" si="4"/>
        <v>333.6</v>
      </c>
      <c r="AH43" s="10">
        <f t="shared" si="5"/>
        <v>12.30224582365306</v>
      </c>
      <c r="AI43" s="10">
        <v>113.6</v>
      </c>
      <c r="AJ43" s="10">
        <f t="shared" si="6"/>
        <v>2711.7</v>
      </c>
      <c r="AK43" s="10">
        <f t="shared" si="6"/>
        <v>100</v>
      </c>
    </row>
    <row r="44" spans="1:37" x14ac:dyDescent="0.25">
      <c r="A44" s="8" t="s">
        <v>35</v>
      </c>
      <c r="B44" s="8">
        <v>2014</v>
      </c>
      <c r="C44" s="9">
        <v>41699</v>
      </c>
      <c r="D44" s="8" t="s">
        <v>40</v>
      </c>
      <c r="E44" s="10">
        <v>120.1</v>
      </c>
      <c r="F44" s="10">
        <v>118.1</v>
      </c>
      <c r="G44" s="10">
        <v>120.7</v>
      </c>
      <c r="H44" s="10">
        <v>116.1</v>
      </c>
      <c r="I44" s="10">
        <v>109.3</v>
      </c>
      <c r="J44" s="10">
        <v>119.6</v>
      </c>
      <c r="K44" s="10">
        <v>117.9</v>
      </c>
      <c r="L44" s="10">
        <v>110.2</v>
      </c>
      <c r="M44" s="10">
        <v>101.2</v>
      </c>
      <c r="N44" s="10">
        <v>110.7</v>
      </c>
      <c r="O44" s="10">
        <v>113</v>
      </c>
      <c r="P44" s="10">
        <v>118.3</v>
      </c>
      <c r="Q44" s="10">
        <v>116.2</v>
      </c>
      <c r="R44" s="10">
        <f t="shared" si="1"/>
        <v>1491.4</v>
      </c>
      <c r="S44" s="10">
        <f t="shared" si="0"/>
        <v>54.672092085487002</v>
      </c>
      <c r="T44" s="10">
        <v>114.6</v>
      </c>
      <c r="U44" s="10">
        <v>117.2</v>
      </c>
      <c r="V44" s="12">
        <f>AVERAGE(V43,V42)</f>
        <v>112.5</v>
      </c>
      <c r="W44" s="10">
        <v>113.4</v>
      </c>
      <c r="X44" s="10">
        <v>113.4</v>
      </c>
      <c r="Y44" s="10">
        <v>110.2</v>
      </c>
      <c r="Z44" s="10">
        <v>108.9</v>
      </c>
      <c r="AA44" s="10">
        <v>111.3</v>
      </c>
      <c r="AB44" s="10">
        <f t="shared" si="2"/>
        <v>901.5</v>
      </c>
      <c r="AC44" s="10">
        <f t="shared" si="3"/>
        <v>33.047399098207414</v>
      </c>
      <c r="AD44" s="10">
        <v>111.4</v>
      </c>
      <c r="AE44" s="10">
        <v>111.2</v>
      </c>
      <c r="AF44" s="10">
        <v>112.4</v>
      </c>
      <c r="AG44" s="10">
        <f t="shared" si="4"/>
        <v>335</v>
      </c>
      <c r="AH44" s="10">
        <f t="shared" si="5"/>
        <v>12.280508816305582</v>
      </c>
      <c r="AI44" s="10">
        <v>114.6</v>
      </c>
      <c r="AJ44" s="10">
        <f t="shared" si="6"/>
        <v>2727.9</v>
      </c>
      <c r="AK44" s="10">
        <f t="shared" si="6"/>
        <v>100</v>
      </c>
    </row>
    <row r="45" spans="1:37" x14ac:dyDescent="0.25">
      <c r="A45" s="8" t="s">
        <v>37</v>
      </c>
      <c r="B45" s="8">
        <v>2014</v>
      </c>
      <c r="C45" s="9">
        <v>41699</v>
      </c>
      <c r="D45" s="8" t="s">
        <v>40</v>
      </c>
      <c r="E45" s="10">
        <v>122.1</v>
      </c>
      <c r="F45" s="10">
        <v>121.4</v>
      </c>
      <c r="G45" s="10">
        <v>121.5</v>
      </c>
      <c r="H45" s="10">
        <v>116.2</v>
      </c>
      <c r="I45" s="10">
        <v>102.8</v>
      </c>
      <c r="J45" s="10">
        <v>117.7</v>
      </c>
      <c r="K45" s="10">
        <v>113.3</v>
      </c>
      <c r="L45" s="10">
        <v>108.9</v>
      </c>
      <c r="M45" s="10">
        <v>96.3</v>
      </c>
      <c r="N45" s="10">
        <v>114.1</v>
      </c>
      <c r="O45" s="10">
        <v>112.2</v>
      </c>
      <c r="P45" s="10">
        <v>120.5</v>
      </c>
      <c r="Q45" s="10">
        <v>116</v>
      </c>
      <c r="R45" s="10">
        <f t="shared" si="1"/>
        <v>1483</v>
      </c>
      <c r="S45" s="10">
        <f t="shared" si="0"/>
        <v>54.568201052360457</v>
      </c>
      <c r="T45" s="10">
        <v>116.7</v>
      </c>
      <c r="U45" s="10">
        <v>115.2</v>
      </c>
      <c r="V45" s="8">
        <v>113.2</v>
      </c>
      <c r="W45" s="10">
        <v>110.9</v>
      </c>
      <c r="X45" s="10">
        <v>113</v>
      </c>
      <c r="Y45" s="10">
        <v>110.9</v>
      </c>
      <c r="Z45" s="10">
        <v>109.2</v>
      </c>
      <c r="AA45" s="10">
        <v>111.4</v>
      </c>
      <c r="AB45" s="10">
        <f t="shared" si="2"/>
        <v>900.5</v>
      </c>
      <c r="AC45" s="10">
        <f t="shared" si="3"/>
        <v>33.134635905361151</v>
      </c>
      <c r="AD45" s="10">
        <v>110.8</v>
      </c>
      <c r="AE45" s="10">
        <v>111.6</v>
      </c>
      <c r="AF45" s="10">
        <v>111.8</v>
      </c>
      <c r="AG45" s="10">
        <f t="shared" si="4"/>
        <v>334.2</v>
      </c>
      <c r="AH45" s="10">
        <f t="shared" si="5"/>
        <v>12.297163042278397</v>
      </c>
      <c r="AI45" s="10">
        <v>113.7</v>
      </c>
      <c r="AJ45" s="10">
        <f t="shared" si="6"/>
        <v>2717.7</v>
      </c>
      <c r="AK45" s="10">
        <f t="shared" si="6"/>
        <v>100.00000000000001</v>
      </c>
    </row>
    <row r="46" spans="1:37" x14ac:dyDescent="0.25">
      <c r="A46" s="8" t="s">
        <v>38</v>
      </c>
      <c r="B46" s="8">
        <v>2014</v>
      </c>
      <c r="C46" s="9">
        <v>41699</v>
      </c>
      <c r="D46" s="8" t="s">
        <v>40</v>
      </c>
      <c r="E46" s="10">
        <v>120.7</v>
      </c>
      <c r="F46" s="10">
        <v>119.3</v>
      </c>
      <c r="G46" s="10">
        <v>121</v>
      </c>
      <c r="H46" s="10">
        <v>116.1</v>
      </c>
      <c r="I46" s="10">
        <v>106.9</v>
      </c>
      <c r="J46" s="10">
        <v>118.7</v>
      </c>
      <c r="K46" s="10">
        <v>116.3</v>
      </c>
      <c r="L46" s="10">
        <v>109.8</v>
      </c>
      <c r="M46" s="10">
        <v>99.6</v>
      </c>
      <c r="N46" s="10">
        <v>111.8</v>
      </c>
      <c r="O46" s="10">
        <v>112.7</v>
      </c>
      <c r="P46" s="10">
        <v>119.3</v>
      </c>
      <c r="Q46" s="10">
        <v>116.1</v>
      </c>
      <c r="R46" s="10">
        <f t="shared" si="1"/>
        <v>1488.2999999999997</v>
      </c>
      <c r="S46" s="10">
        <f t="shared" si="0"/>
        <v>54.630547296553232</v>
      </c>
      <c r="T46" s="10">
        <v>115.2</v>
      </c>
      <c r="U46" s="10">
        <v>116.4</v>
      </c>
      <c r="V46" s="8">
        <v>113.2</v>
      </c>
      <c r="W46" s="10">
        <v>112.5</v>
      </c>
      <c r="X46" s="10">
        <v>113.2</v>
      </c>
      <c r="Y46" s="10">
        <v>110.6</v>
      </c>
      <c r="Z46" s="10">
        <v>109</v>
      </c>
      <c r="AA46" s="10">
        <v>111.3</v>
      </c>
      <c r="AB46" s="10">
        <f t="shared" si="2"/>
        <v>901.4</v>
      </c>
      <c r="AC46" s="10">
        <f t="shared" si="3"/>
        <v>33.087398597804949</v>
      </c>
      <c r="AD46" s="10">
        <v>111.2</v>
      </c>
      <c r="AE46" s="10">
        <v>111.4</v>
      </c>
      <c r="AF46" s="10">
        <v>112</v>
      </c>
      <c r="AG46" s="10">
        <f t="shared" si="4"/>
        <v>334.6</v>
      </c>
      <c r="AH46" s="10">
        <f t="shared" si="5"/>
        <v>12.282054105641818</v>
      </c>
      <c r="AI46" s="10">
        <v>114.2</v>
      </c>
      <c r="AJ46" s="10">
        <f t="shared" si="6"/>
        <v>2724.2999999999997</v>
      </c>
      <c r="AK46" s="10">
        <f t="shared" si="6"/>
        <v>100</v>
      </c>
    </row>
    <row r="47" spans="1:37" x14ac:dyDescent="0.25">
      <c r="A47" s="8" t="s">
        <v>35</v>
      </c>
      <c r="B47" s="8">
        <v>2014</v>
      </c>
      <c r="C47" s="9">
        <v>41730</v>
      </c>
      <c r="D47" s="8" t="s">
        <v>41</v>
      </c>
      <c r="E47" s="10">
        <v>120.2</v>
      </c>
      <c r="F47" s="10">
        <v>118.9</v>
      </c>
      <c r="G47" s="10">
        <v>118.1</v>
      </c>
      <c r="H47" s="10">
        <v>117</v>
      </c>
      <c r="I47" s="10">
        <v>109.7</v>
      </c>
      <c r="J47" s="10">
        <v>125.5</v>
      </c>
      <c r="K47" s="10">
        <v>120.5</v>
      </c>
      <c r="L47" s="10">
        <v>111</v>
      </c>
      <c r="M47" s="10">
        <v>102.6</v>
      </c>
      <c r="N47" s="10">
        <v>111.2</v>
      </c>
      <c r="O47" s="10">
        <v>113.5</v>
      </c>
      <c r="P47" s="10">
        <v>118.7</v>
      </c>
      <c r="Q47" s="10">
        <v>117.2</v>
      </c>
      <c r="R47" s="10">
        <f t="shared" si="1"/>
        <v>1504.1000000000001</v>
      </c>
      <c r="S47" s="10">
        <f t="shared" si="0"/>
        <v>54.804153762069596</v>
      </c>
      <c r="T47" s="10">
        <v>115.4</v>
      </c>
      <c r="U47" s="10">
        <v>117.8</v>
      </c>
      <c r="V47" s="12">
        <f>AVERAGE(V46,V45)</f>
        <v>113.2</v>
      </c>
      <c r="W47" s="10">
        <v>113.4</v>
      </c>
      <c r="X47" s="10">
        <v>113.7</v>
      </c>
      <c r="Y47" s="10">
        <v>110.5</v>
      </c>
      <c r="Z47" s="10">
        <v>108.9</v>
      </c>
      <c r="AA47" s="10">
        <v>111.5</v>
      </c>
      <c r="AB47" s="10">
        <f t="shared" si="2"/>
        <v>904.4</v>
      </c>
      <c r="AC47" s="10">
        <f t="shared" si="3"/>
        <v>32.953179085443615</v>
      </c>
      <c r="AD47" s="10">
        <v>111.8</v>
      </c>
      <c r="AE47" s="10">
        <v>111.2</v>
      </c>
      <c r="AF47" s="10">
        <v>113</v>
      </c>
      <c r="AG47" s="10">
        <f t="shared" si="4"/>
        <v>336</v>
      </c>
      <c r="AH47" s="10">
        <f t="shared" si="5"/>
        <v>12.242667152486792</v>
      </c>
      <c r="AI47" s="10">
        <v>115.4</v>
      </c>
      <c r="AJ47" s="10">
        <f t="shared" si="6"/>
        <v>2744.5</v>
      </c>
      <c r="AK47" s="10">
        <f t="shared" si="6"/>
        <v>100</v>
      </c>
    </row>
    <row r="48" spans="1:37" x14ac:dyDescent="0.25">
      <c r="A48" s="8" t="s">
        <v>37</v>
      </c>
      <c r="B48" s="8">
        <v>2014</v>
      </c>
      <c r="C48" s="9">
        <v>41730</v>
      </c>
      <c r="D48" s="8" t="s">
        <v>41</v>
      </c>
      <c r="E48" s="10">
        <v>122.5</v>
      </c>
      <c r="F48" s="10">
        <v>121.7</v>
      </c>
      <c r="G48" s="10">
        <v>113.3</v>
      </c>
      <c r="H48" s="10">
        <v>117</v>
      </c>
      <c r="I48" s="10">
        <v>103.1</v>
      </c>
      <c r="J48" s="10">
        <v>126.7</v>
      </c>
      <c r="K48" s="10">
        <v>121.2</v>
      </c>
      <c r="L48" s="10">
        <v>111</v>
      </c>
      <c r="M48" s="10">
        <v>100.3</v>
      </c>
      <c r="N48" s="10">
        <v>115.3</v>
      </c>
      <c r="O48" s="10">
        <v>112.7</v>
      </c>
      <c r="P48" s="10">
        <v>121</v>
      </c>
      <c r="Q48" s="10">
        <v>118.2</v>
      </c>
      <c r="R48" s="10">
        <f t="shared" si="1"/>
        <v>1504.0000000000002</v>
      </c>
      <c r="S48" s="10">
        <f t="shared" si="0"/>
        <v>54.852474561435507</v>
      </c>
      <c r="T48" s="10">
        <v>117.6</v>
      </c>
      <c r="U48" s="10">
        <v>115.7</v>
      </c>
      <c r="V48" s="8">
        <v>113.9</v>
      </c>
      <c r="W48" s="10">
        <v>110.9</v>
      </c>
      <c r="X48" s="10">
        <v>113.4</v>
      </c>
      <c r="Y48" s="10">
        <v>111.2</v>
      </c>
      <c r="Z48" s="10">
        <v>109.1</v>
      </c>
      <c r="AA48" s="10">
        <v>111.4</v>
      </c>
      <c r="AB48" s="10">
        <f t="shared" si="2"/>
        <v>903.2</v>
      </c>
      <c r="AC48" s="10">
        <f t="shared" si="3"/>
        <v>32.940661585032274</v>
      </c>
      <c r="AD48" s="10">
        <v>111</v>
      </c>
      <c r="AE48" s="10">
        <v>111.2</v>
      </c>
      <c r="AF48" s="10">
        <v>112.5</v>
      </c>
      <c r="AG48" s="10">
        <f t="shared" si="4"/>
        <v>334.7</v>
      </c>
      <c r="AH48" s="10">
        <f t="shared" si="5"/>
        <v>12.206863853532221</v>
      </c>
      <c r="AI48" s="10">
        <v>114.7</v>
      </c>
      <c r="AJ48" s="10">
        <f t="shared" si="6"/>
        <v>2741.9</v>
      </c>
      <c r="AK48" s="10">
        <f t="shared" si="6"/>
        <v>100.00000000000001</v>
      </c>
    </row>
    <row r="49" spans="1:37" x14ac:dyDescent="0.25">
      <c r="A49" s="8" t="s">
        <v>38</v>
      </c>
      <c r="B49" s="8">
        <v>2014</v>
      </c>
      <c r="C49" s="9">
        <v>41730</v>
      </c>
      <c r="D49" s="8" t="s">
        <v>41</v>
      </c>
      <c r="E49" s="10">
        <v>120.9</v>
      </c>
      <c r="F49" s="10">
        <v>119.9</v>
      </c>
      <c r="G49" s="10">
        <v>116.2</v>
      </c>
      <c r="H49" s="10">
        <v>117</v>
      </c>
      <c r="I49" s="10">
        <v>107.3</v>
      </c>
      <c r="J49" s="10">
        <v>126.1</v>
      </c>
      <c r="K49" s="10">
        <v>120.7</v>
      </c>
      <c r="L49" s="10">
        <v>111</v>
      </c>
      <c r="M49" s="10">
        <v>101.8</v>
      </c>
      <c r="N49" s="10">
        <v>112.6</v>
      </c>
      <c r="O49" s="10">
        <v>113.2</v>
      </c>
      <c r="P49" s="10">
        <v>119.8</v>
      </c>
      <c r="Q49" s="10">
        <v>117.6</v>
      </c>
      <c r="R49" s="10">
        <f t="shared" si="1"/>
        <v>1504.1</v>
      </c>
      <c r="S49" s="10">
        <f t="shared" si="0"/>
        <v>54.816137614344541</v>
      </c>
      <c r="T49" s="10">
        <v>116</v>
      </c>
      <c r="U49" s="10">
        <v>117</v>
      </c>
      <c r="V49" s="8">
        <v>113.9</v>
      </c>
      <c r="W49" s="10">
        <v>112.5</v>
      </c>
      <c r="X49" s="10">
        <v>113.6</v>
      </c>
      <c r="Y49" s="10">
        <v>110.9</v>
      </c>
      <c r="Z49" s="10">
        <v>109</v>
      </c>
      <c r="AA49" s="10">
        <v>111.5</v>
      </c>
      <c r="AB49" s="10">
        <f t="shared" si="2"/>
        <v>904.4</v>
      </c>
      <c r="AC49" s="10">
        <f t="shared" si="3"/>
        <v>32.960384853675421</v>
      </c>
      <c r="AD49" s="10">
        <v>111.5</v>
      </c>
      <c r="AE49" s="10">
        <v>111.2</v>
      </c>
      <c r="AF49" s="10">
        <v>112.7</v>
      </c>
      <c r="AG49" s="10">
        <f t="shared" si="4"/>
        <v>335.4</v>
      </c>
      <c r="AH49" s="10">
        <f t="shared" si="5"/>
        <v>12.223477531980027</v>
      </c>
      <c r="AI49" s="10">
        <v>115.1</v>
      </c>
      <c r="AJ49" s="10">
        <f t="shared" si="6"/>
        <v>2743.9</v>
      </c>
      <c r="AK49" s="10">
        <f t="shared" si="6"/>
        <v>99.999999999999986</v>
      </c>
    </row>
    <row r="50" spans="1:37" x14ac:dyDescent="0.25">
      <c r="A50" s="8" t="s">
        <v>35</v>
      </c>
      <c r="B50" s="8">
        <v>2014</v>
      </c>
      <c r="C50" s="9">
        <v>41760</v>
      </c>
      <c r="D50" s="8" t="s">
        <v>42</v>
      </c>
      <c r="E50" s="10">
        <v>120.3</v>
      </c>
      <c r="F50" s="10">
        <v>120.2</v>
      </c>
      <c r="G50" s="10">
        <v>116.9</v>
      </c>
      <c r="H50" s="10">
        <v>118</v>
      </c>
      <c r="I50" s="10">
        <v>110.1</v>
      </c>
      <c r="J50" s="10">
        <v>126.3</v>
      </c>
      <c r="K50" s="10">
        <v>123.9</v>
      </c>
      <c r="L50" s="10">
        <v>111.5</v>
      </c>
      <c r="M50" s="10">
        <v>103.5</v>
      </c>
      <c r="N50" s="10">
        <v>111.6</v>
      </c>
      <c r="O50" s="10">
        <v>114.2</v>
      </c>
      <c r="P50" s="10">
        <v>119.2</v>
      </c>
      <c r="Q50" s="10">
        <v>118.2</v>
      </c>
      <c r="R50" s="10">
        <f t="shared" si="1"/>
        <v>1513.8999999999999</v>
      </c>
      <c r="S50" s="10">
        <f t="shared" si="0"/>
        <v>54.885255410941525</v>
      </c>
      <c r="T50" s="10">
        <v>116.3</v>
      </c>
      <c r="U50" s="10">
        <v>118.5</v>
      </c>
      <c r="V50" s="12">
        <f>AVERAGE(V49,V48)</f>
        <v>113.9</v>
      </c>
      <c r="W50" s="10">
        <v>113.4</v>
      </c>
      <c r="X50" s="10">
        <v>114.1</v>
      </c>
      <c r="Y50" s="10">
        <v>110.9</v>
      </c>
      <c r="Z50" s="10">
        <v>108.9</v>
      </c>
      <c r="AA50" s="10">
        <v>111.8</v>
      </c>
      <c r="AB50" s="10">
        <f t="shared" si="2"/>
        <v>907.8</v>
      </c>
      <c r="AC50" s="10">
        <f t="shared" si="3"/>
        <v>32.911575970706593</v>
      </c>
      <c r="AD50" s="10">
        <v>112.1</v>
      </c>
      <c r="AE50" s="10">
        <v>111.4</v>
      </c>
      <c r="AF50" s="10">
        <v>113.1</v>
      </c>
      <c r="AG50" s="10">
        <f t="shared" si="4"/>
        <v>336.6</v>
      </c>
      <c r="AH50" s="10">
        <f t="shared" si="5"/>
        <v>12.203168618351885</v>
      </c>
      <c r="AI50" s="10">
        <v>116</v>
      </c>
      <c r="AJ50" s="10">
        <f t="shared" si="6"/>
        <v>2758.2999999999997</v>
      </c>
      <c r="AK50" s="10">
        <f t="shared" si="6"/>
        <v>100</v>
      </c>
    </row>
    <row r="51" spans="1:37" x14ac:dyDescent="0.25">
      <c r="A51" s="8" t="s">
        <v>37</v>
      </c>
      <c r="B51" s="8">
        <v>2014</v>
      </c>
      <c r="C51" s="9">
        <v>41760</v>
      </c>
      <c r="D51" s="8" t="s">
        <v>42</v>
      </c>
      <c r="E51" s="10">
        <v>122.7</v>
      </c>
      <c r="F51" s="10">
        <v>124.1</v>
      </c>
      <c r="G51" s="10">
        <v>114.2</v>
      </c>
      <c r="H51" s="10">
        <v>119.1</v>
      </c>
      <c r="I51" s="10">
        <v>103.5</v>
      </c>
      <c r="J51" s="10">
        <v>129.19999999999999</v>
      </c>
      <c r="K51" s="10">
        <v>127</v>
      </c>
      <c r="L51" s="10">
        <v>112.6</v>
      </c>
      <c r="M51" s="10">
        <v>101.3</v>
      </c>
      <c r="N51" s="10">
        <v>117</v>
      </c>
      <c r="O51" s="10">
        <v>112.9</v>
      </c>
      <c r="P51" s="10">
        <v>121.7</v>
      </c>
      <c r="Q51" s="10">
        <v>120</v>
      </c>
      <c r="R51" s="10">
        <f t="shared" si="1"/>
        <v>1525.3000000000002</v>
      </c>
      <c r="S51" s="10">
        <f t="shared" si="0"/>
        <v>55.120699624168836</v>
      </c>
      <c r="T51" s="10">
        <v>118.3</v>
      </c>
      <c r="U51" s="10">
        <v>116.2</v>
      </c>
      <c r="V51" s="8">
        <v>114.3</v>
      </c>
      <c r="W51" s="10">
        <v>111.1</v>
      </c>
      <c r="X51" s="10">
        <v>114.1</v>
      </c>
      <c r="Y51" s="10">
        <v>111.5</v>
      </c>
      <c r="Z51" s="10">
        <v>109.3</v>
      </c>
      <c r="AA51" s="10">
        <v>111.7</v>
      </c>
      <c r="AB51" s="10">
        <f t="shared" si="2"/>
        <v>906.5</v>
      </c>
      <c r="AC51" s="10">
        <f t="shared" si="3"/>
        <v>32.758745302110434</v>
      </c>
      <c r="AD51" s="10">
        <v>111.2</v>
      </c>
      <c r="AE51" s="10">
        <v>111.3</v>
      </c>
      <c r="AF51" s="10">
        <v>112.9</v>
      </c>
      <c r="AG51" s="10">
        <f t="shared" si="4"/>
        <v>335.4</v>
      </c>
      <c r="AH51" s="10">
        <f t="shared" si="5"/>
        <v>12.120555073720727</v>
      </c>
      <c r="AI51" s="10">
        <v>115.6</v>
      </c>
      <c r="AJ51" s="10">
        <f t="shared" si="6"/>
        <v>2767.2000000000003</v>
      </c>
      <c r="AK51" s="10">
        <f t="shared" si="6"/>
        <v>99.999999999999986</v>
      </c>
    </row>
    <row r="52" spans="1:37" x14ac:dyDescent="0.25">
      <c r="A52" s="8" t="s">
        <v>38</v>
      </c>
      <c r="B52" s="8">
        <v>2014</v>
      </c>
      <c r="C52" s="9">
        <v>41760</v>
      </c>
      <c r="D52" s="8" t="s">
        <v>42</v>
      </c>
      <c r="E52" s="10">
        <v>121.1</v>
      </c>
      <c r="F52" s="10">
        <v>121.6</v>
      </c>
      <c r="G52" s="10">
        <v>115.9</v>
      </c>
      <c r="H52" s="10">
        <v>118.4</v>
      </c>
      <c r="I52" s="10">
        <v>107.7</v>
      </c>
      <c r="J52" s="10">
        <v>127.7</v>
      </c>
      <c r="K52" s="10">
        <v>125</v>
      </c>
      <c r="L52" s="10">
        <v>111.9</v>
      </c>
      <c r="M52" s="10">
        <v>102.8</v>
      </c>
      <c r="N52" s="10">
        <v>113.4</v>
      </c>
      <c r="O52" s="10">
        <v>113.7</v>
      </c>
      <c r="P52" s="10">
        <v>120.4</v>
      </c>
      <c r="Q52" s="10">
        <v>118.9</v>
      </c>
      <c r="R52" s="10">
        <f t="shared" si="1"/>
        <v>1518.5000000000005</v>
      </c>
      <c r="S52" s="10">
        <f t="shared" si="0"/>
        <v>54.978276611151344</v>
      </c>
      <c r="T52" s="10">
        <v>116.8</v>
      </c>
      <c r="U52" s="10">
        <v>117.6</v>
      </c>
      <c r="V52" s="8">
        <v>114.3</v>
      </c>
      <c r="W52" s="10">
        <v>112.5</v>
      </c>
      <c r="X52" s="10">
        <v>114.1</v>
      </c>
      <c r="Y52" s="10">
        <v>111.2</v>
      </c>
      <c r="Z52" s="10">
        <v>109.1</v>
      </c>
      <c r="AA52" s="10">
        <v>111.8</v>
      </c>
      <c r="AB52" s="10">
        <f t="shared" si="2"/>
        <v>907.4</v>
      </c>
      <c r="AC52" s="10">
        <f t="shared" si="3"/>
        <v>32.853005068790722</v>
      </c>
      <c r="AD52" s="10">
        <v>111.8</v>
      </c>
      <c r="AE52" s="10">
        <v>111.3</v>
      </c>
      <c r="AF52" s="10">
        <v>113</v>
      </c>
      <c r="AG52" s="10">
        <f t="shared" si="4"/>
        <v>336.1</v>
      </c>
      <c r="AH52" s="10">
        <f t="shared" si="5"/>
        <v>12.168718320057929</v>
      </c>
      <c r="AI52" s="10">
        <v>115.8</v>
      </c>
      <c r="AJ52" s="10">
        <f t="shared" si="6"/>
        <v>2762.0000000000005</v>
      </c>
      <c r="AK52" s="10">
        <f t="shared" si="6"/>
        <v>100</v>
      </c>
    </row>
    <row r="53" spans="1:37" x14ac:dyDescent="0.25">
      <c r="A53" s="8" t="s">
        <v>35</v>
      </c>
      <c r="B53" s="8">
        <v>2014</v>
      </c>
      <c r="C53" s="9">
        <v>41791</v>
      </c>
      <c r="D53" s="8" t="s">
        <v>43</v>
      </c>
      <c r="E53" s="10">
        <v>120.7</v>
      </c>
      <c r="F53" s="10">
        <v>121.6</v>
      </c>
      <c r="G53" s="10">
        <v>116.1</v>
      </c>
      <c r="H53" s="10">
        <v>119.3</v>
      </c>
      <c r="I53" s="10">
        <v>110.3</v>
      </c>
      <c r="J53" s="10">
        <v>125.8</v>
      </c>
      <c r="K53" s="10">
        <v>129.30000000000001</v>
      </c>
      <c r="L53" s="10">
        <v>112.2</v>
      </c>
      <c r="M53" s="10">
        <v>103.6</v>
      </c>
      <c r="N53" s="10">
        <v>112.3</v>
      </c>
      <c r="O53" s="10">
        <v>114.9</v>
      </c>
      <c r="P53" s="10">
        <v>120.1</v>
      </c>
      <c r="Q53" s="10">
        <v>119.5</v>
      </c>
      <c r="R53" s="10">
        <f t="shared" si="1"/>
        <v>1525.6999999999998</v>
      </c>
      <c r="S53" s="10">
        <f t="shared" si="0"/>
        <v>54.942561849544461</v>
      </c>
      <c r="T53" s="10">
        <v>117.3</v>
      </c>
      <c r="U53" s="10">
        <v>119.3</v>
      </c>
      <c r="V53" s="12">
        <f>AVERAGE(V52,V51)</f>
        <v>114.3</v>
      </c>
      <c r="W53" s="10">
        <v>114.4</v>
      </c>
      <c r="X53" s="10">
        <v>114.9</v>
      </c>
      <c r="Y53" s="10">
        <v>111.4</v>
      </c>
      <c r="Z53" s="10">
        <v>108</v>
      </c>
      <c r="AA53" s="10">
        <v>112.3</v>
      </c>
      <c r="AB53" s="10">
        <f t="shared" si="2"/>
        <v>911.89999999999986</v>
      </c>
      <c r="AC53" s="10">
        <f t="shared" si="3"/>
        <v>32.838777053548924</v>
      </c>
      <c r="AD53" s="10">
        <v>112.8</v>
      </c>
      <c r="AE53" s="10">
        <v>112.2</v>
      </c>
      <c r="AF53" s="10">
        <v>114.3</v>
      </c>
      <c r="AG53" s="10">
        <f t="shared" si="4"/>
        <v>339.3</v>
      </c>
      <c r="AH53" s="10">
        <f t="shared" si="5"/>
        <v>12.218661096906624</v>
      </c>
      <c r="AI53" s="10">
        <v>117</v>
      </c>
      <c r="AJ53" s="10">
        <f t="shared" si="6"/>
        <v>2776.8999999999996</v>
      </c>
      <c r="AK53" s="10">
        <f t="shared" si="6"/>
        <v>100.00000000000001</v>
      </c>
    </row>
    <row r="54" spans="1:37" x14ac:dyDescent="0.25">
      <c r="A54" s="8" t="s">
        <v>37</v>
      </c>
      <c r="B54" s="8">
        <v>2014</v>
      </c>
      <c r="C54" s="9">
        <v>41791</v>
      </c>
      <c r="D54" s="8" t="s">
        <v>43</v>
      </c>
      <c r="E54" s="10">
        <v>123.1</v>
      </c>
      <c r="F54" s="10">
        <v>125.9</v>
      </c>
      <c r="G54" s="10">
        <v>115.4</v>
      </c>
      <c r="H54" s="10">
        <v>120.4</v>
      </c>
      <c r="I54" s="10">
        <v>103.4</v>
      </c>
      <c r="J54" s="10">
        <v>131.19999999999999</v>
      </c>
      <c r="K54" s="10">
        <v>137.5</v>
      </c>
      <c r="L54" s="10">
        <v>112.8</v>
      </c>
      <c r="M54" s="10">
        <v>101.4</v>
      </c>
      <c r="N54" s="10">
        <v>118.3</v>
      </c>
      <c r="O54" s="10">
        <v>113.2</v>
      </c>
      <c r="P54" s="10">
        <v>122.4</v>
      </c>
      <c r="Q54" s="10">
        <v>122</v>
      </c>
      <c r="R54" s="10">
        <f t="shared" si="1"/>
        <v>1547</v>
      </c>
      <c r="S54" s="10">
        <f t="shared" si="0"/>
        <v>55.392437696934969</v>
      </c>
      <c r="T54" s="10">
        <v>119</v>
      </c>
      <c r="U54" s="10">
        <v>116.7</v>
      </c>
      <c r="V54" s="8">
        <v>113.9</v>
      </c>
      <c r="W54" s="10">
        <v>111.2</v>
      </c>
      <c r="X54" s="10">
        <v>114.3</v>
      </c>
      <c r="Y54" s="10">
        <v>111.8</v>
      </c>
      <c r="Z54" s="10">
        <v>108.7</v>
      </c>
      <c r="AA54" s="10">
        <v>112.2</v>
      </c>
      <c r="AB54" s="10">
        <f t="shared" si="2"/>
        <v>907.80000000000007</v>
      </c>
      <c r="AC54" s="10">
        <f t="shared" si="3"/>
        <v>32.505012890289315</v>
      </c>
      <c r="AD54" s="10">
        <v>111.4</v>
      </c>
      <c r="AE54" s="10">
        <v>111.5</v>
      </c>
      <c r="AF54" s="10">
        <v>115.1</v>
      </c>
      <c r="AG54" s="10">
        <f t="shared" si="4"/>
        <v>338</v>
      </c>
      <c r="AH54" s="10">
        <f t="shared" si="5"/>
        <v>12.102549412775709</v>
      </c>
      <c r="AI54" s="10">
        <v>116.4</v>
      </c>
      <c r="AJ54" s="10">
        <f t="shared" si="6"/>
        <v>2792.8</v>
      </c>
      <c r="AK54" s="10">
        <f t="shared" si="6"/>
        <v>100</v>
      </c>
    </row>
    <row r="55" spans="1:37" x14ac:dyDescent="0.25">
      <c r="A55" s="8" t="s">
        <v>38</v>
      </c>
      <c r="B55" s="8">
        <v>2014</v>
      </c>
      <c r="C55" s="9">
        <v>41791</v>
      </c>
      <c r="D55" s="8" t="s">
        <v>43</v>
      </c>
      <c r="E55" s="10">
        <v>121.5</v>
      </c>
      <c r="F55" s="10">
        <v>123.1</v>
      </c>
      <c r="G55" s="10">
        <v>115.8</v>
      </c>
      <c r="H55" s="10">
        <v>119.7</v>
      </c>
      <c r="I55" s="10">
        <v>107.8</v>
      </c>
      <c r="J55" s="10">
        <v>128.30000000000001</v>
      </c>
      <c r="K55" s="10">
        <v>132.1</v>
      </c>
      <c r="L55" s="10">
        <v>112.4</v>
      </c>
      <c r="M55" s="10">
        <v>102.9</v>
      </c>
      <c r="N55" s="10">
        <v>114.3</v>
      </c>
      <c r="O55" s="10">
        <v>114.2</v>
      </c>
      <c r="P55" s="10">
        <v>121.2</v>
      </c>
      <c r="Q55" s="10">
        <v>120.4</v>
      </c>
      <c r="R55" s="10">
        <f t="shared" si="1"/>
        <v>1533.7000000000003</v>
      </c>
      <c r="S55" s="10">
        <f t="shared" si="0"/>
        <v>55.117515992237479</v>
      </c>
      <c r="T55" s="10">
        <v>117.8</v>
      </c>
      <c r="U55" s="10">
        <v>118.3</v>
      </c>
      <c r="V55" s="8">
        <v>113.9</v>
      </c>
      <c r="W55" s="10">
        <v>113.2</v>
      </c>
      <c r="X55" s="10">
        <v>114.6</v>
      </c>
      <c r="Y55" s="10">
        <v>111.6</v>
      </c>
      <c r="Z55" s="10">
        <v>108.3</v>
      </c>
      <c r="AA55" s="10">
        <v>112.3</v>
      </c>
      <c r="AB55" s="10">
        <f t="shared" si="2"/>
        <v>909.99999999999989</v>
      </c>
      <c r="AC55" s="10">
        <f t="shared" si="3"/>
        <v>32.70322719758498</v>
      </c>
      <c r="AD55" s="10">
        <v>112.3</v>
      </c>
      <c r="AE55" s="10">
        <v>111.8</v>
      </c>
      <c r="AF55" s="10">
        <v>114.8</v>
      </c>
      <c r="AG55" s="10">
        <f t="shared" si="4"/>
        <v>338.9</v>
      </c>
      <c r="AH55" s="10">
        <f t="shared" si="5"/>
        <v>12.179256810177531</v>
      </c>
      <c r="AI55" s="10">
        <v>116.7</v>
      </c>
      <c r="AJ55" s="10">
        <f t="shared" si="6"/>
        <v>2782.6000000000004</v>
      </c>
      <c r="AK55" s="10">
        <f t="shared" si="6"/>
        <v>99.999999999999986</v>
      </c>
    </row>
    <row r="56" spans="1:37" x14ac:dyDescent="0.25">
      <c r="A56" s="8" t="s">
        <v>35</v>
      </c>
      <c r="B56" s="8">
        <v>2014</v>
      </c>
      <c r="C56" s="9">
        <v>41821</v>
      </c>
      <c r="D56" s="8" t="s">
        <v>44</v>
      </c>
      <c r="E56" s="10">
        <v>121.7</v>
      </c>
      <c r="F56" s="10">
        <v>122.5</v>
      </c>
      <c r="G56" s="10">
        <v>117.7</v>
      </c>
      <c r="H56" s="10">
        <v>120.6</v>
      </c>
      <c r="I56" s="10">
        <v>110.4</v>
      </c>
      <c r="J56" s="10">
        <v>129.1</v>
      </c>
      <c r="K56" s="10">
        <v>150.1</v>
      </c>
      <c r="L56" s="10">
        <v>113.2</v>
      </c>
      <c r="M56" s="10">
        <v>104.8</v>
      </c>
      <c r="N56" s="10">
        <v>113.3</v>
      </c>
      <c r="O56" s="10">
        <v>115.6</v>
      </c>
      <c r="P56" s="10">
        <v>120.9</v>
      </c>
      <c r="Q56" s="10">
        <v>123.3</v>
      </c>
      <c r="R56" s="10">
        <f t="shared" si="1"/>
        <v>1563.2</v>
      </c>
      <c r="S56" s="10">
        <f t="shared" si="0"/>
        <v>55.395301038307522</v>
      </c>
      <c r="T56" s="10">
        <v>118</v>
      </c>
      <c r="U56" s="10">
        <v>120.3</v>
      </c>
      <c r="V56" s="12">
        <f>AVERAGE(V55,V54)</f>
        <v>113.9</v>
      </c>
      <c r="W56" s="10">
        <v>115.3</v>
      </c>
      <c r="X56" s="10">
        <v>115.4</v>
      </c>
      <c r="Y56" s="10">
        <v>111.8</v>
      </c>
      <c r="Z56" s="10">
        <v>108.8</v>
      </c>
      <c r="AA56" s="10">
        <v>113.1</v>
      </c>
      <c r="AB56" s="10">
        <f t="shared" si="2"/>
        <v>916.6</v>
      </c>
      <c r="AC56" s="10">
        <f t="shared" si="3"/>
        <v>32.48166129203728</v>
      </c>
      <c r="AD56" s="10">
        <v>113.4</v>
      </c>
      <c r="AE56" s="10">
        <v>113.2</v>
      </c>
      <c r="AF56" s="10">
        <v>115.5</v>
      </c>
      <c r="AG56" s="10">
        <f t="shared" si="4"/>
        <v>342.1</v>
      </c>
      <c r="AH56" s="10">
        <f t="shared" si="5"/>
        <v>12.123037669655197</v>
      </c>
      <c r="AI56" s="10">
        <v>119.5</v>
      </c>
      <c r="AJ56" s="10">
        <f t="shared" si="6"/>
        <v>2821.9</v>
      </c>
      <c r="AK56" s="10">
        <f t="shared" si="6"/>
        <v>100</v>
      </c>
    </row>
    <row r="57" spans="1:37" x14ac:dyDescent="0.25">
      <c r="A57" s="8" t="s">
        <v>37</v>
      </c>
      <c r="B57" s="8">
        <v>2014</v>
      </c>
      <c r="C57" s="9">
        <v>41821</v>
      </c>
      <c r="D57" s="8" t="s">
        <v>44</v>
      </c>
      <c r="E57" s="10">
        <v>123.8</v>
      </c>
      <c r="F57" s="10">
        <v>126.4</v>
      </c>
      <c r="G57" s="10">
        <v>118</v>
      </c>
      <c r="H57" s="10">
        <v>121.6</v>
      </c>
      <c r="I57" s="10">
        <v>103.5</v>
      </c>
      <c r="J57" s="10">
        <v>133.69999999999999</v>
      </c>
      <c r="K57" s="10">
        <v>172.4</v>
      </c>
      <c r="L57" s="10">
        <v>113.1</v>
      </c>
      <c r="M57" s="10">
        <v>102.7</v>
      </c>
      <c r="N57" s="10">
        <v>120</v>
      </c>
      <c r="O57" s="10">
        <v>113.8</v>
      </c>
      <c r="P57" s="10">
        <v>123.4</v>
      </c>
      <c r="Q57" s="10">
        <v>127.1</v>
      </c>
      <c r="R57" s="10">
        <f t="shared" si="1"/>
        <v>1599.5</v>
      </c>
      <c r="S57" s="10">
        <f t="shared" si="0"/>
        <v>55.983339750096242</v>
      </c>
      <c r="T57" s="10">
        <v>121</v>
      </c>
      <c r="U57" s="10">
        <v>117.4</v>
      </c>
      <c r="V57" s="8">
        <v>114.8</v>
      </c>
      <c r="W57" s="10">
        <v>111.6</v>
      </c>
      <c r="X57" s="10">
        <v>114.9</v>
      </c>
      <c r="Y57" s="10">
        <v>112.4</v>
      </c>
      <c r="Z57" s="10">
        <v>109.7</v>
      </c>
      <c r="AA57" s="10">
        <v>113.5</v>
      </c>
      <c r="AB57" s="10">
        <f t="shared" si="2"/>
        <v>915.3</v>
      </c>
      <c r="AC57" s="10">
        <f t="shared" si="3"/>
        <v>32.035980539708092</v>
      </c>
      <c r="AD57" s="10">
        <v>111.5</v>
      </c>
      <c r="AE57" s="10">
        <v>113</v>
      </c>
      <c r="AF57" s="10">
        <v>117.8</v>
      </c>
      <c r="AG57" s="10">
        <f t="shared" si="4"/>
        <v>342.3</v>
      </c>
      <c r="AH57" s="10">
        <f t="shared" si="5"/>
        <v>11.980679710195652</v>
      </c>
      <c r="AI57" s="10">
        <v>118.9</v>
      </c>
      <c r="AJ57" s="10">
        <f t="shared" si="6"/>
        <v>2857.1000000000004</v>
      </c>
      <c r="AK57" s="10">
        <f t="shared" si="6"/>
        <v>100</v>
      </c>
    </row>
    <row r="58" spans="1:37" x14ac:dyDescent="0.25">
      <c r="A58" s="8" t="s">
        <v>38</v>
      </c>
      <c r="B58" s="8">
        <v>2014</v>
      </c>
      <c r="C58" s="9">
        <v>41821</v>
      </c>
      <c r="D58" s="8" t="s">
        <v>44</v>
      </c>
      <c r="E58" s="10">
        <v>122.4</v>
      </c>
      <c r="F58" s="10">
        <v>123.9</v>
      </c>
      <c r="G58" s="10">
        <v>117.8</v>
      </c>
      <c r="H58" s="10">
        <v>121</v>
      </c>
      <c r="I58" s="10">
        <v>107.9</v>
      </c>
      <c r="J58" s="10">
        <v>131.19999999999999</v>
      </c>
      <c r="K58" s="10">
        <v>157.69999999999999</v>
      </c>
      <c r="L58" s="10">
        <v>113.2</v>
      </c>
      <c r="M58" s="10">
        <v>104.1</v>
      </c>
      <c r="N58" s="10">
        <v>115.5</v>
      </c>
      <c r="O58" s="10">
        <v>114.8</v>
      </c>
      <c r="P58" s="10">
        <v>122.1</v>
      </c>
      <c r="Q58" s="10">
        <v>124.7</v>
      </c>
      <c r="R58" s="10">
        <f t="shared" si="1"/>
        <v>1576.3</v>
      </c>
      <c r="S58" s="10">
        <f t="shared" si="0"/>
        <v>55.59552781010828</v>
      </c>
      <c r="T58" s="10">
        <v>118.8</v>
      </c>
      <c r="U58" s="10">
        <v>119.1</v>
      </c>
      <c r="V58" s="8">
        <v>114.8</v>
      </c>
      <c r="W58" s="10">
        <v>113.9</v>
      </c>
      <c r="X58" s="10">
        <v>115.2</v>
      </c>
      <c r="Y58" s="10">
        <v>112.1</v>
      </c>
      <c r="Z58" s="10">
        <v>109.2</v>
      </c>
      <c r="AA58" s="10">
        <v>113.3</v>
      </c>
      <c r="AB58" s="10">
        <f t="shared" si="2"/>
        <v>916.40000000000009</v>
      </c>
      <c r="AC58" s="10">
        <f t="shared" si="3"/>
        <v>32.321094769512932</v>
      </c>
      <c r="AD58" s="10">
        <v>112.7</v>
      </c>
      <c r="AE58" s="10">
        <v>113.1</v>
      </c>
      <c r="AF58" s="10">
        <v>116.8</v>
      </c>
      <c r="AG58" s="10">
        <f t="shared" si="4"/>
        <v>342.6</v>
      </c>
      <c r="AH58" s="10">
        <f t="shared" si="5"/>
        <v>12.083377420378797</v>
      </c>
      <c r="AI58" s="10">
        <v>119.2</v>
      </c>
      <c r="AJ58" s="10">
        <f t="shared" si="6"/>
        <v>2835.2999999999997</v>
      </c>
      <c r="AK58" s="10">
        <f t="shared" si="6"/>
        <v>100.00000000000001</v>
      </c>
    </row>
    <row r="59" spans="1:37" x14ac:dyDescent="0.25">
      <c r="A59" s="8" t="s">
        <v>35</v>
      </c>
      <c r="B59" s="8">
        <v>2014</v>
      </c>
      <c r="C59" s="9">
        <v>41852</v>
      </c>
      <c r="D59" s="8" t="s">
        <v>45</v>
      </c>
      <c r="E59" s="10">
        <v>121.8</v>
      </c>
      <c r="F59" s="10">
        <v>122.8</v>
      </c>
      <c r="G59" s="10">
        <v>117.8</v>
      </c>
      <c r="H59" s="10">
        <v>121.9</v>
      </c>
      <c r="I59" s="10">
        <v>110.6</v>
      </c>
      <c r="J59" s="10">
        <v>129.69999999999999</v>
      </c>
      <c r="K59" s="10">
        <v>161.1</v>
      </c>
      <c r="L59" s="10">
        <v>114.1</v>
      </c>
      <c r="M59" s="10">
        <v>105.1</v>
      </c>
      <c r="N59" s="10">
        <v>114.6</v>
      </c>
      <c r="O59" s="10">
        <v>115.8</v>
      </c>
      <c r="P59" s="10">
        <v>121.7</v>
      </c>
      <c r="Q59" s="10">
        <v>125.3</v>
      </c>
      <c r="R59" s="10">
        <f t="shared" si="1"/>
        <v>1582.2999999999997</v>
      </c>
      <c r="S59" s="10">
        <f t="shared" si="0"/>
        <v>55.589516582349617</v>
      </c>
      <c r="T59" s="10">
        <v>118.8</v>
      </c>
      <c r="U59" s="10">
        <v>120.7</v>
      </c>
      <c r="V59" s="12">
        <f>AVERAGE(V58,V57)</f>
        <v>114.8</v>
      </c>
      <c r="W59" s="10">
        <v>115.4</v>
      </c>
      <c r="X59" s="10">
        <v>115.9</v>
      </c>
      <c r="Y59" s="10">
        <v>112.2</v>
      </c>
      <c r="Z59" s="10">
        <v>109.4</v>
      </c>
      <c r="AA59" s="10">
        <v>113.5</v>
      </c>
      <c r="AB59" s="10">
        <f t="shared" si="2"/>
        <v>920.7</v>
      </c>
      <c r="AC59" s="10">
        <f t="shared" si="3"/>
        <v>32.346121416526138</v>
      </c>
      <c r="AD59" s="10">
        <v>114</v>
      </c>
      <c r="AE59" s="10">
        <v>113.2</v>
      </c>
      <c r="AF59" s="10">
        <v>116.2</v>
      </c>
      <c r="AG59" s="10">
        <f t="shared" si="4"/>
        <v>343.4</v>
      </c>
      <c r="AH59" s="10">
        <f t="shared" si="5"/>
        <v>12.064362001124227</v>
      </c>
      <c r="AI59" s="10">
        <v>120.7</v>
      </c>
      <c r="AJ59" s="10">
        <f t="shared" si="6"/>
        <v>2846.4</v>
      </c>
      <c r="AK59" s="10">
        <f t="shared" si="6"/>
        <v>99.999999999999986</v>
      </c>
    </row>
    <row r="60" spans="1:37" x14ac:dyDescent="0.25">
      <c r="A60" s="8" t="s">
        <v>37</v>
      </c>
      <c r="B60" s="8">
        <v>2014</v>
      </c>
      <c r="C60" s="9">
        <v>41852</v>
      </c>
      <c r="D60" s="8" t="s">
        <v>45</v>
      </c>
      <c r="E60" s="10">
        <v>124.8</v>
      </c>
      <c r="F60" s="10">
        <v>127.3</v>
      </c>
      <c r="G60" s="10">
        <v>116.5</v>
      </c>
      <c r="H60" s="10">
        <v>122.2</v>
      </c>
      <c r="I60" s="10">
        <v>103.6</v>
      </c>
      <c r="J60" s="10">
        <v>132.69999999999999</v>
      </c>
      <c r="K60" s="10">
        <v>181.9</v>
      </c>
      <c r="L60" s="10">
        <v>115.2</v>
      </c>
      <c r="M60" s="10">
        <v>102.7</v>
      </c>
      <c r="N60" s="10">
        <v>122.1</v>
      </c>
      <c r="O60" s="10">
        <v>114.4</v>
      </c>
      <c r="P60" s="10">
        <v>124.7</v>
      </c>
      <c r="Q60" s="10">
        <v>128.9</v>
      </c>
      <c r="R60" s="10">
        <f t="shared" si="1"/>
        <v>1617</v>
      </c>
      <c r="S60" s="10">
        <f t="shared" si="0"/>
        <v>56.112711246833456</v>
      </c>
      <c r="T60" s="10">
        <v>123</v>
      </c>
      <c r="U60" s="10">
        <v>117.9</v>
      </c>
      <c r="V60" s="8">
        <v>115.5</v>
      </c>
      <c r="W60" s="10">
        <v>111.8</v>
      </c>
      <c r="X60" s="10">
        <v>115.3</v>
      </c>
      <c r="Y60" s="10">
        <v>112.9</v>
      </c>
      <c r="Z60" s="10">
        <v>110.5</v>
      </c>
      <c r="AA60" s="10">
        <v>113.9</v>
      </c>
      <c r="AB60" s="10">
        <f t="shared" si="2"/>
        <v>920.8</v>
      </c>
      <c r="AC60" s="10">
        <f t="shared" si="3"/>
        <v>31.953360863379249</v>
      </c>
      <c r="AD60" s="10">
        <v>112.2</v>
      </c>
      <c r="AE60" s="10">
        <v>112.5</v>
      </c>
      <c r="AF60" s="10">
        <v>119.2</v>
      </c>
      <c r="AG60" s="10">
        <f t="shared" si="4"/>
        <v>343.9</v>
      </c>
      <c r="AH60" s="10">
        <f t="shared" si="5"/>
        <v>11.933927889787277</v>
      </c>
      <c r="AI60" s="10">
        <v>119.9</v>
      </c>
      <c r="AJ60" s="10">
        <f t="shared" si="6"/>
        <v>2881.7000000000003</v>
      </c>
      <c r="AK60" s="10">
        <f t="shared" si="6"/>
        <v>99.999999999999972</v>
      </c>
    </row>
    <row r="61" spans="1:37" x14ac:dyDescent="0.25">
      <c r="A61" s="8" t="s">
        <v>38</v>
      </c>
      <c r="B61" s="8">
        <v>2014</v>
      </c>
      <c r="C61" s="9">
        <v>41852</v>
      </c>
      <c r="D61" s="8" t="s">
        <v>45</v>
      </c>
      <c r="E61" s="10">
        <v>122.7</v>
      </c>
      <c r="F61" s="10">
        <v>124.4</v>
      </c>
      <c r="G61" s="10">
        <v>117.3</v>
      </c>
      <c r="H61" s="10">
        <v>122</v>
      </c>
      <c r="I61" s="10">
        <v>108</v>
      </c>
      <c r="J61" s="10">
        <v>131.1</v>
      </c>
      <c r="K61" s="10">
        <v>168.2</v>
      </c>
      <c r="L61" s="10">
        <v>114.5</v>
      </c>
      <c r="M61" s="10">
        <v>104.3</v>
      </c>
      <c r="N61" s="10">
        <v>117.1</v>
      </c>
      <c r="O61" s="10">
        <v>115.2</v>
      </c>
      <c r="P61" s="10">
        <v>123.1</v>
      </c>
      <c r="Q61" s="10">
        <v>126.6</v>
      </c>
      <c r="R61" s="10">
        <f t="shared" si="1"/>
        <v>1594.4999999999998</v>
      </c>
      <c r="S61" s="10">
        <f t="shared" si="0"/>
        <v>55.763446876967194</v>
      </c>
      <c r="T61" s="10">
        <v>119.9</v>
      </c>
      <c r="U61" s="10">
        <v>119.6</v>
      </c>
      <c r="V61" s="8">
        <v>115.5</v>
      </c>
      <c r="W61" s="10">
        <v>114</v>
      </c>
      <c r="X61" s="10">
        <v>115.6</v>
      </c>
      <c r="Y61" s="10">
        <v>112.6</v>
      </c>
      <c r="Z61" s="10">
        <v>109.9</v>
      </c>
      <c r="AA61" s="10">
        <v>113.7</v>
      </c>
      <c r="AB61" s="10">
        <f t="shared" si="2"/>
        <v>920.80000000000007</v>
      </c>
      <c r="AC61" s="10">
        <f t="shared" si="3"/>
        <v>32.202559977617689</v>
      </c>
      <c r="AD61" s="10">
        <v>113.3</v>
      </c>
      <c r="AE61" s="10">
        <v>112.8</v>
      </c>
      <c r="AF61" s="10">
        <v>118</v>
      </c>
      <c r="AG61" s="10">
        <f t="shared" si="4"/>
        <v>344.1</v>
      </c>
      <c r="AH61" s="10">
        <f t="shared" si="5"/>
        <v>12.033993145415124</v>
      </c>
      <c r="AI61" s="10">
        <v>120.3</v>
      </c>
      <c r="AJ61" s="10">
        <f t="shared" si="6"/>
        <v>2859.3999999999996</v>
      </c>
      <c r="AK61" s="10">
        <f t="shared" si="6"/>
        <v>100.00000000000001</v>
      </c>
    </row>
    <row r="62" spans="1:37" x14ac:dyDescent="0.25">
      <c r="A62" s="8" t="s">
        <v>35</v>
      </c>
      <c r="B62" s="8">
        <v>2014</v>
      </c>
      <c r="C62" s="9">
        <v>41883</v>
      </c>
      <c r="D62" s="8" t="s">
        <v>46</v>
      </c>
      <c r="E62" s="10">
        <v>122.3</v>
      </c>
      <c r="F62" s="10">
        <v>122.4</v>
      </c>
      <c r="G62" s="10">
        <v>117.8</v>
      </c>
      <c r="H62" s="10">
        <v>122.7</v>
      </c>
      <c r="I62" s="10">
        <v>110.4</v>
      </c>
      <c r="J62" s="10">
        <v>129.80000000000001</v>
      </c>
      <c r="K62" s="10">
        <v>158.80000000000001</v>
      </c>
      <c r="L62" s="10">
        <v>115</v>
      </c>
      <c r="M62" s="10">
        <v>104.7</v>
      </c>
      <c r="N62" s="10">
        <v>114.9</v>
      </c>
      <c r="O62" s="10">
        <v>116.5</v>
      </c>
      <c r="P62" s="10">
        <v>122.6</v>
      </c>
      <c r="Q62" s="10">
        <v>125.3</v>
      </c>
      <c r="R62" s="10">
        <f t="shared" si="1"/>
        <v>1583.2</v>
      </c>
      <c r="S62" s="10">
        <f t="shared" si="0"/>
        <v>55.525549749237193</v>
      </c>
      <c r="T62" s="10">
        <v>119.5</v>
      </c>
      <c r="U62" s="10">
        <v>121.3</v>
      </c>
      <c r="V62" s="12">
        <f>AVERAGE(V61,V60)</f>
        <v>115.5</v>
      </c>
      <c r="W62" s="10">
        <v>115.8</v>
      </c>
      <c r="X62" s="10">
        <v>116.7</v>
      </c>
      <c r="Y62" s="10">
        <v>112.6</v>
      </c>
      <c r="Z62" s="10">
        <v>109.1</v>
      </c>
      <c r="AA62" s="10">
        <v>113.7</v>
      </c>
      <c r="AB62" s="10">
        <f t="shared" si="2"/>
        <v>924.20000000000016</v>
      </c>
      <c r="AC62" s="10">
        <f t="shared" si="3"/>
        <v>32.413285168168912</v>
      </c>
      <c r="AD62" s="10">
        <v>114.5</v>
      </c>
      <c r="AE62" s="10">
        <v>112.8</v>
      </c>
      <c r="AF62" s="10">
        <v>116.6</v>
      </c>
      <c r="AG62" s="10">
        <f t="shared" si="4"/>
        <v>343.9</v>
      </c>
      <c r="AH62" s="10">
        <f t="shared" si="5"/>
        <v>12.061165082593902</v>
      </c>
      <c r="AI62" s="10">
        <v>120.9</v>
      </c>
      <c r="AJ62" s="10">
        <f t="shared" si="6"/>
        <v>2851.3</v>
      </c>
      <c r="AK62" s="10">
        <f t="shared" si="6"/>
        <v>100</v>
      </c>
    </row>
    <row r="63" spans="1:37" x14ac:dyDescent="0.25">
      <c r="A63" s="8" t="s">
        <v>37</v>
      </c>
      <c r="B63" s="8">
        <v>2014</v>
      </c>
      <c r="C63" s="9">
        <v>41883</v>
      </c>
      <c r="D63" s="8" t="s">
        <v>46</v>
      </c>
      <c r="E63" s="10">
        <v>124.2</v>
      </c>
      <c r="F63" s="10">
        <v>125.4</v>
      </c>
      <c r="G63" s="10">
        <v>116.4</v>
      </c>
      <c r="H63" s="10">
        <v>122.7</v>
      </c>
      <c r="I63" s="10">
        <v>103.5</v>
      </c>
      <c r="J63" s="10">
        <v>124.5</v>
      </c>
      <c r="K63" s="10">
        <v>168.6</v>
      </c>
      <c r="L63" s="10">
        <v>116.9</v>
      </c>
      <c r="M63" s="10">
        <v>101.9</v>
      </c>
      <c r="N63" s="10">
        <v>122.9</v>
      </c>
      <c r="O63" s="10">
        <v>114.8</v>
      </c>
      <c r="P63" s="10">
        <v>125.2</v>
      </c>
      <c r="Q63" s="10">
        <v>126.7</v>
      </c>
      <c r="R63" s="10">
        <f t="shared" si="1"/>
        <v>1593.7000000000003</v>
      </c>
      <c r="S63" s="10">
        <f t="shared" si="0"/>
        <v>55.717931685487542</v>
      </c>
      <c r="T63" s="10">
        <v>124.3</v>
      </c>
      <c r="U63" s="10">
        <v>118.4</v>
      </c>
      <c r="V63" s="8">
        <v>116.1</v>
      </c>
      <c r="W63" s="10">
        <v>111.8</v>
      </c>
      <c r="X63" s="10">
        <v>115.5</v>
      </c>
      <c r="Y63" s="10">
        <v>113.4</v>
      </c>
      <c r="Z63" s="10">
        <v>110</v>
      </c>
      <c r="AA63" s="10">
        <v>113.6</v>
      </c>
      <c r="AB63" s="10">
        <f t="shared" si="2"/>
        <v>923.09999999999991</v>
      </c>
      <c r="AC63" s="10">
        <f t="shared" si="3"/>
        <v>32.272838513442643</v>
      </c>
      <c r="AD63" s="10">
        <v>112.3</v>
      </c>
      <c r="AE63" s="10">
        <v>111.2</v>
      </c>
      <c r="AF63" s="10">
        <v>120</v>
      </c>
      <c r="AG63" s="10">
        <f t="shared" si="4"/>
        <v>343.5</v>
      </c>
      <c r="AH63" s="10">
        <f t="shared" si="5"/>
        <v>12.009229801069816</v>
      </c>
      <c r="AI63" s="10">
        <v>119.2</v>
      </c>
      <c r="AJ63" s="10">
        <f t="shared" si="6"/>
        <v>2860.3</v>
      </c>
      <c r="AK63" s="10">
        <f t="shared" si="6"/>
        <v>100.00000000000001</v>
      </c>
    </row>
    <row r="64" spans="1:37" x14ac:dyDescent="0.25">
      <c r="A64" s="8" t="s">
        <v>38</v>
      </c>
      <c r="B64" s="8">
        <v>2014</v>
      </c>
      <c r="C64" s="9">
        <v>41883</v>
      </c>
      <c r="D64" s="8" t="s">
        <v>46</v>
      </c>
      <c r="E64" s="10">
        <v>122.9</v>
      </c>
      <c r="F64" s="10">
        <v>123.5</v>
      </c>
      <c r="G64" s="10">
        <v>117.3</v>
      </c>
      <c r="H64" s="10">
        <v>122.7</v>
      </c>
      <c r="I64" s="10">
        <v>107.9</v>
      </c>
      <c r="J64" s="10">
        <v>127.3</v>
      </c>
      <c r="K64" s="10">
        <v>162.1</v>
      </c>
      <c r="L64" s="10">
        <v>115.6</v>
      </c>
      <c r="M64" s="10">
        <v>103.8</v>
      </c>
      <c r="N64" s="10">
        <v>117.6</v>
      </c>
      <c r="O64" s="10">
        <v>115.8</v>
      </c>
      <c r="P64" s="10">
        <v>123.8</v>
      </c>
      <c r="Q64" s="10">
        <v>125.8</v>
      </c>
      <c r="R64" s="10">
        <f t="shared" si="1"/>
        <v>1586.0999999999997</v>
      </c>
      <c r="S64" s="10">
        <f t="shared" si="0"/>
        <v>55.572684909428538</v>
      </c>
      <c r="T64" s="10">
        <v>120.8</v>
      </c>
      <c r="U64" s="10">
        <v>120.1</v>
      </c>
      <c r="V64" s="8">
        <v>116.1</v>
      </c>
      <c r="W64" s="10">
        <v>114.3</v>
      </c>
      <c r="X64" s="10">
        <v>116.1</v>
      </c>
      <c r="Y64" s="10">
        <v>113.1</v>
      </c>
      <c r="Z64" s="10">
        <v>109.5</v>
      </c>
      <c r="AA64" s="10">
        <v>113.7</v>
      </c>
      <c r="AB64" s="10">
        <f t="shared" si="2"/>
        <v>923.7</v>
      </c>
      <c r="AC64" s="10">
        <f t="shared" si="3"/>
        <v>32.363967625521191</v>
      </c>
      <c r="AD64" s="10">
        <v>113.7</v>
      </c>
      <c r="AE64" s="10">
        <v>112</v>
      </c>
      <c r="AF64" s="10">
        <v>118.6</v>
      </c>
      <c r="AG64" s="10">
        <f t="shared" si="4"/>
        <v>344.29999999999995</v>
      </c>
      <c r="AH64" s="10">
        <f t="shared" si="5"/>
        <v>12.063347465050279</v>
      </c>
      <c r="AI64" s="10">
        <v>120.1</v>
      </c>
      <c r="AJ64" s="10">
        <f t="shared" si="6"/>
        <v>2854.0999999999995</v>
      </c>
      <c r="AK64" s="10">
        <f t="shared" si="6"/>
        <v>100.00000000000001</v>
      </c>
    </row>
    <row r="65" spans="1:37" x14ac:dyDescent="0.25">
      <c r="A65" s="8" t="s">
        <v>35</v>
      </c>
      <c r="B65" s="8">
        <v>2014</v>
      </c>
      <c r="C65" s="9">
        <v>41913</v>
      </c>
      <c r="D65" s="8" t="s">
        <v>47</v>
      </c>
      <c r="E65" s="10">
        <v>122.6</v>
      </c>
      <c r="F65" s="10">
        <v>122.5</v>
      </c>
      <c r="G65" s="10">
        <v>118.3</v>
      </c>
      <c r="H65" s="10">
        <v>123.2</v>
      </c>
      <c r="I65" s="10">
        <v>110.5</v>
      </c>
      <c r="J65" s="10">
        <v>128.9</v>
      </c>
      <c r="K65" s="10">
        <v>155.30000000000001</v>
      </c>
      <c r="L65" s="10">
        <v>115.5</v>
      </c>
      <c r="M65" s="10">
        <v>104</v>
      </c>
      <c r="N65" s="10">
        <v>115.3</v>
      </c>
      <c r="O65" s="10">
        <v>116.8</v>
      </c>
      <c r="P65" s="10">
        <v>123.2</v>
      </c>
      <c r="Q65" s="10">
        <v>125.1</v>
      </c>
      <c r="R65" s="10">
        <f t="shared" si="1"/>
        <v>1581.1999999999998</v>
      </c>
      <c r="S65" s="10">
        <f t="shared" si="0"/>
        <v>55.391298255447353</v>
      </c>
      <c r="T65" s="10">
        <v>120</v>
      </c>
      <c r="U65" s="10">
        <v>122.3</v>
      </c>
      <c r="V65" s="12">
        <f>AVERAGE(V64,V63)</f>
        <v>116.1</v>
      </c>
      <c r="W65" s="10">
        <v>116.4</v>
      </c>
      <c r="X65" s="10">
        <v>117.5</v>
      </c>
      <c r="Y65" s="10">
        <v>113</v>
      </c>
      <c r="Z65" s="10">
        <v>109.3</v>
      </c>
      <c r="AA65" s="10">
        <v>114</v>
      </c>
      <c r="AB65" s="10">
        <f t="shared" si="2"/>
        <v>928.59999999999991</v>
      </c>
      <c r="AC65" s="10">
        <f t="shared" si="3"/>
        <v>32.52995165697471</v>
      </c>
      <c r="AD65" s="10">
        <v>115.3</v>
      </c>
      <c r="AE65" s="10">
        <v>112.6</v>
      </c>
      <c r="AF65" s="10">
        <v>116.9</v>
      </c>
      <c r="AG65" s="10">
        <f t="shared" si="4"/>
        <v>344.79999999999995</v>
      </c>
      <c r="AH65" s="10">
        <f t="shared" si="5"/>
        <v>12.078750087577946</v>
      </c>
      <c r="AI65" s="10">
        <v>121</v>
      </c>
      <c r="AJ65" s="10">
        <f t="shared" si="6"/>
        <v>2854.5999999999995</v>
      </c>
      <c r="AK65" s="10">
        <f t="shared" si="6"/>
        <v>100.00000000000001</v>
      </c>
    </row>
    <row r="66" spans="1:37" x14ac:dyDescent="0.25">
      <c r="A66" s="8" t="s">
        <v>37</v>
      </c>
      <c r="B66" s="8">
        <v>2014</v>
      </c>
      <c r="C66" s="9">
        <v>41913</v>
      </c>
      <c r="D66" s="8" t="s">
        <v>47</v>
      </c>
      <c r="E66" s="10">
        <v>124.6</v>
      </c>
      <c r="F66" s="10">
        <v>126.1</v>
      </c>
      <c r="G66" s="10">
        <v>117.8</v>
      </c>
      <c r="H66" s="10">
        <v>123.1</v>
      </c>
      <c r="I66" s="10">
        <v>103.5</v>
      </c>
      <c r="J66" s="10">
        <v>123.5</v>
      </c>
      <c r="K66" s="10">
        <v>159.6</v>
      </c>
      <c r="L66" s="10">
        <v>117.4</v>
      </c>
      <c r="M66" s="10">
        <v>101.2</v>
      </c>
      <c r="N66" s="10">
        <v>123.8</v>
      </c>
      <c r="O66" s="10">
        <v>115.2</v>
      </c>
      <c r="P66" s="10">
        <v>125.9</v>
      </c>
      <c r="Q66" s="10">
        <v>125.8</v>
      </c>
      <c r="R66" s="10">
        <f t="shared" si="1"/>
        <v>1587.5</v>
      </c>
      <c r="S66" s="10">
        <f t="shared" ref="S66:S129" si="7">R66/AJ66*100</f>
        <v>55.576950007001827</v>
      </c>
      <c r="T66" s="10">
        <v>124.3</v>
      </c>
      <c r="U66" s="10">
        <v>118.9</v>
      </c>
      <c r="V66" s="8">
        <v>116.7</v>
      </c>
      <c r="W66" s="10">
        <v>112</v>
      </c>
      <c r="X66" s="10">
        <v>115.8</v>
      </c>
      <c r="Y66" s="10">
        <v>113.6</v>
      </c>
      <c r="Z66" s="10">
        <v>110.1</v>
      </c>
      <c r="AA66" s="10">
        <v>113.7</v>
      </c>
      <c r="AB66" s="10">
        <f t="shared" si="2"/>
        <v>925.1</v>
      </c>
      <c r="AC66" s="10">
        <f t="shared" si="3"/>
        <v>32.386920599355832</v>
      </c>
      <c r="AD66" s="10">
        <v>112.6</v>
      </c>
      <c r="AE66" s="10">
        <v>111</v>
      </c>
      <c r="AF66" s="10">
        <v>120.2</v>
      </c>
      <c r="AG66" s="10">
        <f t="shared" si="4"/>
        <v>343.8</v>
      </c>
      <c r="AH66" s="10">
        <f t="shared" si="5"/>
        <v>12.036129393642348</v>
      </c>
      <c r="AI66" s="10">
        <v>119.1</v>
      </c>
      <c r="AJ66" s="10">
        <f t="shared" si="6"/>
        <v>2856.4</v>
      </c>
      <c r="AK66" s="10">
        <f t="shared" si="6"/>
        <v>100</v>
      </c>
    </row>
    <row r="67" spans="1:37" x14ac:dyDescent="0.25">
      <c r="A67" s="8" t="s">
        <v>38</v>
      </c>
      <c r="B67" s="8">
        <v>2014</v>
      </c>
      <c r="C67" s="9">
        <v>41913</v>
      </c>
      <c r="D67" s="8" t="s">
        <v>47</v>
      </c>
      <c r="E67" s="10">
        <v>123.2</v>
      </c>
      <c r="F67" s="10">
        <v>123.8</v>
      </c>
      <c r="G67" s="10">
        <v>118.1</v>
      </c>
      <c r="H67" s="10">
        <v>123.2</v>
      </c>
      <c r="I67" s="10">
        <v>107.9</v>
      </c>
      <c r="J67" s="10">
        <v>126.4</v>
      </c>
      <c r="K67" s="10">
        <v>156.80000000000001</v>
      </c>
      <c r="L67" s="10">
        <v>116.1</v>
      </c>
      <c r="M67" s="10">
        <v>103.1</v>
      </c>
      <c r="N67" s="10">
        <v>118.1</v>
      </c>
      <c r="O67" s="10">
        <v>116.1</v>
      </c>
      <c r="P67" s="10">
        <v>124.5</v>
      </c>
      <c r="Q67" s="10">
        <v>125.4</v>
      </c>
      <c r="R67" s="10">
        <f t="shared" ref="R67:R130" si="8">SUM(E67:Q67)</f>
        <v>1582.7</v>
      </c>
      <c r="S67" s="10">
        <f t="shared" si="7"/>
        <v>55.443845022069652</v>
      </c>
      <c r="T67" s="10">
        <v>121.1</v>
      </c>
      <c r="U67" s="10">
        <v>121</v>
      </c>
      <c r="V67" s="8">
        <v>116.7</v>
      </c>
      <c r="W67" s="10">
        <v>114.7</v>
      </c>
      <c r="X67" s="10">
        <v>116.7</v>
      </c>
      <c r="Y67" s="10">
        <v>113.3</v>
      </c>
      <c r="Z67" s="10">
        <v>109.6</v>
      </c>
      <c r="AA67" s="10">
        <v>113.9</v>
      </c>
      <c r="AB67" s="10">
        <f t="shared" ref="AB67:AB130" si="9">SUM(T67:AA67)</f>
        <v>927</v>
      </c>
      <c r="AC67" s="10">
        <f t="shared" ref="AC67:AC130" si="10">AB67/AJ67*100</f>
        <v>32.473901772577598</v>
      </c>
      <c r="AD67" s="10">
        <v>114.3</v>
      </c>
      <c r="AE67" s="10">
        <v>111.8</v>
      </c>
      <c r="AF67" s="10">
        <v>118.8</v>
      </c>
      <c r="AG67" s="10">
        <f t="shared" ref="AG67:AG130" si="11">SUM(AD67:AF67)</f>
        <v>344.9</v>
      </c>
      <c r="AH67" s="10">
        <f t="shared" ref="AH67:AH130" si="12">AG67/AJ67*100</f>
        <v>12.082253205352764</v>
      </c>
      <c r="AI67" s="10">
        <v>120.1</v>
      </c>
      <c r="AJ67" s="10">
        <f t="shared" ref="AJ67:AK130" si="13">R67+AB67+AG67</f>
        <v>2854.6</v>
      </c>
      <c r="AK67" s="10">
        <f t="shared" si="13"/>
        <v>100.00000000000003</v>
      </c>
    </row>
    <row r="68" spans="1:37" x14ac:dyDescent="0.25">
      <c r="A68" s="8" t="s">
        <v>35</v>
      </c>
      <c r="B68" s="8">
        <v>2014</v>
      </c>
      <c r="C68" s="9">
        <v>41944</v>
      </c>
      <c r="D68" s="8" t="s">
        <v>49</v>
      </c>
      <c r="E68" s="10">
        <v>122.7</v>
      </c>
      <c r="F68" s="10">
        <v>122.6</v>
      </c>
      <c r="G68" s="10">
        <v>119.9</v>
      </c>
      <c r="H68" s="10">
        <v>124</v>
      </c>
      <c r="I68" s="10">
        <v>110.5</v>
      </c>
      <c r="J68" s="10">
        <v>128.80000000000001</v>
      </c>
      <c r="K68" s="10">
        <v>152</v>
      </c>
      <c r="L68" s="10">
        <v>116.2</v>
      </c>
      <c r="M68" s="10">
        <v>103.3</v>
      </c>
      <c r="N68" s="10">
        <v>115.8</v>
      </c>
      <c r="O68" s="10">
        <v>116.8</v>
      </c>
      <c r="P68" s="10">
        <v>124.5</v>
      </c>
      <c r="Q68" s="10">
        <v>124.9</v>
      </c>
      <c r="R68" s="10">
        <f t="shared" si="8"/>
        <v>1582</v>
      </c>
      <c r="S68" s="10">
        <f t="shared" si="7"/>
        <v>55.332097513203458</v>
      </c>
      <c r="T68" s="10">
        <v>120.8</v>
      </c>
      <c r="U68" s="10">
        <v>122.9</v>
      </c>
      <c r="V68" s="12">
        <f>AVERAGE(V67,V66)</f>
        <v>116.7</v>
      </c>
      <c r="W68" s="10">
        <v>117.3</v>
      </c>
      <c r="X68" s="10">
        <v>118.1</v>
      </c>
      <c r="Y68" s="10">
        <v>113.3</v>
      </c>
      <c r="Z68" s="10">
        <v>108.8</v>
      </c>
      <c r="AA68" s="10">
        <v>114.1</v>
      </c>
      <c r="AB68" s="10">
        <f t="shared" si="9"/>
        <v>931.99999999999989</v>
      </c>
      <c r="AC68" s="10">
        <f t="shared" si="10"/>
        <v>32.597670595641979</v>
      </c>
      <c r="AD68" s="10">
        <v>115.9</v>
      </c>
      <c r="AE68" s="10">
        <v>112</v>
      </c>
      <c r="AF68" s="10">
        <v>117.2</v>
      </c>
      <c r="AG68" s="10">
        <f t="shared" si="11"/>
        <v>345.1</v>
      </c>
      <c r="AH68" s="10">
        <f t="shared" si="12"/>
        <v>12.070231891154561</v>
      </c>
      <c r="AI68" s="10">
        <v>121.1</v>
      </c>
      <c r="AJ68" s="10">
        <f t="shared" si="13"/>
        <v>2859.1</v>
      </c>
      <c r="AK68" s="10">
        <f t="shared" si="13"/>
        <v>100</v>
      </c>
    </row>
    <row r="69" spans="1:37" x14ac:dyDescent="0.25">
      <c r="A69" s="8" t="s">
        <v>37</v>
      </c>
      <c r="B69" s="8">
        <v>2014</v>
      </c>
      <c r="C69" s="9">
        <v>41944</v>
      </c>
      <c r="D69" s="8" t="s">
        <v>49</v>
      </c>
      <c r="E69" s="10">
        <v>124.5</v>
      </c>
      <c r="F69" s="10">
        <v>125.6</v>
      </c>
      <c r="G69" s="10">
        <v>122.7</v>
      </c>
      <c r="H69" s="10">
        <v>124.6</v>
      </c>
      <c r="I69" s="10">
        <v>103.2</v>
      </c>
      <c r="J69" s="10">
        <v>122.2</v>
      </c>
      <c r="K69" s="10">
        <v>153.19999999999999</v>
      </c>
      <c r="L69" s="10">
        <v>119.3</v>
      </c>
      <c r="M69" s="10">
        <v>99.8</v>
      </c>
      <c r="N69" s="10">
        <v>124.6</v>
      </c>
      <c r="O69" s="10">
        <v>115.8</v>
      </c>
      <c r="P69" s="10">
        <v>126.9</v>
      </c>
      <c r="Q69" s="10">
        <v>125.4</v>
      </c>
      <c r="R69" s="10">
        <f t="shared" si="8"/>
        <v>1587.8</v>
      </c>
      <c r="S69" s="10">
        <f t="shared" si="7"/>
        <v>55.53301622831561</v>
      </c>
      <c r="T69" s="10">
        <v>125.8</v>
      </c>
      <c r="U69" s="10">
        <v>119.5</v>
      </c>
      <c r="V69" s="8">
        <v>117.1</v>
      </c>
      <c r="W69" s="10">
        <v>112.6</v>
      </c>
      <c r="X69" s="10">
        <v>116.4</v>
      </c>
      <c r="Y69" s="10">
        <v>114</v>
      </c>
      <c r="Z69" s="10">
        <v>109.6</v>
      </c>
      <c r="AA69" s="10">
        <v>113.4</v>
      </c>
      <c r="AB69" s="10">
        <f t="shared" si="9"/>
        <v>928.4</v>
      </c>
      <c r="AC69" s="10">
        <f t="shared" si="10"/>
        <v>32.470621152770008</v>
      </c>
      <c r="AD69" s="10">
        <v>113</v>
      </c>
      <c r="AE69" s="10">
        <v>109.7</v>
      </c>
      <c r="AF69" s="10">
        <v>120.3</v>
      </c>
      <c r="AG69" s="10">
        <f t="shared" si="11"/>
        <v>343</v>
      </c>
      <c r="AH69" s="10">
        <f t="shared" si="12"/>
        <v>11.996362618914382</v>
      </c>
      <c r="AI69" s="10">
        <v>119</v>
      </c>
      <c r="AJ69" s="10">
        <f t="shared" si="13"/>
        <v>2859.2</v>
      </c>
      <c r="AK69" s="10">
        <f t="shared" si="13"/>
        <v>100</v>
      </c>
    </row>
    <row r="70" spans="1:37" x14ac:dyDescent="0.25">
      <c r="A70" s="8" t="s">
        <v>38</v>
      </c>
      <c r="B70" s="8">
        <v>2014</v>
      </c>
      <c r="C70" s="9">
        <v>41944</v>
      </c>
      <c r="D70" s="8" t="s">
        <v>49</v>
      </c>
      <c r="E70" s="10">
        <v>123.3</v>
      </c>
      <c r="F70" s="10">
        <v>123.7</v>
      </c>
      <c r="G70" s="10">
        <v>121</v>
      </c>
      <c r="H70" s="10">
        <v>124.2</v>
      </c>
      <c r="I70" s="10">
        <v>107.8</v>
      </c>
      <c r="J70" s="10">
        <v>125.7</v>
      </c>
      <c r="K70" s="10">
        <v>152.4</v>
      </c>
      <c r="L70" s="10">
        <v>117.2</v>
      </c>
      <c r="M70" s="10">
        <v>102.1</v>
      </c>
      <c r="N70" s="10">
        <v>118.7</v>
      </c>
      <c r="O70" s="10">
        <v>116.4</v>
      </c>
      <c r="P70" s="10">
        <v>125.6</v>
      </c>
      <c r="Q70" s="10">
        <v>125.1</v>
      </c>
      <c r="R70" s="10">
        <f t="shared" si="8"/>
        <v>1583.2</v>
      </c>
      <c r="S70" s="10">
        <f t="shared" si="7"/>
        <v>55.395381385584329</v>
      </c>
      <c r="T70" s="10">
        <v>122.1</v>
      </c>
      <c r="U70" s="10">
        <v>121.6</v>
      </c>
      <c r="V70" s="8">
        <v>117.1</v>
      </c>
      <c r="W70" s="10">
        <v>115.5</v>
      </c>
      <c r="X70" s="10">
        <v>117.3</v>
      </c>
      <c r="Y70" s="10">
        <v>113.7</v>
      </c>
      <c r="Z70" s="10">
        <v>109.1</v>
      </c>
      <c r="AA70" s="10">
        <v>113.8</v>
      </c>
      <c r="AB70" s="10">
        <f t="shared" si="9"/>
        <v>930.19999999999993</v>
      </c>
      <c r="AC70" s="10">
        <f t="shared" si="10"/>
        <v>32.547235829251221</v>
      </c>
      <c r="AD70" s="10">
        <v>114.8</v>
      </c>
      <c r="AE70" s="10">
        <v>110.8</v>
      </c>
      <c r="AF70" s="10">
        <v>119</v>
      </c>
      <c r="AG70" s="10">
        <f t="shared" si="11"/>
        <v>344.6</v>
      </c>
      <c r="AH70" s="10">
        <f t="shared" si="12"/>
        <v>12.057382785164451</v>
      </c>
      <c r="AI70" s="10">
        <v>120.1</v>
      </c>
      <c r="AJ70" s="10">
        <f t="shared" si="13"/>
        <v>2858</v>
      </c>
      <c r="AK70" s="10">
        <f t="shared" si="13"/>
        <v>100</v>
      </c>
    </row>
    <row r="71" spans="1:37" x14ac:dyDescent="0.25">
      <c r="A71" s="8" t="s">
        <v>35</v>
      </c>
      <c r="B71" s="8">
        <v>2014</v>
      </c>
      <c r="C71" s="9">
        <v>41974</v>
      </c>
      <c r="D71" s="8" t="s">
        <v>50</v>
      </c>
      <c r="E71" s="10">
        <v>122.4</v>
      </c>
      <c r="F71" s="10">
        <v>122.4</v>
      </c>
      <c r="G71" s="10">
        <v>121.8</v>
      </c>
      <c r="H71" s="10">
        <v>124.2</v>
      </c>
      <c r="I71" s="10">
        <v>110.2</v>
      </c>
      <c r="J71" s="10">
        <v>128.6</v>
      </c>
      <c r="K71" s="10">
        <v>140.30000000000001</v>
      </c>
      <c r="L71" s="10">
        <v>116.3</v>
      </c>
      <c r="M71" s="10">
        <v>102</v>
      </c>
      <c r="N71" s="10">
        <v>116</v>
      </c>
      <c r="O71" s="10">
        <v>117.3</v>
      </c>
      <c r="P71" s="10">
        <v>124.8</v>
      </c>
      <c r="Q71" s="10">
        <v>123.3</v>
      </c>
      <c r="R71" s="10">
        <f t="shared" si="8"/>
        <v>1569.6</v>
      </c>
      <c r="S71" s="10">
        <f t="shared" si="7"/>
        <v>55.081414935429528</v>
      </c>
      <c r="T71" s="10">
        <v>121.7</v>
      </c>
      <c r="U71" s="10">
        <v>123.3</v>
      </c>
      <c r="V71" s="12">
        <f>AVERAGE(V70,V69)</f>
        <v>117.1</v>
      </c>
      <c r="W71" s="10">
        <v>117.4</v>
      </c>
      <c r="X71" s="10">
        <v>118.2</v>
      </c>
      <c r="Y71" s="10">
        <v>113.3</v>
      </c>
      <c r="Z71" s="10">
        <v>109.4</v>
      </c>
      <c r="AA71" s="10">
        <v>114.2</v>
      </c>
      <c r="AB71" s="10">
        <f t="shared" si="9"/>
        <v>934.6</v>
      </c>
      <c r="AC71" s="10">
        <f t="shared" si="10"/>
        <v>32.797585626052786</v>
      </c>
      <c r="AD71" s="10">
        <v>116.2</v>
      </c>
      <c r="AE71" s="10">
        <v>111.5</v>
      </c>
      <c r="AF71" s="10">
        <v>117.7</v>
      </c>
      <c r="AG71" s="10">
        <f t="shared" si="11"/>
        <v>345.4</v>
      </c>
      <c r="AH71" s="10">
        <f t="shared" si="12"/>
        <v>12.120999438517686</v>
      </c>
      <c r="AI71" s="10">
        <v>120.3</v>
      </c>
      <c r="AJ71" s="10">
        <f t="shared" si="13"/>
        <v>2849.6</v>
      </c>
      <c r="AK71" s="10">
        <f t="shared" si="13"/>
        <v>100</v>
      </c>
    </row>
    <row r="72" spans="1:37" x14ac:dyDescent="0.25">
      <c r="A72" s="8" t="s">
        <v>37</v>
      </c>
      <c r="B72" s="8">
        <v>2014</v>
      </c>
      <c r="C72" s="9">
        <v>41974</v>
      </c>
      <c r="D72" s="8" t="s">
        <v>50</v>
      </c>
      <c r="E72" s="10">
        <v>124</v>
      </c>
      <c r="F72" s="10">
        <v>124.7</v>
      </c>
      <c r="G72" s="10">
        <v>126.3</v>
      </c>
      <c r="H72" s="10">
        <v>124.9</v>
      </c>
      <c r="I72" s="10">
        <v>103</v>
      </c>
      <c r="J72" s="10">
        <v>122.3</v>
      </c>
      <c r="K72" s="10">
        <v>141</v>
      </c>
      <c r="L72" s="10">
        <v>120.1</v>
      </c>
      <c r="M72" s="10">
        <v>97.8</v>
      </c>
      <c r="N72" s="10">
        <v>125.4</v>
      </c>
      <c r="O72" s="10">
        <v>116.1</v>
      </c>
      <c r="P72" s="10">
        <v>127.6</v>
      </c>
      <c r="Q72" s="10">
        <v>124</v>
      </c>
      <c r="R72" s="10">
        <f t="shared" si="8"/>
        <v>1577.1999999999998</v>
      </c>
      <c r="S72" s="10">
        <f t="shared" si="7"/>
        <v>55.326761847967177</v>
      </c>
      <c r="T72" s="10">
        <v>126.4</v>
      </c>
      <c r="U72" s="10">
        <v>120</v>
      </c>
      <c r="V72" s="8">
        <v>116.5</v>
      </c>
      <c r="W72" s="10">
        <v>113</v>
      </c>
      <c r="X72" s="10">
        <v>116.8</v>
      </c>
      <c r="Y72" s="10">
        <v>114.3</v>
      </c>
      <c r="Z72" s="10">
        <v>110.4</v>
      </c>
      <c r="AA72" s="10">
        <v>113.4</v>
      </c>
      <c r="AB72" s="10">
        <f t="shared" si="9"/>
        <v>930.79999999999984</v>
      </c>
      <c r="AC72" s="10">
        <f t="shared" si="10"/>
        <v>32.65162942435191</v>
      </c>
      <c r="AD72" s="10">
        <v>113.2</v>
      </c>
      <c r="AE72" s="10">
        <v>108.8</v>
      </c>
      <c r="AF72" s="10">
        <v>120.7</v>
      </c>
      <c r="AG72" s="10">
        <f t="shared" si="11"/>
        <v>342.7</v>
      </c>
      <c r="AH72" s="10">
        <f t="shared" si="12"/>
        <v>12.021608727680922</v>
      </c>
      <c r="AI72" s="10">
        <v>118.4</v>
      </c>
      <c r="AJ72" s="10">
        <f t="shared" si="13"/>
        <v>2850.6999999999994</v>
      </c>
      <c r="AK72" s="10">
        <f t="shared" si="13"/>
        <v>100.00000000000001</v>
      </c>
    </row>
    <row r="73" spans="1:37" x14ac:dyDescent="0.25">
      <c r="A73" s="8" t="s">
        <v>38</v>
      </c>
      <c r="B73" s="8">
        <v>2014</v>
      </c>
      <c r="C73" s="9">
        <v>41974</v>
      </c>
      <c r="D73" s="8" t="s">
        <v>50</v>
      </c>
      <c r="E73" s="10">
        <v>122.9</v>
      </c>
      <c r="F73" s="10">
        <v>123.2</v>
      </c>
      <c r="G73" s="10">
        <v>123.5</v>
      </c>
      <c r="H73" s="10">
        <v>124.5</v>
      </c>
      <c r="I73" s="10">
        <v>107.6</v>
      </c>
      <c r="J73" s="10">
        <v>125.7</v>
      </c>
      <c r="K73" s="10">
        <v>140.5</v>
      </c>
      <c r="L73" s="10">
        <v>117.6</v>
      </c>
      <c r="M73" s="10">
        <v>100.6</v>
      </c>
      <c r="N73" s="10">
        <v>119.1</v>
      </c>
      <c r="O73" s="10">
        <v>116.8</v>
      </c>
      <c r="P73" s="10">
        <v>126.1</v>
      </c>
      <c r="Q73" s="10">
        <v>123.6</v>
      </c>
      <c r="R73" s="10">
        <f t="shared" si="8"/>
        <v>1571.6999999999998</v>
      </c>
      <c r="S73" s="10">
        <f t="shared" si="7"/>
        <v>55.174471670294182</v>
      </c>
      <c r="T73" s="10">
        <v>123</v>
      </c>
      <c r="U73" s="10">
        <v>122</v>
      </c>
      <c r="V73" s="8">
        <v>116.5</v>
      </c>
      <c r="W73" s="10">
        <v>115.7</v>
      </c>
      <c r="X73" s="10">
        <v>117.5</v>
      </c>
      <c r="Y73" s="10">
        <v>113.9</v>
      </c>
      <c r="Z73" s="10">
        <v>109.8</v>
      </c>
      <c r="AA73" s="10">
        <v>113.8</v>
      </c>
      <c r="AB73" s="10">
        <f t="shared" si="9"/>
        <v>932.19999999999993</v>
      </c>
      <c r="AC73" s="10">
        <f t="shared" si="10"/>
        <v>32.724847293407294</v>
      </c>
      <c r="AD73" s="10">
        <v>115.1</v>
      </c>
      <c r="AE73" s="10">
        <v>110.1</v>
      </c>
      <c r="AF73" s="10">
        <v>119.5</v>
      </c>
      <c r="AG73" s="10">
        <f t="shared" si="11"/>
        <v>344.7</v>
      </c>
      <c r="AH73" s="10">
        <f t="shared" si="12"/>
        <v>12.100681036298534</v>
      </c>
      <c r="AI73" s="10">
        <v>119.4</v>
      </c>
      <c r="AJ73" s="10">
        <f t="shared" si="13"/>
        <v>2848.5999999999995</v>
      </c>
      <c r="AK73" s="10">
        <f t="shared" si="13"/>
        <v>100.00000000000001</v>
      </c>
    </row>
    <row r="74" spans="1:37" x14ac:dyDescent="0.25">
      <c r="A74" s="8" t="s">
        <v>35</v>
      </c>
      <c r="B74" s="8">
        <v>2015</v>
      </c>
      <c r="C74" s="9">
        <v>42005</v>
      </c>
      <c r="D74" s="8" t="s">
        <v>36</v>
      </c>
      <c r="E74" s="10">
        <v>123.1</v>
      </c>
      <c r="F74" s="10">
        <v>123.1</v>
      </c>
      <c r="G74" s="10">
        <v>122.1</v>
      </c>
      <c r="H74" s="10">
        <v>124.9</v>
      </c>
      <c r="I74" s="10">
        <v>111</v>
      </c>
      <c r="J74" s="10">
        <v>130.4</v>
      </c>
      <c r="K74" s="10">
        <v>132.30000000000001</v>
      </c>
      <c r="L74" s="10">
        <v>117.2</v>
      </c>
      <c r="M74" s="10">
        <v>100.5</v>
      </c>
      <c r="N74" s="10">
        <v>117.2</v>
      </c>
      <c r="O74" s="10">
        <v>117.9</v>
      </c>
      <c r="P74" s="10">
        <v>125.6</v>
      </c>
      <c r="Q74" s="10">
        <v>122.8</v>
      </c>
      <c r="R74" s="10">
        <f t="shared" si="8"/>
        <v>1568.1</v>
      </c>
      <c r="S74" s="10">
        <f t="shared" si="7"/>
        <v>54.961270197329213</v>
      </c>
      <c r="T74" s="10">
        <v>122.7</v>
      </c>
      <c r="U74" s="10">
        <v>124</v>
      </c>
      <c r="V74" s="12">
        <f>AVERAGE(V73,V72)</f>
        <v>116.5</v>
      </c>
      <c r="W74" s="10">
        <v>118.4</v>
      </c>
      <c r="X74" s="10">
        <v>118.9</v>
      </c>
      <c r="Y74" s="10">
        <v>114</v>
      </c>
      <c r="Z74" s="10">
        <v>110.2</v>
      </c>
      <c r="AA74" s="10">
        <v>114.5</v>
      </c>
      <c r="AB74" s="10">
        <f t="shared" si="9"/>
        <v>939.2</v>
      </c>
      <c r="AC74" s="10">
        <f t="shared" si="10"/>
        <v>32.91857979040342</v>
      </c>
      <c r="AD74" s="10">
        <v>116.6</v>
      </c>
      <c r="AE74" s="10">
        <v>111</v>
      </c>
      <c r="AF74" s="10">
        <v>118.2</v>
      </c>
      <c r="AG74" s="10">
        <f t="shared" si="11"/>
        <v>345.8</v>
      </c>
      <c r="AH74" s="10">
        <f t="shared" si="12"/>
        <v>12.120150012267358</v>
      </c>
      <c r="AI74" s="10">
        <v>120.3</v>
      </c>
      <c r="AJ74" s="10">
        <f t="shared" si="13"/>
        <v>2853.1000000000004</v>
      </c>
      <c r="AK74" s="10">
        <f t="shared" si="13"/>
        <v>99.999999999999986</v>
      </c>
    </row>
    <row r="75" spans="1:37" x14ac:dyDescent="0.25">
      <c r="A75" s="8" t="s">
        <v>37</v>
      </c>
      <c r="B75" s="8">
        <v>2015</v>
      </c>
      <c r="C75" s="9">
        <v>42005</v>
      </c>
      <c r="D75" s="8" t="s">
        <v>36</v>
      </c>
      <c r="E75" s="10">
        <v>124</v>
      </c>
      <c r="F75" s="10">
        <v>125.5</v>
      </c>
      <c r="G75" s="10">
        <v>126.6</v>
      </c>
      <c r="H75" s="10">
        <v>125.2</v>
      </c>
      <c r="I75" s="10">
        <v>104.3</v>
      </c>
      <c r="J75" s="10">
        <v>121.3</v>
      </c>
      <c r="K75" s="10">
        <v>134.4</v>
      </c>
      <c r="L75" s="10">
        <v>122.9</v>
      </c>
      <c r="M75" s="10">
        <v>96.1</v>
      </c>
      <c r="N75" s="10">
        <v>126.6</v>
      </c>
      <c r="O75" s="10">
        <v>116.5</v>
      </c>
      <c r="P75" s="10">
        <v>128</v>
      </c>
      <c r="Q75" s="10">
        <v>123.5</v>
      </c>
      <c r="R75" s="10">
        <f t="shared" si="8"/>
        <v>1574.8999999999999</v>
      </c>
      <c r="S75" s="10">
        <f t="shared" si="7"/>
        <v>55.217025454035472</v>
      </c>
      <c r="T75" s="10">
        <v>127.4</v>
      </c>
      <c r="U75" s="10">
        <v>120.2</v>
      </c>
      <c r="V75" s="8">
        <v>117.3</v>
      </c>
      <c r="W75" s="10">
        <v>113.4</v>
      </c>
      <c r="X75" s="10">
        <v>117.2</v>
      </c>
      <c r="Y75" s="10">
        <v>114.6</v>
      </c>
      <c r="Z75" s="10">
        <v>111.4</v>
      </c>
      <c r="AA75" s="10">
        <v>113.4</v>
      </c>
      <c r="AB75" s="10">
        <f t="shared" si="9"/>
        <v>934.90000000000009</v>
      </c>
      <c r="AC75" s="10">
        <f t="shared" si="10"/>
        <v>32.778206296893622</v>
      </c>
      <c r="AD75" s="10">
        <v>113.7</v>
      </c>
      <c r="AE75" s="10">
        <v>107.9</v>
      </c>
      <c r="AF75" s="10">
        <v>120.8</v>
      </c>
      <c r="AG75" s="10">
        <f t="shared" si="11"/>
        <v>342.40000000000003</v>
      </c>
      <c r="AH75" s="10">
        <f t="shared" si="12"/>
        <v>12.004768249070892</v>
      </c>
      <c r="AI75" s="10">
        <v>118.5</v>
      </c>
      <c r="AJ75" s="10">
        <f t="shared" si="13"/>
        <v>2852.2000000000003</v>
      </c>
      <c r="AK75" s="10">
        <f t="shared" si="13"/>
        <v>99.999999999999986</v>
      </c>
    </row>
    <row r="76" spans="1:37" x14ac:dyDescent="0.25">
      <c r="A76" s="8" t="s">
        <v>38</v>
      </c>
      <c r="B76" s="8">
        <v>2015</v>
      </c>
      <c r="C76" s="9">
        <v>42005</v>
      </c>
      <c r="D76" s="8" t="s">
        <v>36</v>
      </c>
      <c r="E76" s="10">
        <v>123.4</v>
      </c>
      <c r="F76" s="10">
        <v>123.9</v>
      </c>
      <c r="G76" s="10">
        <v>123.8</v>
      </c>
      <c r="H76" s="10">
        <v>125</v>
      </c>
      <c r="I76" s="10">
        <v>108.5</v>
      </c>
      <c r="J76" s="10">
        <v>126.2</v>
      </c>
      <c r="K76" s="10">
        <v>133</v>
      </c>
      <c r="L76" s="10">
        <v>119.1</v>
      </c>
      <c r="M76" s="10">
        <v>99</v>
      </c>
      <c r="N76" s="10">
        <v>120.3</v>
      </c>
      <c r="O76" s="10">
        <v>117.3</v>
      </c>
      <c r="P76" s="10">
        <v>126.7</v>
      </c>
      <c r="Q76" s="10">
        <v>123.1</v>
      </c>
      <c r="R76" s="10">
        <f t="shared" si="8"/>
        <v>1569.3</v>
      </c>
      <c r="S76" s="10">
        <f t="shared" si="7"/>
        <v>55.038052818012837</v>
      </c>
      <c r="T76" s="10">
        <v>124</v>
      </c>
      <c r="U76" s="10">
        <v>122.5</v>
      </c>
      <c r="V76" s="8">
        <v>117.3</v>
      </c>
      <c r="W76" s="10">
        <v>116.5</v>
      </c>
      <c r="X76" s="10">
        <v>118.1</v>
      </c>
      <c r="Y76" s="10">
        <v>114.3</v>
      </c>
      <c r="Z76" s="10">
        <v>110.7</v>
      </c>
      <c r="AA76" s="10">
        <v>114</v>
      </c>
      <c r="AB76" s="10">
        <f t="shared" si="9"/>
        <v>937.4</v>
      </c>
      <c r="AC76" s="10">
        <f t="shared" si="10"/>
        <v>32.876231894223693</v>
      </c>
      <c r="AD76" s="10">
        <v>115.5</v>
      </c>
      <c r="AE76" s="10">
        <v>109.4</v>
      </c>
      <c r="AF76" s="10">
        <v>119.7</v>
      </c>
      <c r="AG76" s="10">
        <f t="shared" si="11"/>
        <v>344.6</v>
      </c>
      <c r="AH76" s="10">
        <f t="shared" si="12"/>
        <v>12.085715287763477</v>
      </c>
      <c r="AI76" s="10">
        <v>119.5</v>
      </c>
      <c r="AJ76" s="10">
        <f t="shared" si="13"/>
        <v>2851.2999999999997</v>
      </c>
      <c r="AK76" s="10">
        <f t="shared" si="13"/>
        <v>100.00000000000001</v>
      </c>
    </row>
    <row r="77" spans="1:37" x14ac:dyDescent="0.25">
      <c r="A77" s="8" t="s">
        <v>35</v>
      </c>
      <c r="B77" s="8">
        <v>2015</v>
      </c>
      <c r="C77" s="9">
        <v>42036</v>
      </c>
      <c r="D77" s="8" t="s">
        <v>39</v>
      </c>
      <c r="E77" s="10">
        <v>123.4</v>
      </c>
      <c r="F77" s="10">
        <v>124.4</v>
      </c>
      <c r="G77" s="10">
        <v>122.1</v>
      </c>
      <c r="H77" s="10">
        <v>125.8</v>
      </c>
      <c r="I77" s="10">
        <v>111.5</v>
      </c>
      <c r="J77" s="10">
        <v>129.4</v>
      </c>
      <c r="K77" s="10">
        <v>128.19999999999999</v>
      </c>
      <c r="L77" s="10">
        <v>118.8</v>
      </c>
      <c r="M77" s="10">
        <v>100</v>
      </c>
      <c r="N77" s="10">
        <v>118.6</v>
      </c>
      <c r="O77" s="10">
        <v>118.8</v>
      </c>
      <c r="P77" s="10">
        <v>126.8</v>
      </c>
      <c r="Q77" s="10">
        <v>122.8</v>
      </c>
      <c r="R77" s="10">
        <f t="shared" si="8"/>
        <v>1570.5999999999997</v>
      </c>
      <c r="S77" s="10">
        <f t="shared" si="7"/>
        <v>54.827899183132011</v>
      </c>
      <c r="T77" s="10">
        <v>124.2</v>
      </c>
      <c r="U77" s="10">
        <v>125</v>
      </c>
      <c r="V77" s="12">
        <f>AVERAGE(V76,V75)</f>
        <v>117.3</v>
      </c>
      <c r="W77" s="10">
        <v>120</v>
      </c>
      <c r="X77" s="10">
        <v>119.6</v>
      </c>
      <c r="Y77" s="10">
        <v>114.8</v>
      </c>
      <c r="Z77" s="10">
        <v>110.8</v>
      </c>
      <c r="AA77" s="10">
        <v>115</v>
      </c>
      <c r="AB77" s="10">
        <f t="shared" si="9"/>
        <v>946.69999999999993</v>
      </c>
      <c r="AC77" s="10">
        <f t="shared" si="10"/>
        <v>33.048244082943519</v>
      </c>
      <c r="AD77" s="10">
        <v>117.7</v>
      </c>
      <c r="AE77" s="10">
        <v>110.9</v>
      </c>
      <c r="AF77" s="10">
        <v>118.7</v>
      </c>
      <c r="AG77" s="10">
        <f t="shared" si="11"/>
        <v>347.3</v>
      </c>
      <c r="AH77" s="10">
        <f t="shared" si="12"/>
        <v>12.123856733924459</v>
      </c>
      <c r="AI77" s="10">
        <v>120.6</v>
      </c>
      <c r="AJ77" s="10">
        <f t="shared" si="13"/>
        <v>2864.6</v>
      </c>
      <c r="AK77" s="10">
        <f t="shared" si="13"/>
        <v>99.999999999999986</v>
      </c>
    </row>
    <row r="78" spans="1:37" x14ac:dyDescent="0.25">
      <c r="A78" s="8" t="s">
        <v>37</v>
      </c>
      <c r="B78" s="8">
        <v>2015</v>
      </c>
      <c r="C78" s="9">
        <v>42036</v>
      </c>
      <c r="D78" s="8" t="s">
        <v>39</v>
      </c>
      <c r="E78" s="10">
        <v>124.3</v>
      </c>
      <c r="F78" s="10">
        <v>126.5</v>
      </c>
      <c r="G78" s="10">
        <v>119.5</v>
      </c>
      <c r="H78" s="10">
        <v>125.6</v>
      </c>
      <c r="I78" s="10">
        <v>104.9</v>
      </c>
      <c r="J78" s="10">
        <v>121.6</v>
      </c>
      <c r="K78" s="10">
        <v>131.80000000000001</v>
      </c>
      <c r="L78" s="10">
        <v>125.1</v>
      </c>
      <c r="M78" s="10">
        <v>95</v>
      </c>
      <c r="N78" s="10">
        <v>127.7</v>
      </c>
      <c r="O78" s="10">
        <v>116.8</v>
      </c>
      <c r="P78" s="10">
        <v>128.6</v>
      </c>
      <c r="Q78" s="10">
        <v>123.7</v>
      </c>
      <c r="R78" s="10">
        <f t="shared" si="8"/>
        <v>1571.1000000000001</v>
      </c>
      <c r="S78" s="10">
        <f t="shared" si="7"/>
        <v>55.112779317360662</v>
      </c>
      <c r="T78" s="10">
        <v>128.1</v>
      </c>
      <c r="U78" s="10">
        <v>120.6</v>
      </c>
      <c r="V78" s="8">
        <v>118.1</v>
      </c>
      <c r="W78" s="10">
        <v>114</v>
      </c>
      <c r="X78" s="10">
        <v>117.7</v>
      </c>
      <c r="Y78" s="10">
        <v>114.9</v>
      </c>
      <c r="Z78" s="10">
        <v>111.7</v>
      </c>
      <c r="AA78" s="10">
        <v>113.2</v>
      </c>
      <c r="AB78" s="10">
        <f t="shared" si="9"/>
        <v>938.30000000000007</v>
      </c>
      <c r="AC78" s="10">
        <f t="shared" si="10"/>
        <v>32.9147226996878</v>
      </c>
      <c r="AD78" s="10">
        <v>114.1</v>
      </c>
      <c r="AE78" s="10">
        <v>106.8</v>
      </c>
      <c r="AF78" s="10">
        <v>120.4</v>
      </c>
      <c r="AG78" s="10">
        <f t="shared" si="11"/>
        <v>341.29999999999995</v>
      </c>
      <c r="AH78" s="10">
        <f t="shared" si="12"/>
        <v>11.972497982951555</v>
      </c>
      <c r="AI78" s="10">
        <v>118.7</v>
      </c>
      <c r="AJ78" s="10">
        <f t="shared" si="13"/>
        <v>2850.7</v>
      </c>
      <c r="AK78" s="10">
        <f t="shared" si="13"/>
        <v>100.00000000000001</v>
      </c>
    </row>
    <row r="79" spans="1:37" x14ac:dyDescent="0.25">
      <c r="A79" s="8" t="s">
        <v>38</v>
      </c>
      <c r="B79" s="8">
        <v>2015</v>
      </c>
      <c r="C79" s="9">
        <v>42036</v>
      </c>
      <c r="D79" s="8" t="s">
        <v>39</v>
      </c>
      <c r="E79" s="10">
        <v>123.7</v>
      </c>
      <c r="F79" s="10">
        <v>125.1</v>
      </c>
      <c r="G79" s="10">
        <v>121.1</v>
      </c>
      <c r="H79" s="10">
        <v>125.7</v>
      </c>
      <c r="I79" s="10">
        <v>109.1</v>
      </c>
      <c r="J79" s="10">
        <v>125.8</v>
      </c>
      <c r="K79" s="10">
        <v>129.4</v>
      </c>
      <c r="L79" s="10">
        <v>120.9</v>
      </c>
      <c r="M79" s="10">
        <v>98.3</v>
      </c>
      <c r="N79" s="10">
        <v>121.6</v>
      </c>
      <c r="O79" s="10">
        <v>118</v>
      </c>
      <c r="P79" s="10">
        <v>127.6</v>
      </c>
      <c r="Q79" s="10">
        <v>123.1</v>
      </c>
      <c r="R79" s="10">
        <f t="shared" si="8"/>
        <v>1569.3999999999996</v>
      </c>
      <c r="S79" s="10">
        <f t="shared" si="7"/>
        <v>54.92597907115109</v>
      </c>
      <c r="T79" s="10">
        <v>125.2</v>
      </c>
      <c r="U79" s="10">
        <v>123.3</v>
      </c>
      <c r="V79" s="8">
        <v>118.1</v>
      </c>
      <c r="W79" s="10">
        <v>117.7</v>
      </c>
      <c r="X79" s="10">
        <v>118.7</v>
      </c>
      <c r="Y79" s="10">
        <v>114.9</v>
      </c>
      <c r="Z79" s="10">
        <v>111.2</v>
      </c>
      <c r="AA79" s="10">
        <v>114.1</v>
      </c>
      <c r="AB79" s="10">
        <f t="shared" si="9"/>
        <v>943.2</v>
      </c>
      <c r="AC79" s="10">
        <f t="shared" si="10"/>
        <v>33.01018443985582</v>
      </c>
      <c r="AD79" s="10">
        <v>116.3</v>
      </c>
      <c r="AE79" s="10">
        <v>108.7</v>
      </c>
      <c r="AF79" s="10">
        <v>119.7</v>
      </c>
      <c r="AG79" s="10">
        <f t="shared" si="11"/>
        <v>344.7</v>
      </c>
      <c r="AH79" s="10">
        <f t="shared" si="12"/>
        <v>12.063836488993109</v>
      </c>
      <c r="AI79" s="10">
        <v>119.7</v>
      </c>
      <c r="AJ79" s="10">
        <f t="shared" si="13"/>
        <v>2857.2999999999993</v>
      </c>
      <c r="AK79" s="10">
        <f t="shared" si="13"/>
        <v>100.00000000000001</v>
      </c>
    </row>
    <row r="80" spans="1:37" x14ac:dyDescent="0.25">
      <c r="A80" s="8" t="s">
        <v>35</v>
      </c>
      <c r="B80" s="8">
        <v>2015</v>
      </c>
      <c r="C80" s="9">
        <v>42064</v>
      </c>
      <c r="D80" s="8" t="s">
        <v>40</v>
      </c>
      <c r="E80" s="10">
        <v>123.3</v>
      </c>
      <c r="F80" s="10">
        <v>124.7</v>
      </c>
      <c r="G80" s="10">
        <v>118.9</v>
      </c>
      <c r="H80" s="10">
        <v>126</v>
      </c>
      <c r="I80" s="10">
        <v>111.8</v>
      </c>
      <c r="J80" s="10">
        <v>130.9</v>
      </c>
      <c r="K80" s="10">
        <v>128</v>
      </c>
      <c r="L80" s="10">
        <v>119.9</v>
      </c>
      <c r="M80" s="10">
        <v>98.9</v>
      </c>
      <c r="N80" s="10">
        <v>119.4</v>
      </c>
      <c r="O80" s="10">
        <v>118.9</v>
      </c>
      <c r="P80" s="10">
        <v>127.7</v>
      </c>
      <c r="Q80" s="10">
        <v>123.1</v>
      </c>
      <c r="R80" s="10">
        <f t="shared" si="8"/>
        <v>1571.5</v>
      </c>
      <c r="S80" s="10">
        <f t="shared" si="7"/>
        <v>54.725588522078269</v>
      </c>
      <c r="T80" s="10">
        <v>124.7</v>
      </c>
      <c r="U80" s="10">
        <v>125.5</v>
      </c>
      <c r="V80" s="12">
        <f>AVERAGE(V79,V78)</f>
        <v>118.1</v>
      </c>
      <c r="W80" s="10">
        <v>120.6</v>
      </c>
      <c r="X80" s="10">
        <v>120.2</v>
      </c>
      <c r="Y80" s="10">
        <v>115.5</v>
      </c>
      <c r="Z80" s="10">
        <v>110.8</v>
      </c>
      <c r="AA80" s="10">
        <v>115.5</v>
      </c>
      <c r="AB80" s="10">
        <f t="shared" si="9"/>
        <v>950.9</v>
      </c>
      <c r="AC80" s="10">
        <f t="shared" si="10"/>
        <v>33.113943446162416</v>
      </c>
      <c r="AD80" s="10">
        <v>118.2</v>
      </c>
      <c r="AE80" s="10">
        <v>111.6</v>
      </c>
      <c r="AF80" s="10">
        <v>119.4</v>
      </c>
      <c r="AG80" s="10">
        <f t="shared" si="11"/>
        <v>349.20000000000005</v>
      </c>
      <c r="AH80" s="10">
        <f t="shared" si="12"/>
        <v>12.160468031759299</v>
      </c>
      <c r="AI80" s="10">
        <v>121.1</v>
      </c>
      <c r="AJ80" s="10">
        <f t="shared" si="13"/>
        <v>2871.6000000000004</v>
      </c>
      <c r="AK80" s="10">
        <f t="shared" si="13"/>
        <v>99.999999999999986</v>
      </c>
    </row>
    <row r="81" spans="1:37" x14ac:dyDescent="0.25">
      <c r="A81" s="8" t="s">
        <v>37</v>
      </c>
      <c r="B81" s="8">
        <v>2015</v>
      </c>
      <c r="C81" s="9">
        <v>42064</v>
      </c>
      <c r="D81" s="8" t="s">
        <v>40</v>
      </c>
      <c r="E81" s="10">
        <v>124</v>
      </c>
      <c r="F81" s="10">
        <v>126.7</v>
      </c>
      <c r="G81" s="10">
        <v>113.5</v>
      </c>
      <c r="H81" s="10">
        <v>125.9</v>
      </c>
      <c r="I81" s="10">
        <v>104.8</v>
      </c>
      <c r="J81" s="10">
        <v>123.8</v>
      </c>
      <c r="K81" s="10">
        <v>131.4</v>
      </c>
      <c r="L81" s="10">
        <v>127.2</v>
      </c>
      <c r="M81" s="10">
        <v>93.2</v>
      </c>
      <c r="N81" s="10">
        <v>127.4</v>
      </c>
      <c r="O81" s="10">
        <v>117</v>
      </c>
      <c r="P81" s="10">
        <v>129.19999999999999</v>
      </c>
      <c r="Q81" s="10">
        <v>123.9</v>
      </c>
      <c r="R81" s="10">
        <f t="shared" si="8"/>
        <v>1568.0000000000002</v>
      </c>
      <c r="S81" s="10">
        <f t="shared" si="7"/>
        <v>54.969325153374236</v>
      </c>
      <c r="T81" s="10">
        <v>128.80000000000001</v>
      </c>
      <c r="U81" s="10">
        <v>120.9</v>
      </c>
      <c r="V81" s="8">
        <v>118.6</v>
      </c>
      <c r="W81" s="10">
        <v>114.4</v>
      </c>
      <c r="X81" s="10">
        <v>118</v>
      </c>
      <c r="Y81" s="10">
        <v>115.4</v>
      </c>
      <c r="Z81" s="10">
        <v>111.3</v>
      </c>
      <c r="AA81" s="10">
        <v>113.8</v>
      </c>
      <c r="AB81" s="10">
        <f t="shared" si="9"/>
        <v>941.19999999999993</v>
      </c>
      <c r="AC81" s="10">
        <f t="shared" si="10"/>
        <v>32.995617879053455</v>
      </c>
      <c r="AD81" s="10">
        <v>114.3</v>
      </c>
      <c r="AE81" s="10">
        <v>108.4</v>
      </c>
      <c r="AF81" s="10">
        <v>120.6</v>
      </c>
      <c r="AG81" s="10">
        <f t="shared" si="11"/>
        <v>343.29999999999995</v>
      </c>
      <c r="AH81" s="10">
        <f t="shared" si="12"/>
        <v>12.035056967572304</v>
      </c>
      <c r="AI81" s="10">
        <v>119.1</v>
      </c>
      <c r="AJ81" s="10">
        <f t="shared" si="13"/>
        <v>2852.5</v>
      </c>
      <c r="AK81" s="10">
        <f t="shared" si="13"/>
        <v>100</v>
      </c>
    </row>
    <row r="82" spans="1:37" x14ac:dyDescent="0.25">
      <c r="A82" s="8" t="s">
        <v>38</v>
      </c>
      <c r="B82" s="8">
        <v>2015</v>
      </c>
      <c r="C82" s="9">
        <v>42064</v>
      </c>
      <c r="D82" s="8" t="s">
        <v>40</v>
      </c>
      <c r="E82" s="10">
        <v>123.5</v>
      </c>
      <c r="F82" s="10">
        <v>125.4</v>
      </c>
      <c r="G82" s="10">
        <v>116.8</v>
      </c>
      <c r="H82" s="10">
        <v>126</v>
      </c>
      <c r="I82" s="10">
        <v>109.2</v>
      </c>
      <c r="J82" s="10">
        <v>127.6</v>
      </c>
      <c r="K82" s="10">
        <v>129.19999999999999</v>
      </c>
      <c r="L82" s="10">
        <v>122.4</v>
      </c>
      <c r="M82" s="10">
        <v>97</v>
      </c>
      <c r="N82" s="10">
        <v>122.1</v>
      </c>
      <c r="O82" s="10">
        <v>118.1</v>
      </c>
      <c r="P82" s="10">
        <v>128.4</v>
      </c>
      <c r="Q82" s="10">
        <v>123.4</v>
      </c>
      <c r="R82" s="10">
        <f t="shared" si="8"/>
        <v>1569.1</v>
      </c>
      <c r="S82" s="10">
        <f t="shared" si="7"/>
        <v>54.815720524017465</v>
      </c>
      <c r="T82" s="10">
        <v>125.8</v>
      </c>
      <c r="U82" s="10">
        <v>123.7</v>
      </c>
      <c r="V82" s="8">
        <v>118.6</v>
      </c>
      <c r="W82" s="10">
        <v>118.3</v>
      </c>
      <c r="X82" s="10">
        <v>119.2</v>
      </c>
      <c r="Y82" s="10">
        <v>115.4</v>
      </c>
      <c r="Z82" s="10">
        <v>111</v>
      </c>
      <c r="AA82" s="10">
        <v>114.7</v>
      </c>
      <c r="AB82" s="10">
        <f t="shared" si="9"/>
        <v>946.7</v>
      </c>
      <c r="AC82" s="10">
        <f t="shared" si="10"/>
        <v>33.072489082969433</v>
      </c>
      <c r="AD82" s="10">
        <v>116.7</v>
      </c>
      <c r="AE82" s="10">
        <v>109.9</v>
      </c>
      <c r="AF82" s="10">
        <v>120.1</v>
      </c>
      <c r="AG82" s="10">
        <f t="shared" si="11"/>
        <v>346.70000000000005</v>
      </c>
      <c r="AH82" s="10">
        <f t="shared" si="12"/>
        <v>12.111790393013102</v>
      </c>
      <c r="AI82" s="10">
        <v>120.2</v>
      </c>
      <c r="AJ82" s="10">
        <f t="shared" si="13"/>
        <v>2862.5</v>
      </c>
      <c r="AK82" s="10">
        <f t="shared" si="13"/>
        <v>100</v>
      </c>
    </row>
    <row r="83" spans="1:37" x14ac:dyDescent="0.25">
      <c r="A83" s="8" t="s">
        <v>35</v>
      </c>
      <c r="B83" s="8">
        <v>2015</v>
      </c>
      <c r="C83" s="9">
        <v>42095</v>
      </c>
      <c r="D83" s="8" t="s">
        <v>41</v>
      </c>
      <c r="E83" s="10">
        <v>123.3</v>
      </c>
      <c r="F83" s="10">
        <v>125.5</v>
      </c>
      <c r="G83" s="10">
        <v>117.2</v>
      </c>
      <c r="H83" s="10">
        <v>126.8</v>
      </c>
      <c r="I83" s="10">
        <v>111.9</v>
      </c>
      <c r="J83" s="10">
        <v>134.19999999999999</v>
      </c>
      <c r="K83" s="10">
        <v>127.5</v>
      </c>
      <c r="L83" s="10">
        <v>121.5</v>
      </c>
      <c r="M83" s="10">
        <v>97.8</v>
      </c>
      <c r="N83" s="10">
        <v>119.8</v>
      </c>
      <c r="O83" s="10">
        <v>119.4</v>
      </c>
      <c r="P83" s="10">
        <v>128.69999999999999</v>
      </c>
      <c r="Q83" s="10">
        <v>123.6</v>
      </c>
      <c r="R83" s="10">
        <f t="shared" si="8"/>
        <v>1577.2</v>
      </c>
      <c r="S83" s="10">
        <f t="shared" si="7"/>
        <v>54.691726194604342</v>
      </c>
      <c r="T83" s="10">
        <v>125.7</v>
      </c>
      <c r="U83" s="10">
        <v>126</v>
      </c>
      <c r="V83" s="12">
        <f>AVERAGE(V82,V81)</f>
        <v>118.6</v>
      </c>
      <c r="W83" s="10">
        <v>121.2</v>
      </c>
      <c r="X83" s="10">
        <v>120.9</v>
      </c>
      <c r="Y83" s="10">
        <v>116.2</v>
      </c>
      <c r="Z83" s="10">
        <v>111.6</v>
      </c>
      <c r="AA83" s="10">
        <v>116</v>
      </c>
      <c r="AB83" s="10">
        <f t="shared" si="9"/>
        <v>956.2</v>
      </c>
      <c r="AC83" s="10">
        <f t="shared" si="10"/>
        <v>33.157639226021224</v>
      </c>
      <c r="AD83" s="10">
        <v>118.6</v>
      </c>
      <c r="AE83" s="10">
        <v>111.9</v>
      </c>
      <c r="AF83" s="10">
        <v>119.9</v>
      </c>
      <c r="AG83" s="10">
        <f t="shared" si="11"/>
        <v>350.4</v>
      </c>
      <c r="AH83" s="10">
        <f t="shared" si="12"/>
        <v>12.150634579374435</v>
      </c>
      <c r="AI83" s="10">
        <v>121.5</v>
      </c>
      <c r="AJ83" s="10">
        <f t="shared" si="13"/>
        <v>2883.8</v>
      </c>
      <c r="AK83" s="10">
        <f t="shared" si="13"/>
        <v>100</v>
      </c>
    </row>
    <row r="84" spans="1:37" x14ac:dyDescent="0.25">
      <c r="A84" s="8" t="s">
        <v>37</v>
      </c>
      <c r="B84" s="8">
        <v>2015</v>
      </c>
      <c r="C84" s="9">
        <v>42095</v>
      </c>
      <c r="D84" s="8" t="s">
        <v>41</v>
      </c>
      <c r="E84" s="10">
        <v>123.8</v>
      </c>
      <c r="F84" s="10">
        <v>128.19999999999999</v>
      </c>
      <c r="G84" s="10">
        <v>110</v>
      </c>
      <c r="H84" s="10">
        <v>126.3</v>
      </c>
      <c r="I84" s="10">
        <v>104.5</v>
      </c>
      <c r="J84" s="10">
        <v>130.6</v>
      </c>
      <c r="K84" s="10">
        <v>130.80000000000001</v>
      </c>
      <c r="L84" s="10">
        <v>131.30000000000001</v>
      </c>
      <c r="M84" s="10">
        <v>91.6</v>
      </c>
      <c r="N84" s="10">
        <v>127.7</v>
      </c>
      <c r="O84" s="10">
        <v>117.2</v>
      </c>
      <c r="P84" s="10">
        <v>129.5</v>
      </c>
      <c r="Q84" s="10">
        <v>124.6</v>
      </c>
      <c r="R84" s="10">
        <f t="shared" si="8"/>
        <v>1576.1</v>
      </c>
      <c r="S84" s="10">
        <f t="shared" si="7"/>
        <v>54.991102892432231</v>
      </c>
      <c r="T84" s="10">
        <v>130.1</v>
      </c>
      <c r="U84" s="10">
        <v>121.3</v>
      </c>
      <c r="V84" s="8">
        <v>119.2</v>
      </c>
      <c r="W84" s="10">
        <v>114.7</v>
      </c>
      <c r="X84" s="10">
        <v>118.4</v>
      </c>
      <c r="Y84" s="10">
        <v>115.6</v>
      </c>
      <c r="Z84" s="10">
        <v>111.8</v>
      </c>
      <c r="AA84" s="10">
        <v>114.2</v>
      </c>
      <c r="AB84" s="10">
        <f t="shared" si="9"/>
        <v>945.3</v>
      </c>
      <c r="AC84" s="10">
        <f t="shared" si="10"/>
        <v>32.982101113010714</v>
      </c>
      <c r="AD84" s="10">
        <v>114.6</v>
      </c>
      <c r="AE84" s="10">
        <v>108.4</v>
      </c>
      <c r="AF84" s="10">
        <v>121.7</v>
      </c>
      <c r="AG84" s="10">
        <f t="shared" si="11"/>
        <v>344.7</v>
      </c>
      <c r="AH84" s="10">
        <f t="shared" si="12"/>
        <v>12.026795994557066</v>
      </c>
      <c r="AI84" s="10">
        <v>119.7</v>
      </c>
      <c r="AJ84" s="10">
        <f t="shared" si="13"/>
        <v>2866.0999999999995</v>
      </c>
      <c r="AK84" s="10">
        <f t="shared" si="13"/>
        <v>100</v>
      </c>
    </row>
    <row r="85" spans="1:37" x14ac:dyDescent="0.25">
      <c r="A85" s="8" t="s">
        <v>38</v>
      </c>
      <c r="B85" s="8">
        <v>2015</v>
      </c>
      <c r="C85" s="9">
        <v>42095</v>
      </c>
      <c r="D85" s="8" t="s">
        <v>41</v>
      </c>
      <c r="E85" s="10">
        <v>123.5</v>
      </c>
      <c r="F85" s="10">
        <v>126.4</v>
      </c>
      <c r="G85" s="10">
        <v>114.4</v>
      </c>
      <c r="H85" s="10">
        <v>126.6</v>
      </c>
      <c r="I85" s="10">
        <v>109.2</v>
      </c>
      <c r="J85" s="10">
        <v>132.5</v>
      </c>
      <c r="K85" s="10">
        <v>128.6</v>
      </c>
      <c r="L85" s="10">
        <v>124.8</v>
      </c>
      <c r="M85" s="10">
        <v>95.7</v>
      </c>
      <c r="N85" s="10">
        <v>122.4</v>
      </c>
      <c r="O85" s="10">
        <v>118.5</v>
      </c>
      <c r="P85" s="10">
        <v>129.1</v>
      </c>
      <c r="Q85" s="10">
        <v>124</v>
      </c>
      <c r="R85" s="10">
        <f t="shared" si="8"/>
        <v>1575.7</v>
      </c>
      <c r="S85" s="10">
        <f t="shared" si="7"/>
        <v>54.803144129104062</v>
      </c>
      <c r="T85" s="10">
        <v>126.9</v>
      </c>
      <c r="U85" s="10">
        <v>124.1</v>
      </c>
      <c r="V85" s="8">
        <v>119.2</v>
      </c>
      <c r="W85" s="10">
        <v>118.7</v>
      </c>
      <c r="X85" s="10">
        <v>119.7</v>
      </c>
      <c r="Y85" s="10">
        <v>115.9</v>
      </c>
      <c r="Z85" s="10">
        <v>111.7</v>
      </c>
      <c r="AA85" s="10">
        <v>115.1</v>
      </c>
      <c r="AB85" s="10">
        <f t="shared" si="9"/>
        <v>951.30000000000007</v>
      </c>
      <c r="AC85" s="10">
        <f t="shared" si="10"/>
        <v>33.086393989983307</v>
      </c>
      <c r="AD85" s="10">
        <v>117.1</v>
      </c>
      <c r="AE85" s="10">
        <v>110.1</v>
      </c>
      <c r="AF85" s="10">
        <v>121</v>
      </c>
      <c r="AG85" s="10">
        <f t="shared" si="11"/>
        <v>348.2</v>
      </c>
      <c r="AH85" s="10">
        <f t="shared" si="12"/>
        <v>12.110461880912633</v>
      </c>
      <c r="AI85" s="10">
        <v>120.7</v>
      </c>
      <c r="AJ85" s="10">
        <f t="shared" si="13"/>
        <v>2875.2</v>
      </c>
      <c r="AK85" s="10">
        <f t="shared" si="13"/>
        <v>100.00000000000001</v>
      </c>
    </row>
    <row r="86" spans="1:37" x14ac:dyDescent="0.25">
      <c r="A86" s="8" t="s">
        <v>35</v>
      </c>
      <c r="B86" s="8">
        <v>2015</v>
      </c>
      <c r="C86" s="9">
        <v>42125</v>
      </c>
      <c r="D86" s="8" t="s">
        <v>42</v>
      </c>
      <c r="E86" s="10">
        <v>123.5</v>
      </c>
      <c r="F86" s="10">
        <v>127.1</v>
      </c>
      <c r="G86" s="10">
        <v>117.3</v>
      </c>
      <c r="H86" s="10">
        <v>127.7</v>
      </c>
      <c r="I86" s="10">
        <v>112.5</v>
      </c>
      <c r="J86" s="10">
        <v>134.1</v>
      </c>
      <c r="K86" s="10">
        <v>128.5</v>
      </c>
      <c r="L86" s="10">
        <v>124.3</v>
      </c>
      <c r="M86" s="10">
        <v>97.6</v>
      </c>
      <c r="N86" s="10">
        <v>120.7</v>
      </c>
      <c r="O86" s="10">
        <v>120.2</v>
      </c>
      <c r="P86" s="10">
        <v>129.80000000000001</v>
      </c>
      <c r="Q86" s="10">
        <v>124.4</v>
      </c>
      <c r="R86" s="10">
        <f t="shared" si="8"/>
        <v>1587.7</v>
      </c>
      <c r="S86" s="10">
        <f t="shared" si="7"/>
        <v>54.69358227978919</v>
      </c>
      <c r="T86" s="10">
        <v>126.7</v>
      </c>
      <c r="U86" s="10">
        <v>126.8</v>
      </c>
      <c r="V86" s="12">
        <f>AVERAGE(V85,V84)</f>
        <v>119.2</v>
      </c>
      <c r="W86" s="10">
        <v>121.9</v>
      </c>
      <c r="X86" s="10">
        <v>121.5</v>
      </c>
      <c r="Y86" s="10">
        <v>116.7</v>
      </c>
      <c r="Z86" s="10">
        <v>112.3</v>
      </c>
      <c r="AA86" s="10">
        <v>116.9</v>
      </c>
      <c r="AB86" s="10">
        <f t="shared" si="9"/>
        <v>962</v>
      </c>
      <c r="AC86" s="10">
        <f t="shared" si="10"/>
        <v>33.139274518584863</v>
      </c>
      <c r="AD86" s="10">
        <v>119.4</v>
      </c>
      <c r="AE86" s="10">
        <v>113.3</v>
      </c>
      <c r="AF86" s="10">
        <v>120.5</v>
      </c>
      <c r="AG86" s="10">
        <f t="shared" si="11"/>
        <v>353.2</v>
      </c>
      <c r="AH86" s="10">
        <f t="shared" si="12"/>
        <v>12.167143201625962</v>
      </c>
      <c r="AI86" s="10">
        <v>122.4</v>
      </c>
      <c r="AJ86" s="10">
        <f t="shared" si="13"/>
        <v>2902.8999999999996</v>
      </c>
      <c r="AK86" s="10">
        <f t="shared" si="13"/>
        <v>100.00000000000001</v>
      </c>
    </row>
    <row r="87" spans="1:37" x14ac:dyDescent="0.25">
      <c r="A87" s="8" t="s">
        <v>37</v>
      </c>
      <c r="B87" s="8">
        <v>2015</v>
      </c>
      <c r="C87" s="9">
        <v>42125</v>
      </c>
      <c r="D87" s="8" t="s">
        <v>42</v>
      </c>
      <c r="E87" s="10">
        <v>123.8</v>
      </c>
      <c r="F87" s="10">
        <v>129.69999999999999</v>
      </c>
      <c r="G87" s="10">
        <v>111.3</v>
      </c>
      <c r="H87" s="10">
        <v>126.6</v>
      </c>
      <c r="I87" s="10">
        <v>105.2</v>
      </c>
      <c r="J87" s="10">
        <v>130.80000000000001</v>
      </c>
      <c r="K87" s="10">
        <v>135.6</v>
      </c>
      <c r="L87" s="10">
        <v>142.6</v>
      </c>
      <c r="M87" s="10">
        <v>90.8</v>
      </c>
      <c r="N87" s="10">
        <v>128.80000000000001</v>
      </c>
      <c r="O87" s="10">
        <v>117.7</v>
      </c>
      <c r="P87" s="10">
        <v>129.9</v>
      </c>
      <c r="Q87" s="10">
        <v>126.1</v>
      </c>
      <c r="R87" s="10">
        <f t="shared" si="8"/>
        <v>1598.9</v>
      </c>
      <c r="S87" s="10">
        <f t="shared" si="7"/>
        <v>55.204916617753682</v>
      </c>
      <c r="T87" s="10">
        <v>131.30000000000001</v>
      </c>
      <c r="U87" s="10">
        <v>121.6</v>
      </c>
      <c r="V87" s="8">
        <v>119.6</v>
      </c>
      <c r="W87" s="10">
        <v>114.9</v>
      </c>
      <c r="X87" s="10">
        <v>118.7</v>
      </c>
      <c r="Y87" s="10">
        <v>116</v>
      </c>
      <c r="Z87" s="10">
        <v>112.4</v>
      </c>
      <c r="AA87" s="10">
        <v>115.2</v>
      </c>
      <c r="AB87" s="10">
        <f t="shared" si="9"/>
        <v>949.7</v>
      </c>
      <c r="AC87" s="10">
        <f t="shared" si="10"/>
        <v>32.790111521596522</v>
      </c>
      <c r="AD87" s="10">
        <v>114.9</v>
      </c>
      <c r="AE87" s="10">
        <v>110.8</v>
      </c>
      <c r="AF87" s="10">
        <v>122</v>
      </c>
      <c r="AG87" s="10">
        <f t="shared" si="11"/>
        <v>347.7</v>
      </c>
      <c r="AH87" s="10">
        <f t="shared" si="12"/>
        <v>12.004971860649793</v>
      </c>
      <c r="AI87" s="10">
        <v>120.7</v>
      </c>
      <c r="AJ87" s="10">
        <f t="shared" si="13"/>
        <v>2896.3</v>
      </c>
      <c r="AK87" s="10">
        <f t="shared" si="13"/>
        <v>100</v>
      </c>
    </row>
    <row r="88" spans="1:37" x14ac:dyDescent="0.25">
      <c r="A88" s="8" t="s">
        <v>38</v>
      </c>
      <c r="B88" s="8">
        <v>2015</v>
      </c>
      <c r="C88" s="9">
        <v>42125</v>
      </c>
      <c r="D88" s="8" t="s">
        <v>42</v>
      </c>
      <c r="E88" s="10">
        <v>123.6</v>
      </c>
      <c r="F88" s="10">
        <v>128</v>
      </c>
      <c r="G88" s="10">
        <v>115</v>
      </c>
      <c r="H88" s="10">
        <v>127.3</v>
      </c>
      <c r="I88" s="10">
        <v>109.8</v>
      </c>
      <c r="J88" s="10">
        <v>132.6</v>
      </c>
      <c r="K88" s="10">
        <v>130.9</v>
      </c>
      <c r="L88" s="10">
        <v>130.5</v>
      </c>
      <c r="M88" s="10">
        <v>95.3</v>
      </c>
      <c r="N88" s="10">
        <v>123.4</v>
      </c>
      <c r="O88" s="10">
        <v>119.2</v>
      </c>
      <c r="P88" s="10">
        <v>129.80000000000001</v>
      </c>
      <c r="Q88" s="10">
        <v>125</v>
      </c>
      <c r="R88" s="10">
        <f t="shared" si="8"/>
        <v>1590.4</v>
      </c>
      <c r="S88" s="10">
        <f t="shared" si="7"/>
        <v>54.883014700807522</v>
      </c>
      <c r="T88" s="10">
        <v>127.9</v>
      </c>
      <c r="U88" s="10">
        <v>124.7</v>
      </c>
      <c r="V88" s="8">
        <v>119.6</v>
      </c>
      <c r="W88" s="10">
        <v>119.2</v>
      </c>
      <c r="X88" s="10">
        <v>120.2</v>
      </c>
      <c r="Y88" s="10">
        <v>116.3</v>
      </c>
      <c r="Z88" s="10">
        <v>112.3</v>
      </c>
      <c r="AA88" s="10">
        <v>116.1</v>
      </c>
      <c r="AB88" s="10">
        <f t="shared" si="9"/>
        <v>956.3</v>
      </c>
      <c r="AC88" s="10">
        <f t="shared" si="10"/>
        <v>33.000897232383188</v>
      </c>
      <c r="AD88" s="10">
        <v>117.7</v>
      </c>
      <c r="AE88" s="10">
        <v>112</v>
      </c>
      <c r="AF88" s="10">
        <v>121.4</v>
      </c>
      <c r="AG88" s="10">
        <f t="shared" si="11"/>
        <v>351.1</v>
      </c>
      <c r="AH88" s="10">
        <f t="shared" si="12"/>
        <v>12.116088066809304</v>
      </c>
      <c r="AI88" s="10">
        <v>121.6</v>
      </c>
      <c r="AJ88" s="10">
        <f t="shared" si="13"/>
        <v>2897.7999999999997</v>
      </c>
      <c r="AK88" s="10">
        <f t="shared" si="13"/>
        <v>100.00000000000003</v>
      </c>
    </row>
    <row r="89" spans="1:37" x14ac:dyDescent="0.25">
      <c r="A89" s="8" t="s">
        <v>35</v>
      </c>
      <c r="B89" s="8">
        <v>2015</v>
      </c>
      <c r="C89" s="9">
        <v>42156</v>
      </c>
      <c r="D89" s="8" t="s">
        <v>43</v>
      </c>
      <c r="E89" s="10">
        <v>124.1</v>
      </c>
      <c r="F89" s="10">
        <v>130.4</v>
      </c>
      <c r="G89" s="10">
        <v>122.1</v>
      </c>
      <c r="H89" s="10">
        <v>128.69999999999999</v>
      </c>
      <c r="I89" s="10">
        <v>114.1</v>
      </c>
      <c r="J89" s="10">
        <v>133.19999999999999</v>
      </c>
      <c r="K89" s="10">
        <v>135.19999999999999</v>
      </c>
      <c r="L89" s="10">
        <v>131.9</v>
      </c>
      <c r="M89" s="10">
        <v>96.3</v>
      </c>
      <c r="N89" s="10">
        <v>123</v>
      </c>
      <c r="O89" s="10">
        <v>121.1</v>
      </c>
      <c r="P89" s="10">
        <v>131.19999999999999</v>
      </c>
      <c r="Q89" s="10">
        <v>126.6</v>
      </c>
      <c r="R89" s="10">
        <f t="shared" si="8"/>
        <v>1617.8999999999999</v>
      </c>
      <c r="S89" s="10">
        <f t="shared" si="7"/>
        <v>54.946510443199195</v>
      </c>
      <c r="T89" s="10">
        <v>128.19999999999999</v>
      </c>
      <c r="U89" s="10">
        <v>128</v>
      </c>
      <c r="V89" s="12">
        <f>AVERAGE(V88,V87)</f>
        <v>119.6</v>
      </c>
      <c r="W89" s="10">
        <v>122.6</v>
      </c>
      <c r="X89" s="10">
        <v>122.8</v>
      </c>
      <c r="Y89" s="10">
        <v>117.9</v>
      </c>
      <c r="Z89" s="10">
        <v>113</v>
      </c>
      <c r="AA89" s="10">
        <v>117.9</v>
      </c>
      <c r="AB89" s="10">
        <f t="shared" si="9"/>
        <v>969.99999999999989</v>
      </c>
      <c r="AC89" s="10">
        <f t="shared" si="10"/>
        <v>32.942774664628971</v>
      </c>
      <c r="AD89" s="10">
        <v>120.4</v>
      </c>
      <c r="AE89" s="10">
        <v>114.2</v>
      </c>
      <c r="AF89" s="10">
        <v>122</v>
      </c>
      <c r="AG89" s="10">
        <f t="shared" si="11"/>
        <v>356.6</v>
      </c>
      <c r="AH89" s="10">
        <f t="shared" si="12"/>
        <v>12.110714892171849</v>
      </c>
      <c r="AI89" s="10">
        <v>124.1</v>
      </c>
      <c r="AJ89" s="10">
        <f t="shared" si="13"/>
        <v>2944.4999999999995</v>
      </c>
      <c r="AK89" s="10">
        <f t="shared" si="13"/>
        <v>100</v>
      </c>
    </row>
    <row r="90" spans="1:37" x14ac:dyDescent="0.25">
      <c r="A90" s="8" t="s">
        <v>37</v>
      </c>
      <c r="B90" s="8">
        <v>2015</v>
      </c>
      <c r="C90" s="9">
        <v>42156</v>
      </c>
      <c r="D90" s="8" t="s">
        <v>43</v>
      </c>
      <c r="E90" s="10">
        <v>123.6</v>
      </c>
      <c r="F90" s="10">
        <v>134.4</v>
      </c>
      <c r="G90" s="10">
        <v>120.9</v>
      </c>
      <c r="H90" s="10">
        <v>127.3</v>
      </c>
      <c r="I90" s="10">
        <v>106</v>
      </c>
      <c r="J90" s="10">
        <v>132.30000000000001</v>
      </c>
      <c r="K90" s="10">
        <v>146.69999999999999</v>
      </c>
      <c r="L90" s="10">
        <v>148.1</v>
      </c>
      <c r="M90" s="10">
        <v>89.8</v>
      </c>
      <c r="N90" s="10">
        <v>130.5</v>
      </c>
      <c r="O90" s="10">
        <v>118</v>
      </c>
      <c r="P90" s="10">
        <v>130.5</v>
      </c>
      <c r="Q90" s="10">
        <v>128.5</v>
      </c>
      <c r="R90" s="10">
        <f t="shared" si="8"/>
        <v>1636.6</v>
      </c>
      <c r="S90" s="10">
        <f t="shared" si="7"/>
        <v>55.668560155107315</v>
      </c>
      <c r="T90" s="10">
        <v>132.1</v>
      </c>
      <c r="U90" s="10">
        <v>122.3</v>
      </c>
      <c r="V90" s="8">
        <v>119</v>
      </c>
      <c r="W90" s="10">
        <v>115.1</v>
      </c>
      <c r="X90" s="10">
        <v>119.2</v>
      </c>
      <c r="Y90" s="10">
        <v>116.2</v>
      </c>
      <c r="Z90" s="10">
        <v>112.5</v>
      </c>
      <c r="AA90" s="10">
        <v>116</v>
      </c>
      <c r="AB90" s="10">
        <f t="shared" si="9"/>
        <v>952.40000000000009</v>
      </c>
      <c r="AC90" s="10">
        <f t="shared" si="10"/>
        <v>32.395659716316885</v>
      </c>
      <c r="AD90" s="10">
        <v>115.4</v>
      </c>
      <c r="AE90" s="10">
        <v>111.7</v>
      </c>
      <c r="AF90" s="10">
        <v>123.8</v>
      </c>
      <c r="AG90" s="10">
        <f t="shared" si="11"/>
        <v>350.90000000000003</v>
      </c>
      <c r="AH90" s="10">
        <f t="shared" si="12"/>
        <v>11.935780128575804</v>
      </c>
      <c r="AI90" s="10">
        <v>121.7</v>
      </c>
      <c r="AJ90" s="10">
        <f t="shared" si="13"/>
        <v>2939.9</v>
      </c>
      <c r="AK90" s="10">
        <f t="shared" si="13"/>
        <v>100</v>
      </c>
    </row>
    <row r="91" spans="1:37" x14ac:dyDescent="0.25">
      <c r="A91" s="8" t="s">
        <v>38</v>
      </c>
      <c r="B91" s="8">
        <v>2015</v>
      </c>
      <c r="C91" s="9">
        <v>42156</v>
      </c>
      <c r="D91" s="8" t="s">
        <v>43</v>
      </c>
      <c r="E91" s="10">
        <v>123.9</v>
      </c>
      <c r="F91" s="10">
        <v>131.80000000000001</v>
      </c>
      <c r="G91" s="10">
        <v>121.6</v>
      </c>
      <c r="H91" s="10">
        <v>128.19999999999999</v>
      </c>
      <c r="I91" s="10">
        <v>111.1</v>
      </c>
      <c r="J91" s="10">
        <v>132.80000000000001</v>
      </c>
      <c r="K91" s="10">
        <v>139.1</v>
      </c>
      <c r="L91" s="10">
        <v>137.4</v>
      </c>
      <c r="M91" s="10">
        <v>94.1</v>
      </c>
      <c r="N91" s="10">
        <v>125.5</v>
      </c>
      <c r="O91" s="10">
        <v>119.8</v>
      </c>
      <c r="P91" s="10">
        <v>130.9</v>
      </c>
      <c r="Q91" s="10">
        <v>127.3</v>
      </c>
      <c r="R91" s="10">
        <f t="shared" si="8"/>
        <v>1623.5</v>
      </c>
      <c r="S91" s="10">
        <f t="shared" si="7"/>
        <v>55.230481374383402</v>
      </c>
      <c r="T91" s="10">
        <v>129.19999999999999</v>
      </c>
      <c r="U91" s="10">
        <v>125.7</v>
      </c>
      <c r="V91" s="8">
        <v>119</v>
      </c>
      <c r="W91" s="10">
        <v>119.8</v>
      </c>
      <c r="X91" s="10">
        <v>121.1</v>
      </c>
      <c r="Y91" s="10">
        <v>116.9</v>
      </c>
      <c r="Z91" s="10">
        <v>112.8</v>
      </c>
      <c r="AA91" s="10">
        <v>117</v>
      </c>
      <c r="AB91" s="10">
        <f t="shared" si="9"/>
        <v>961.49999999999989</v>
      </c>
      <c r="AC91" s="10">
        <f t="shared" si="10"/>
        <v>32.709644497363492</v>
      </c>
      <c r="AD91" s="10">
        <v>118.5</v>
      </c>
      <c r="AE91" s="10">
        <v>112.9</v>
      </c>
      <c r="AF91" s="10">
        <v>123.1</v>
      </c>
      <c r="AG91" s="10">
        <f t="shared" si="11"/>
        <v>354.5</v>
      </c>
      <c r="AH91" s="10">
        <f t="shared" si="12"/>
        <v>12.059874128253105</v>
      </c>
      <c r="AI91" s="10">
        <v>123</v>
      </c>
      <c r="AJ91" s="10">
        <f t="shared" si="13"/>
        <v>2939.5</v>
      </c>
      <c r="AK91" s="10">
        <f t="shared" si="13"/>
        <v>99.999999999999986</v>
      </c>
    </row>
    <row r="92" spans="1:37" x14ac:dyDescent="0.25">
      <c r="A92" s="8" t="s">
        <v>35</v>
      </c>
      <c r="B92" s="8">
        <v>2015</v>
      </c>
      <c r="C92" s="9">
        <v>42186</v>
      </c>
      <c r="D92" s="8" t="s">
        <v>44</v>
      </c>
      <c r="E92" s="10">
        <v>124</v>
      </c>
      <c r="F92" s="10">
        <v>131.5</v>
      </c>
      <c r="G92" s="10">
        <v>122</v>
      </c>
      <c r="H92" s="10">
        <v>128.69999999999999</v>
      </c>
      <c r="I92" s="10">
        <v>113.5</v>
      </c>
      <c r="J92" s="10">
        <v>133.30000000000001</v>
      </c>
      <c r="K92" s="10">
        <v>140.80000000000001</v>
      </c>
      <c r="L92" s="10">
        <v>133.80000000000001</v>
      </c>
      <c r="M92" s="10">
        <v>94.1</v>
      </c>
      <c r="N92" s="10">
        <v>123.4</v>
      </c>
      <c r="O92" s="10">
        <v>121</v>
      </c>
      <c r="P92" s="10">
        <v>131.69999999999999</v>
      </c>
      <c r="Q92" s="10">
        <v>127.5</v>
      </c>
      <c r="R92" s="10">
        <f t="shared" si="8"/>
        <v>1625.3</v>
      </c>
      <c r="S92" s="10">
        <f t="shared" si="7"/>
        <v>55.009138292831508</v>
      </c>
      <c r="T92" s="10">
        <v>129.4</v>
      </c>
      <c r="U92" s="10">
        <v>128.30000000000001</v>
      </c>
      <c r="V92" s="12">
        <f>AVERAGE(V91,V90)</f>
        <v>119</v>
      </c>
      <c r="W92" s="10">
        <v>123</v>
      </c>
      <c r="X92" s="10">
        <v>123</v>
      </c>
      <c r="Y92" s="10">
        <v>118</v>
      </c>
      <c r="Z92" s="10">
        <v>112.7</v>
      </c>
      <c r="AA92" s="10">
        <v>118.1</v>
      </c>
      <c r="AB92" s="10">
        <f t="shared" si="9"/>
        <v>971.50000000000011</v>
      </c>
      <c r="AC92" s="10">
        <f t="shared" si="10"/>
        <v>32.880931428958235</v>
      </c>
      <c r="AD92" s="10">
        <v>120.8</v>
      </c>
      <c r="AE92" s="10">
        <v>114.1</v>
      </c>
      <c r="AF92" s="10">
        <v>122.9</v>
      </c>
      <c r="AG92" s="10">
        <f t="shared" si="11"/>
        <v>357.79999999999995</v>
      </c>
      <c r="AH92" s="10">
        <f t="shared" si="12"/>
        <v>12.109930278210246</v>
      </c>
      <c r="AI92" s="10">
        <v>124.7</v>
      </c>
      <c r="AJ92" s="10">
        <f t="shared" si="13"/>
        <v>2954.6000000000004</v>
      </c>
      <c r="AK92" s="10">
        <f t="shared" si="13"/>
        <v>99.999999999999986</v>
      </c>
    </row>
    <row r="93" spans="1:37" x14ac:dyDescent="0.25">
      <c r="A93" s="8" t="s">
        <v>37</v>
      </c>
      <c r="B93" s="8">
        <v>2015</v>
      </c>
      <c r="C93" s="9">
        <v>42186</v>
      </c>
      <c r="D93" s="8" t="s">
        <v>44</v>
      </c>
      <c r="E93" s="10">
        <v>123.2</v>
      </c>
      <c r="F93" s="10">
        <v>134.30000000000001</v>
      </c>
      <c r="G93" s="10">
        <v>119.5</v>
      </c>
      <c r="H93" s="10">
        <v>127.7</v>
      </c>
      <c r="I93" s="10">
        <v>106.3</v>
      </c>
      <c r="J93" s="10">
        <v>132.80000000000001</v>
      </c>
      <c r="K93" s="10">
        <v>153.5</v>
      </c>
      <c r="L93" s="10">
        <v>149.5</v>
      </c>
      <c r="M93" s="10">
        <v>85.7</v>
      </c>
      <c r="N93" s="10">
        <v>131.5</v>
      </c>
      <c r="O93" s="10">
        <v>118.3</v>
      </c>
      <c r="P93" s="10">
        <v>131.1</v>
      </c>
      <c r="Q93" s="10">
        <v>129.5</v>
      </c>
      <c r="R93" s="10">
        <f t="shared" si="8"/>
        <v>1642.8999999999999</v>
      </c>
      <c r="S93" s="10">
        <f t="shared" si="7"/>
        <v>55.674539970856344</v>
      </c>
      <c r="T93" s="10">
        <v>133.1</v>
      </c>
      <c r="U93" s="10">
        <v>122.7</v>
      </c>
      <c r="V93" s="8">
        <v>119.9</v>
      </c>
      <c r="W93" s="10">
        <v>115.3</v>
      </c>
      <c r="X93" s="10">
        <v>119.5</v>
      </c>
      <c r="Y93" s="10">
        <v>116.6</v>
      </c>
      <c r="Z93" s="10">
        <v>111.7</v>
      </c>
      <c r="AA93" s="10">
        <v>116.3</v>
      </c>
      <c r="AB93" s="10">
        <f t="shared" si="9"/>
        <v>955.1</v>
      </c>
      <c r="AC93" s="10">
        <f t="shared" si="10"/>
        <v>32.366396692534479</v>
      </c>
      <c r="AD93" s="10">
        <v>116</v>
      </c>
      <c r="AE93" s="10">
        <v>111.5</v>
      </c>
      <c r="AF93" s="10">
        <v>125.4</v>
      </c>
      <c r="AG93" s="10">
        <f t="shared" si="11"/>
        <v>352.9</v>
      </c>
      <c r="AH93" s="10">
        <f t="shared" si="12"/>
        <v>11.959063336609169</v>
      </c>
      <c r="AI93" s="10">
        <v>122.4</v>
      </c>
      <c r="AJ93" s="10">
        <f t="shared" si="13"/>
        <v>2950.9</v>
      </c>
      <c r="AK93" s="10">
        <f t="shared" si="13"/>
        <v>100</v>
      </c>
    </row>
    <row r="94" spans="1:37" x14ac:dyDescent="0.25">
      <c r="A94" s="8" t="s">
        <v>38</v>
      </c>
      <c r="B94" s="8">
        <v>2015</v>
      </c>
      <c r="C94" s="9">
        <v>42186</v>
      </c>
      <c r="D94" s="8" t="s">
        <v>44</v>
      </c>
      <c r="E94" s="10">
        <v>123.7</v>
      </c>
      <c r="F94" s="10">
        <v>132.5</v>
      </c>
      <c r="G94" s="10">
        <v>121</v>
      </c>
      <c r="H94" s="10">
        <v>128.30000000000001</v>
      </c>
      <c r="I94" s="10">
        <v>110.9</v>
      </c>
      <c r="J94" s="10">
        <v>133.1</v>
      </c>
      <c r="K94" s="10">
        <v>145.1</v>
      </c>
      <c r="L94" s="10">
        <v>139.1</v>
      </c>
      <c r="M94" s="10">
        <v>91.3</v>
      </c>
      <c r="N94" s="10">
        <v>126.1</v>
      </c>
      <c r="O94" s="10">
        <v>119.9</v>
      </c>
      <c r="P94" s="10">
        <v>131.4</v>
      </c>
      <c r="Q94" s="10">
        <v>128.19999999999999</v>
      </c>
      <c r="R94" s="10">
        <f t="shared" si="8"/>
        <v>1630.6000000000001</v>
      </c>
      <c r="S94" s="10">
        <f t="shared" si="7"/>
        <v>55.252100840336141</v>
      </c>
      <c r="T94" s="10">
        <v>130.4</v>
      </c>
      <c r="U94" s="10">
        <v>126.1</v>
      </c>
      <c r="V94" s="8">
        <v>119.9</v>
      </c>
      <c r="W94" s="10">
        <v>120.1</v>
      </c>
      <c r="X94" s="10">
        <v>121.3</v>
      </c>
      <c r="Y94" s="10">
        <v>117.2</v>
      </c>
      <c r="Z94" s="10">
        <v>112.3</v>
      </c>
      <c r="AA94" s="10">
        <v>117.2</v>
      </c>
      <c r="AB94" s="10">
        <f t="shared" si="9"/>
        <v>964.5</v>
      </c>
      <c r="AC94" s="10">
        <f t="shared" si="10"/>
        <v>32.681621035510979</v>
      </c>
      <c r="AD94" s="10">
        <v>119</v>
      </c>
      <c r="AE94" s="10">
        <v>112.7</v>
      </c>
      <c r="AF94" s="10">
        <v>124.4</v>
      </c>
      <c r="AG94" s="10">
        <f t="shared" si="11"/>
        <v>356.1</v>
      </c>
      <c r="AH94" s="10">
        <f t="shared" si="12"/>
        <v>12.066278124152886</v>
      </c>
      <c r="AI94" s="10">
        <v>123.6</v>
      </c>
      <c r="AJ94" s="10">
        <f t="shared" si="13"/>
        <v>2951.2000000000003</v>
      </c>
      <c r="AK94" s="10">
        <f t="shared" si="13"/>
        <v>100</v>
      </c>
    </row>
    <row r="95" spans="1:37" x14ac:dyDescent="0.25">
      <c r="A95" s="8" t="s">
        <v>35</v>
      </c>
      <c r="B95" s="8">
        <v>2015</v>
      </c>
      <c r="C95" s="9">
        <v>42217</v>
      </c>
      <c r="D95" s="8" t="s">
        <v>45</v>
      </c>
      <c r="E95" s="10">
        <v>124.7</v>
      </c>
      <c r="F95" s="10">
        <v>131.30000000000001</v>
      </c>
      <c r="G95" s="10">
        <v>121.3</v>
      </c>
      <c r="H95" s="10">
        <v>128.80000000000001</v>
      </c>
      <c r="I95" s="10">
        <v>114</v>
      </c>
      <c r="J95" s="10">
        <v>134.19999999999999</v>
      </c>
      <c r="K95" s="10">
        <v>153.6</v>
      </c>
      <c r="L95" s="10">
        <v>137.9</v>
      </c>
      <c r="M95" s="10">
        <v>93.1</v>
      </c>
      <c r="N95" s="10">
        <v>123.9</v>
      </c>
      <c r="O95" s="10">
        <v>121.5</v>
      </c>
      <c r="P95" s="10">
        <v>132.5</v>
      </c>
      <c r="Q95" s="10">
        <v>129.80000000000001</v>
      </c>
      <c r="R95" s="10">
        <f t="shared" si="8"/>
        <v>1646.6</v>
      </c>
      <c r="S95" s="10">
        <f t="shared" si="7"/>
        <v>55.243910622022398</v>
      </c>
      <c r="T95" s="10">
        <v>130.1</v>
      </c>
      <c r="U95" s="10">
        <v>129</v>
      </c>
      <c r="V95" s="12">
        <f>AVERAGE(V94,V93)</f>
        <v>119.9</v>
      </c>
      <c r="W95" s="10">
        <v>123.8</v>
      </c>
      <c r="X95" s="10">
        <v>123.7</v>
      </c>
      <c r="Y95" s="10">
        <v>118.5</v>
      </c>
      <c r="Z95" s="10">
        <v>112.5</v>
      </c>
      <c r="AA95" s="10">
        <v>118.2</v>
      </c>
      <c r="AB95" s="10">
        <f t="shared" si="9"/>
        <v>975.7</v>
      </c>
      <c r="AC95" s="10">
        <f t="shared" si="10"/>
        <v>32.735019794672212</v>
      </c>
      <c r="AD95" s="10">
        <v>121.1</v>
      </c>
      <c r="AE95" s="10">
        <v>113.6</v>
      </c>
      <c r="AF95" s="10">
        <v>123.6</v>
      </c>
      <c r="AG95" s="10">
        <f t="shared" si="11"/>
        <v>358.29999999999995</v>
      </c>
      <c r="AH95" s="10">
        <f t="shared" si="12"/>
        <v>12.021069583305371</v>
      </c>
      <c r="AI95" s="10">
        <v>126.1</v>
      </c>
      <c r="AJ95" s="10">
        <f t="shared" si="13"/>
        <v>2980.6000000000004</v>
      </c>
      <c r="AK95" s="10">
        <f t="shared" si="13"/>
        <v>99.999999999999986</v>
      </c>
    </row>
    <row r="96" spans="1:37" x14ac:dyDescent="0.25">
      <c r="A96" s="8" t="s">
        <v>37</v>
      </c>
      <c r="B96" s="8">
        <v>2015</v>
      </c>
      <c r="C96" s="9">
        <v>42217</v>
      </c>
      <c r="D96" s="8" t="s">
        <v>45</v>
      </c>
      <c r="E96" s="10">
        <v>123.1</v>
      </c>
      <c r="F96" s="10">
        <v>131.69999999999999</v>
      </c>
      <c r="G96" s="10">
        <v>118.1</v>
      </c>
      <c r="H96" s="10">
        <v>128</v>
      </c>
      <c r="I96" s="10">
        <v>106.8</v>
      </c>
      <c r="J96" s="10">
        <v>130.1</v>
      </c>
      <c r="K96" s="10">
        <v>165.5</v>
      </c>
      <c r="L96" s="10">
        <v>156</v>
      </c>
      <c r="M96" s="10">
        <v>85.3</v>
      </c>
      <c r="N96" s="10">
        <v>132.69999999999999</v>
      </c>
      <c r="O96" s="10">
        <v>118.8</v>
      </c>
      <c r="P96" s="10">
        <v>131.69999999999999</v>
      </c>
      <c r="Q96" s="10">
        <v>131.1</v>
      </c>
      <c r="R96" s="10">
        <f t="shared" si="8"/>
        <v>1658.8999999999999</v>
      </c>
      <c r="S96" s="10">
        <f t="shared" si="7"/>
        <v>55.849577483755851</v>
      </c>
      <c r="T96" s="10">
        <v>134.19999999999999</v>
      </c>
      <c r="U96" s="10">
        <v>122.9</v>
      </c>
      <c r="V96" s="8">
        <v>120.9</v>
      </c>
      <c r="W96" s="10">
        <v>115.3</v>
      </c>
      <c r="X96" s="10">
        <v>120</v>
      </c>
      <c r="Y96" s="10">
        <v>117.2</v>
      </c>
      <c r="Z96" s="10">
        <v>112</v>
      </c>
      <c r="AA96" s="10">
        <v>116.2</v>
      </c>
      <c r="AB96" s="10">
        <f t="shared" si="9"/>
        <v>958.7</v>
      </c>
      <c r="AC96" s="10">
        <f t="shared" si="10"/>
        <v>32.276201057132283</v>
      </c>
      <c r="AD96" s="10">
        <v>116.6</v>
      </c>
      <c r="AE96" s="10">
        <v>109.9</v>
      </c>
      <c r="AF96" s="10">
        <v>126.2</v>
      </c>
      <c r="AG96" s="10">
        <f t="shared" si="11"/>
        <v>352.7</v>
      </c>
      <c r="AH96" s="10">
        <f t="shared" si="12"/>
        <v>11.874221459111874</v>
      </c>
      <c r="AI96" s="10">
        <v>123.2</v>
      </c>
      <c r="AJ96" s="10">
        <f t="shared" si="13"/>
        <v>2970.2999999999997</v>
      </c>
      <c r="AK96" s="10">
        <f t="shared" si="13"/>
        <v>100.00000000000001</v>
      </c>
    </row>
    <row r="97" spans="1:37" x14ac:dyDescent="0.25">
      <c r="A97" s="8" t="s">
        <v>38</v>
      </c>
      <c r="B97" s="8">
        <v>2015</v>
      </c>
      <c r="C97" s="9">
        <v>42217</v>
      </c>
      <c r="D97" s="8" t="s">
        <v>45</v>
      </c>
      <c r="E97" s="10">
        <v>124.2</v>
      </c>
      <c r="F97" s="10">
        <v>131.4</v>
      </c>
      <c r="G97" s="10">
        <v>120.1</v>
      </c>
      <c r="H97" s="10">
        <v>128.5</v>
      </c>
      <c r="I97" s="10">
        <v>111.4</v>
      </c>
      <c r="J97" s="10">
        <v>132.30000000000001</v>
      </c>
      <c r="K97" s="10">
        <v>157.6</v>
      </c>
      <c r="L97" s="10">
        <v>144</v>
      </c>
      <c r="M97" s="10">
        <v>90.5</v>
      </c>
      <c r="N97" s="10">
        <v>126.8</v>
      </c>
      <c r="O97" s="10">
        <v>120.4</v>
      </c>
      <c r="P97" s="10">
        <v>132.1</v>
      </c>
      <c r="Q97" s="10">
        <v>130.30000000000001</v>
      </c>
      <c r="R97" s="10">
        <f t="shared" si="8"/>
        <v>1649.6</v>
      </c>
      <c r="S97" s="10">
        <f t="shared" si="7"/>
        <v>55.459924690693931</v>
      </c>
      <c r="T97" s="10">
        <v>131.19999999999999</v>
      </c>
      <c r="U97" s="10">
        <v>126.6</v>
      </c>
      <c r="V97" s="8">
        <v>120.9</v>
      </c>
      <c r="W97" s="10">
        <v>120.6</v>
      </c>
      <c r="X97" s="10">
        <v>122</v>
      </c>
      <c r="Y97" s="10">
        <v>117.8</v>
      </c>
      <c r="Z97" s="10">
        <v>112.3</v>
      </c>
      <c r="AA97" s="10">
        <v>117.2</v>
      </c>
      <c r="AB97" s="10">
        <f t="shared" si="9"/>
        <v>968.59999999999991</v>
      </c>
      <c r="AC97" s="10">
        <f t="shared" si="10"/>
        <v>32.564550833781603</v>
      </c>
      <c r="AD97" s="10">
        <v>119.4</v>
      </c>
      <c r="AE97" s="10">
        <v>111.7</v>
      </c>
      <c r="AF97" s="10">
        <v>125.1</v>
      </c>
      <c r="AG97" s="10">
        <f t="shared" si="11"/>
        <v>356.20000000000005</v>
      </c>
      <c r="AH97" s="10">
        <f t="shared" si="12"/>
        <v>11.975524475524479</v>
      </c>
      <c r="AI97" s="10">
        <v>124.8</v>
      </c>
      <c r="AJ97" s="10">
        <f t="shared" si="13"/>
        <v>2974.3999999999996</v>
      </c>
      <c r="AK97" s="10">
        <f t="shared" si="13"/>
        <v>100.00000000000001</v>
      </c>
    </row>
    <row r="98" spans="1:37" x14ac:dyDescent="0.25">
      <c r="A98" s="8" t="s">
        <v>35</v>
      </c>
      <c r="B98" s="8">
        <v>2015</v>
      </c>
      <c r="C98" s="9">
        <v>42248</v>
      </c>
      <c r="D98" s="8" t="s">
        <v>46</v>
      </c>
      <c r="E98" s="10">
        <v>125.1</v>
      </c>
      <c r="F98" s="10">
        <v>131.1</v>
      </c>
      <c r="G98" s="10">
        <v>120.7</v>
      </c>
      <c r="H98" s="10">
        <v>129.19999999999999</v>
      </c>
      <c r="I98" s="10">
        <v>114.7</v>
      </c>
      <c r="J98" s="10">
        <v>132.30000000000001</v>
      </c>
      <c r="K98" s="10">
        <v>158.9</v>
      </c>
      <c r="L98" s="10">
        <v>142.1</v>
      </c>
      <c r="M98" s="10">
        <v>92.5</v>
      </c>
      <c r="N98" s="10">
        <v>125.4</v>
      </c>
      <c r="O98" s="10">
        <v>121.9</v>
      </c>
      <c r="P98" s="10">
        <v>132.69999999999999</v>
      </c>
      <c r="Q98" s="10">
        <v>131</v>
      </c>
      <c r="R98" s="10">
        <f t="shared" si="8"/>
        <v>1657.6000000000001</v>
      </c>
      <c r="S98" s="10">
        <f t="shared" si="7"/>
        <v>55.264386210575452</v>
      </c>
      <c r="T98" s="10">
        <v>131</v>
      </c>
      <c r="U98" s="10">
        <v>129.9</v>
      </c>
      <c r="V98" s="12">
        <f>AVERAGE(V97,V96)</f>
        <v>120.9</v>
      </c>
      <c r="W98" s="10">
        <v>123.7</v>
      </c>
      <c r="X98" s="10">
        <v>124.5</v>
      </c>
      <c r="Y98" s="10">
        <v>119.6</v>
      </c>
      <c r="Z98" s="10">
        <v>113.7</v>
      </c>
      <c r="AA98" s="10">
        <v>118.8</v>
      </c>
      <c r="AB98" s="10">
        <f t="shared" si="9"/>
        <v>982.1</v>
      </c>
      <c r="AC98" s="10">
        <f t="shared" si="10"/>
        <v>32.743215309728612</v>
      </c>
      <c r="AD98" s="10">
        <v>121.4</v>
      </c>
      <c r="AE98" s="10">
        <v>113.8</v>
      </c>
      <c r="AF98" s="10">
        <v>124.5</v>
      </c>
      <c r="AG98" s="10">
        <f t="shared" si="11"/>
        <v>359.7</v>
      </c>
      <c r="AH98" s="10">
        <f t="shared" si="12"/>
        <v>11.992398479695938</v>
      </c>
      <c r="AI98" s="10">
        <v>127</v>
      </c>
      <c r="AJ98" s="10">
        <f t="shared" si="13"/>
        <v>2999.4</v>
      </c>
      <c r="AK98" s="10">
        <f t="shared" si="13"/>
        <v>100</v>
      </c>
    </row>
    <row r="99" spans="1:37" x14ac:dyDescent="0.25">
      <c r="A99" s="8" t="s">
        <v>37</v>
      </c>
      <c r="B99" s="8">
        <v>2015</v>
      </c>
      <c r="C99" s="9">
        <v>42248</v>
      </c>
      <c r="D99" s="8" t="s">
        <v>46</v>
      </c>
      <c r="E99" s="10">
        <v>123.4</v>
      </c>
      <c r="F99" s="10">
        <v>129</v>
      </c>
      <c r="G99" s="10">
        <v>115.6</v>
      </c>
      <c r="H99" s="10">
        <v>128.30000000000001</v>
      </c>
      <c r="I99" s="10">
        <v>107</v>
      </c>
      <c r="J99" s="10">
        <v>124</v>
      </c>
      <c r="K99" s="10">
        <v>168.5</v>
      </c>
      <c r="L99" s="10">
        <v>165.4</v>
      </c>
      <c r="M99" s="10">
        <v>86.3</v>
      </c>
      <c r="N99" s="10">
        <v>134.4</v>
      </c>
      <c r="O99" s="10">
        <v>119.1</v>
      </c>
      <c r="P99" s="10">
        <v>132.30000000000001</v>
      </c>
      <c r="Q99" s="10">
        <v>131.5</v>
      </c>
      <c r="R99" s="10">
        <f t="shared" si="8"/>
        <v>1664.8</v>
      </c>
      <c r="S99" s="10">
        <f t="shared" si="7"/>
        <v>55.886401020510931</v>
      </c>
      <c r="T99" s="10">
        <v>134.69999999999999</v>
      </c>
      <c r="U99" s="10">
        <v>123.2</v>
      </c>
      <c r="V99" s="8">
        <v>121.6</v>
      </c>
      <c r="W99" s="10">
        <v>115.1</v>
      </c>
      <c r="X99" s="10">
        <v>120.4</v>
      </c>
      <c r="Y99" s="10">
        <v>117.3</v>
      </c>
      <c r="Z99" s="10">
        <v>112.9</v>
      </c>
      <c r="AA99" s="10">
        <v>116.2</v>
      </c>
      <c r="AB99" s="10">
        <f t="shared" si="9"/>
        <v>961.4</v>
      </c>
      <c r="AC99" s="10">
        <f t="shared" si="10"/>
        <v>32.27365806170063</v>
      </c>
      <c r="AD99" s="10">
        <v>117.1</v>
      </c>
      <c r="AE99" s="10">
        <v>109.1</v>
      </c>
      <c r="AF99" s="10">
        <v>126.5</v>
      </c>
      <c r="AG99" s="10">
        <f t="shared" si="11"/>
        <v>352.7</v>
      </c>
      <c r="AH99" s="10">
        <f t="shared" si="12"/>
        <v>11.839940917788446</v>
      </c>
      <c r="AI99" s="10">
        <v>123.5</v>
      </c>
      <c r="AJ99" s="10">
        <f t="shared" si="13"/>
        <v>2978.8999999999996</v>
      </c>
      <c r="AK99" s="10">
        <f t="shared" si="13"/>
        <v>100</v>
      </c>
    </row>
    <row r="100" spans="1:37" x14ac:dyDescent="0.25">
      <c r="A100" s="8" t="s">
        <v>38</v>
      </c>
      <c r="B100" s="8">
        <v>2015</v>
      </c>
      <c r="C100" s="9">
        <v>42248</v>
      </c>
      <c r="D100" s="8" t="s">
        <v>46</v>
      </c>
      <c r="E100" s="10">
        <v>124.6</v>
      </c>
      <c r="F100" s="10">
        <v>130.4</v>
      </c>
      <c r="G100" s="10">
        <v>118.7</v>
      </c>
      <c r="H100" s="10">
        <v>128.9</v>
      </c>
      <c r="I100" s="10">
        <v>111.9</v>
      </c>
      <c r="J100" s="10">
        <v>128.4</v>
      </c>
      <c r="K100" s="10">
        <v>162.19999999999999</v>
      </c>
      <c r="L100" s="10">
        <v>150</v>
      </c>
      <c r="M100" s="10">
        <v>90.4</v>
      </c>
      <c r="N100" s="10">
        <v>128.4</v>
      </c>
      <c r="O100" s="10">
        <v>120.7</v>
      </c>
      <c r="P100" s="10">
        <v>132.5</v>
      </c>
      <c r="Q100" s="10">
        <v>131.19999999999999</v>
      </c>
      <c r="R100" s="10">
        <f t="shared" si="8"/>
        <v>1658.3000000000002</v>
      </c>
      <c r="S100" s="10">
        <f t="shared" si="7"/>
        <v>55.496803989156987</v>
      </c>
      <c r="T100" s="10">
        <v>132</v>
      </c>
      <c r="U100" s="10">
        <v>127.2</v>
      </c>
      <c r="V100" s="8">
        <v>121.6</v>
      </c>
      <c r="W100" s="10">
        <v>120.4</v>
      </c>
      <c r="X100" s="10">
        <v>122.6</v>
      </c>
      <c r="Y100" s="10">
        <v>118.3</v>
      </c>
      <c r="Z100" s="10">
        <v>113.4</v>
      </c>
      <c r="AA100" s="10">
        <v>117.5</v>
      </c>
      <c r="AB100" s="10">
        <f t="shared" si="9"/>
        <v>972.99999999999989</v>
      </c>
      <c r="AC100" s="10">
        <f t="shared" si="10"/>
        <v>32.562497908369856</v>
      </c>
      <c r="AD100" s="10">
        <v>119.8</v>
      </c>
      <c r="AE100" s="10">
        <v>111.3</v>
      </c>
      <c r="AF100" s="10">
        <v>125.7</v>
      </c>
      <c r="AG100" s="10">
        <f t="shared" si="11"/>
        <v>356.8</v>
      </c>
      <c r="AH100" s="10">
        <f t="shared" si="12"/>
        <v>11.940698102473142</v>
      </c>
      <c r="AI100" s="10">
        <v>125.4</v>
      </c>
      <c r="AJ100" s="10">
        <f t="shared" si="13"/>
        <v>2988.1000000000004</v>
      </c>
      <c r="AK100" s="10">
        <f t="shared" si="13"/>
        <v>99.999999999999972</v>
      </c>
    </row>
    <row r="101" spans="1:37" x14ac:dyDescent="0.25">
      <c r="A101" s="8" t="s">
        <v>35</v>
      </c>
      <c r="B101" s="8">
        <v>2015</v>
      </c>
      <c r="C101" s="9">
        <v>42278</v>
      </c>
      <c r="D101" s="8" t="s">
        <v>47</v>
      </c>
      <c r="E101" s="10">
        <v>125.6</v>
      </c>
      <c r="F101" s="10">
        <v>130.4</v>
      </c>
      <c r="G101" s="10">
        <v>120.8</v>
      </c>
      <c r="H101" s="10">
        <v>129.4</v>
      </c>
      <c r="I101" s="10">
        <v>115.8</v>
      </c>
      <c r="J101" s="10">
        <v>133.19999999999999</v>
      </c>
      <c r="K101" s="10">
        <v>157.69999999999999</v>
      </c>
      <c r="L101" s="10">
        <v>154.19999999999999</v>
      </c>
      <c r="M101" s="10">
        <v>93.7</v>
      </c>
      <c r="N101" s="10">
        <v>126.6</v>
      </c>
      <c r="O101" s="10">
        <v>122.3</v>
      </c>
      <c r="P101" s="10">
        <v>133.1</v>
      </c>
      <c r="Q101" s="10">
        <v>131.80000000000001</v>
      </c>
      <c r="R101" s="10">
        <f t="shared" si="8"/>
        <v>1674.6</v>
      </c>
      <c r="S101" s="10">
        <f t="shared" si="7"/>
        <v>55.409966249751832</v>
      </c>
      <c r="T101" s="10">
        <v>131.5</v>
      </c>
      <c r="U101" s="10">
        <v>130.6</v>
      </c>
      <c r="V101" s="12">
        <f>AVERAGE(V100,V99)</f>
        <v>121.6</v>
      </c>
      <c r="W101" s="10">
        <v>124.4</v>
      </c>
      <c r="X101" s="10">
        <v>125.1</v>
      </c>
      <c r="Y101" s="10">
        <v>120.1</v>
      </c>
      <c r="Z101" s="10">
        <v>114.2</v>
      </c>
      <c r="AA101" s="10">
        <v>119.2</v>
      </c>
      <c r="AB101" s="10">
        <f t="shared" si="9"/>
        <v>986.70000000000016</v>
      </c>
      <c r="AC101" s="10">
        <f t="shared" si="10"/>
        <v>32.648401826484019</v>
      </c>
      <c r="AD101" s="10">
        <v>122</v>
      </c>
      <c r="AE101" s="10">
        <v>113.8</v>
      </c>
      <c r="AF101" s="10">
        <v>125.1</v>
      </c>
      <c r="AG101" s="10">
        <f t="shared" si="11"/>
        <v>360.9</v>
      </c>
      <c r="AH101" s="10">
        <f t="shared" si="12"/>
        <v>11.941631923764144</v>
      </c>
      <c r="AI101" s="10">
        <v>127.7</v>
      </c>
      <c r="AJ101" s="10">
        <f t="shared" si="13"/>
        <v>3022.2000000000003</v>
      </c>
      <c r="AK101" s="10">
        <f t="shared" si="13"/>
        <v>100</v>
      </c>
    </row>
    <row r="102" spans="1:37" x14ac:dyDescent="0.25">
      <c r="A102" s="8" t="s">
        <v>37</v>
      </c>
      <c r="B102" s="8">
        <v>2015</v>
      </c>
      <c r="C102" s="9">
        <v>42278</v>
      </c>
      <c r="D102" s="8" t="s">
        <v>47</v>
      </c>
      <c r="E102" s="10">
        <v>123.6</v>
      </c>
      <c r="F102" s="10">
        <v>128.6</v>
      </c>
      <c r="G102" s="10">
        <v>115.9</v>
      </c>
      <c r="H102" s="10">
        <v>128.5</v>
      </c>
      <c r="I102" s="10">
        <v>109</v>
      </c>
      <c r="J102" s="10">
        <v>124.1</v>
      </c>
      <c r="K102" s="10">
        <v>165.8</v>
      </c>
      <c r="L102" s="10">
        <v>187.2</v>
      </c>
      <c r="M102" s="10">
        <v>89.4</v>
      </c>
      <c r="N102" s="10">
        <v>135.80000000000001</v>
      </c>
      <c r="O102" s="10">
        <v>119.4</v>
      </c>
      <c r="P102" s="10">
        <v>132.9</v>
      </c>
      <c r="Q102" s="10">
        <v>132.6</v>
      </c>
      <c r="R102" s="10">
        <f t="shared" si="8"/>
        <v>1692.8000000000002</v>
      </c>
      <c r="S102" s="10">
        <f t="shared" si="7"/>
        <v>56.222391975821182</v>
      </c>
      <c r="T102" s="10">
        <v>135.30000000000001</v>
      </c>
      <c r="U102" s="10">
        <v>123.6</v>
      </c>
      <c r="V102" s="8">
        <v>122.4</v>
      </c>
      <c r="W102" s="10">
        <v>114.9</v>
      </c>
      <c r="X102" s="10">
        <v>120.7</v>
      </c>
      <c r="Y102" s="10">
        <v>117.7</v>
      </c>
      <c r="Z102" s="10">
        <v>113.5</v>
      </c>
      <c r="AA102" s="10">
        <v>116.5</v>
      </c>
      <c r="AB102" s="10">
        <f t="shared" si="9"/>
        <v>964.6</v>
      </c>
      <c r="AC102" s="10">
        <f t="shared" si="10"/>
        <v>32.036932478660866</v>
      </c>
      <c r="AD102" s="10">
        <v>117.7</v>
      </c>
      <c r="AE102" s="10">
        <v>109.3</v>
      </c>
      <c r="AF102" s="10">
        <v>126.5</v>
      </c>
      <c r="AG102" s="10">
        <f t="shared" si="11"/>
        <v>353.5</v>
      </c>
      <c r="AH102" s="10">
        <f t="shared" si="12"/>
        <v>11.74067554551795</v>
      </c>
      <c r="AI102" s="10">
        <v>124.2</v>
      </c>
      <c r="AJ102" s="10">
        <f t="shared" si="13"/>
        <v>3010.9</v>
      </c>
      <c r="AK102" s="10">
        <f t="shared" si="13"/>
        <v>100</v>
      </c>
    </row>
    <row r="103" spans="1:37" x14ac:dyDescent="0.25">
      <c r="A103" s="8" t="s">
        <v>38</v>
      </c>
      <c r="B103" s="8">
        <v>2015</v>
      </c>
      <c r="C103" s="9">
        <v>42278</v>
      </c>
      <c r="D103" s="8" t="s">
        <v>47</v>
      </c>
      <c r="E103" s="10">
        <v>125</v>
      </c>
      <c r="F103" s="10">
        <v>129.80000000000001</v>
      </c>
      <c r="G103" s="10">
        <v>118.9</v>
      </c>
      <c r="H103" s="10">
        <v>129.1</v>
      </c>
      <c r="I103" s="10">
        <v>113.3</v>
      </c>
      <c r="J103" s="10">
        <v>129</v>
      </c>
      <c r="K103" s="10">
        <v>160.4</v>
      </c>
      <c r="L103" s="10">
        <v>165.3</v>
      </c>
      <c r="M103" s="10">
        <v>92.3</v>
      </c>
      <c r="N103" s="10">
        <v>129.69999999999999</v>
      </c>
      <c r="O103" s="10">
        <v>121.1</v>
      </c>
      <c r="P103" s="10">
        <v>133</v>
      </c>
      <c r="Q103" s="10">
        <v>132.1</v>
      </c>
      <c r="R103" s="10">
        <f t="shared" si="8"/>
        <v>1678.9999999999998</v>
      </c>
      <c r="S103" s="10">
        <f t="shared" si="7"/>
        <v>55.712247403523904</v>
      </c>
      <c r="T103" s="10">
        <v>132.5</v>
      </c>
      <c r="U103" s="10">
        <v>127.8</v>
      </c>
      <c r="V103" s="8">
        <v>122.4</v>
      </c>
      <c r="W103" s="10">
        <v>120.8</v>
      </c>
      <c r="X103" s="10">
        <v>123</v>
      </c>
      <c r="Y103" s="10">
        <v>118.7</v>
      </c>
      <c r="Z103" s="10">
        <v>113.9</v>
      </c>
      <c r="AA103" s="10">
        <v>117.9</v>
      </c>
      <c r="AB103" s="10">
        <f t="shared" si="9"/>
        <v>977</v>
      </c>
      <c r="AC103" s="10">
        <f t="shared" si="10"/>
        <v>32.418621627899263</v>
      </c>
      <c r="AD103" s="10">
        <v>120.4</v>
      </c>
      <c r="AE103" s="10">
        <v>111.4</v>
      </c>
      <c r="AF103" s="10">
        <v>125.9</v>
      </c>
      <c r="AG103" s="10">
        <f t="shared" si="11"/>
        <v>357.70000000000005</v>
      </c>
      <c r="AH103" s="10">
        <f t="shared" si="12"/>
        <v>11.869130968576835</v>
      </c>
      <c r="AI103" s="10">
        <v>126.1</v>
      </c>
      <c r="AJ103" s="10">
        <f t="shared" si="13"/>
        <v>3013.7</v>
      </c>
      <c r="AK103" s="10">
        <f t="shared" si="13"/>
        <v>100.00000000000001</v>
      </c>
    </row>
    <row r="104" spans="1:37" x14ac:dyDescent="0.25">
      <c r="A104" s="8" t="s">
        <v>35</v>
      </c>
      <c r="B104" s="8">
        <v>2015</v>
      </c>
      <c r="C104" s="9">
        <v>42309</v>
      </c>
      <c r="D104" s="8" t="s">
        <v>49</v>
      </c>
      <c r="E104" s="10">
        <v>126.1</v>
      </c>
      <c r="F104" s="10">
        <v>130.6</v>
      </c>
      <c r="G104" s="10">
        <v>121.7</v>
      </c>
      <c r="H104" s="10">
        <v>129.5</v>
      </c>
      <c r="I104" s="10">
        <v>117.8</v>
      </c>
      <c r="J104" s="10">
        <v>132.1</v>
      </c>
      <c r="K104" s="10">
        <v>155.19999999999999</v>
      </c>
      <c r="L104" s="10">
        <v>160.80000000000001</v>
      </c>
      <c r="M104" s="10">
        <v>94.5</v>
      </c>
      <c r="N104" s="10">
        <v>128.30000000000001</v>
      </c>
      <c r="O104" s="10">
        <v>123.1</v>
      </c>
      <c r="P104" s="10">
        <v>134.19999999999999</v>
      </c>
      <c r="Q104" s="10">
        <v>132.4</v>
      </c>
      <c r="R104" s="10">
        <f t="shared" si="8"/>
        <v>1686.3</v>
      </c>
      <c r="S104" s="10">
        <f t="shared" si="7"/>
        <v>55.457624889005821</v>
      </c>
      <c r="T104" s="10">
        <v>132.19999999999999</v>
      </c>
      <c r="U104" s="10">
        <v>131.5</v>
      </c>
      <c r="V104" s="12">
        <f>AVERAGE(V103,V102)</f>
        <v>122.4</v>
      </c>
      <c r="W104" s="10">
        <v>125.6</v>
      </c>
      <c r="X104" s="10">
        <v>125.6</v>
      </c>
      <c r="Y104" s="10">
        <v>120.9</v>
      </c>
      <c r="Z104" s="10">
        <v>114.2</v>
      </c>
      <c r="AA104" s="10">
        <v>119.6</v>
      </c>
      <c r="AB104" s="10">
        <f t="shared" si="9"/>
        <v>992.00000000000011</v>
      </c>
      <c r="AC104" s="10">
        <f t="shared" si="10"/>
        <v>32.624066826717538</v>
      </c>
      <c r="AD104" s="10">
        <v>122.6</v>
      </c>
      <c r="AE104" s="10">
        <v>114</v>
      </c>
      <c r="AF104" s="10">
        <v>125.8</v>
      </c>
      <c r="AG104" s="10">
        <f t="shared" si="11"/>
        <v>362.4</v>
      </c>
      <c r="AH104" s="10">
        <f t="shared" si="12"/>
        <v>11.918308284276645</v>
      </c>
      <c r="AI104" s="10">
        <v>128.30000000000001</v>
      </c>
      <c r="AJ104" s="10">
        <f t="shared" si="13"/>
        <v>3040.7000000000003</v>
      </c>
      <c r="AK104" s="10">
        <f t="shared" si="13"/>
        <v>100.00000000000001</v>
      </c>
    </row>
    <row r="105" spans="1:37" x14ac:dyDescent="0.25">
      <c r="A105" s="8" t="s">
        <v>37</v>
      </c>
      <c r="B105" s="8">
        <v>2015</v>
      </c>
      <c r="C105" s="9">
        <v>42309</v>
      </c>
      <c r="D105" s="8" t="s">
        <v>49</v>
      </c>
      <c r="E105" s="10">
        <v>124</v>
      </c>
      <c r="F105" s="10">
        <v>129.80000000000001</v>
      </c>
      <c r="G105" s="10">
        <v>121.5</v>
      </c>
      <c r="H105" s="10">
        <v>128.6</v>
      </c>
      <c r="I105" s="10">
        <v>110</v>
      </c>
      <c r="J105" s="10">
        <v>123.7</v>
      </c>
      <c r="K105" s="10">
        <v>164.6</v>
      </c>
      <c r="L105" s="10">
        <v>191.6</v>
      </c>
      <c r="M105" s="10">
        <v>90.8</v>
      </c>
      <c r="N105" s="10">
        <v>137.1</v>
      </c>
      <c r="O105" s="10">
        <v>119.8</v>
      </c>
      <c r="P105" s="10">
        <v>133.69999999999999</v>
      </c>
      <c r="Q105" s="10">
        <v>133.30000000000001</v>
      </c>
      <c r="R105" s="10">
        <f t="shared" si="8"/>
        <v>1708.4999999999998</v>
      </c>
      <c r="S105" s="10">
        <f t="shared" si="7"/>
        <v>56.365675827257419</v>
      </c>
      <c r="T105" s="10">
        <v>137.6</v>
      </c>
      <c r="U105" s="10">
        <v>124.2</v>
      </c>
      <c r="V105" s="8">
        <v>122.9</v>
      </c>
      <c r="W105" s="10">
        <v>115.1</v>
      </c>
      <c r="X105" s="10">
        <v>121</v>
      </c>
      <c r="Y105" s="10">
        <v>117.9</v>
      </c>
      <c r="Z105" s="10">
        <v>113.3</v>
      </c>
      <c r="AA105" s="10">
        <v>116.6</v>
      </c>
      <c r="AB105" s="10">
        <f t="shared" si="9"/>
        <v>968.6</v>
      </c>
      <c r="AC105" s="10">
        <f t="shared" si="10"/>
        <v>31.955395730922771</v>
      </c>
      <c r="AD105" s="10">
        <v>118.1</v>
      </c>
      <c r="AE105" s="10">
        <v>109.3</v>
      </c>
      <c r="AF105" s="10">
        <v>126.6</v>
      </c>
      <c r="AG105" s="10">
        <f t="shared" si="11"/>
        <v>354</v>
      </c>
      <c r="AH105" s="10">
        <f t="shared" si="12"/>
        <v>11.678928441819801</v>
      </c>
      <c r="AI105" s="10">
        <v>124.6</v>
      </c>
      <c r="AJ105" s="10">
        <f t="shared" si="13"/>
        <v>3031.1</v>
      </c>
      <c r="AK105" s="10">
        <f t="shared" si="13"/>
        <v>100</v>
      </c>
    </row>
    <row r="106" spans="1:37" x14ac:dyDescent="0.25">
      <c r="A106" s="8" t="s">
        <v>38</v>
      </c>
      <c r="B106" s="8">
        <v>2015</v>
      </c>
      <c r="C106" s="9">
        <v>42309</v>
      </c>
      <c r="D106" s="8" t="s">
        <v>49</v>
      </c>
      <c r="E106" s="10">
        <v>125.4</v>
      </c>
      <c r="F106" s="10">
        <v>130.30000000000001</v>
      </c>
      <c r="G106" s="10">
        <v>121.6</v>
      </c>
      <c r="H106" s="10">
        <v>129.19999999999999</v>
      </c>
      <c r="I106" s="10">
        <v>114.9</v>
      </c>
      <c r="J106" s="10">
        <v>128.19999999999999</v>
      </c>
      <c r="K106" s="10">
        <v>158.4</v>
      </c>
      <c r="L106" s="10">
        <v>171.2</v>
      </c>
      <c r="M106" s="10">
        <v>93.3</v>
      </c>
      <c r="N106" s="10">
        <v>131.19999999999999</v>
      </c>
      <c r="O106" s="10">
        <v>121.7</v>
      </c>
      <c r="P106" s="10">
        <v>134</v>
      </c>
      <c r="Q106" s="10">
        <v>132.69999999999999</v>
      </c>
      <c r="R106" s="10">
        <f t="shared" si="8"/>
        <v>1692.1</v>
      </c>
      <c r="S106" s="10">
        <f t="shared" si="7"/>
        <v>55.808047493403691</v>
      </c>
      <c r="T106" s="10">
        <v>133.6</v>
      </c>
      <c r="U106" s="10">
        <v>128.6</v>
      </c>
      <c r="V106" s="8">
        <v>122.9</v>
      </c>
      <c r="W106" s="10">
        <v>121.6</v>
      </c>
      <c r="X106" s="10">
        <v>123.4</v>
      </c>
      <c r="Y106" s="10">
        <v>119.2</v>
      </c>
      <c r="Z106" s="10">
        <v>113.8</v>
      </c>
      <c r="AA106" s="10">
        <v>118.1</v>
      </c>
      <c r="AB106" s="10">
        <f t="shared" si="9"/>
        <v>981.2</v>
      </c>
      <c r="AC106" s="10">
        <f t="shared" si="10"/>
        <v>32.361477572559366</v>
      </c>
      <c r="AD106" s="10">
        <v>120.9</v>
      </c>
      <c r="AE106" s="10">
        <v>111.5</v>
      </c>
      <c r="AF106" s="10">
        <v>126.3</v>
      </c>
      <c r="AG106" s="10">
        <f t="shared" si="11"/>
        <v>358.7</v>
      </c>
      <c r="AH106" s="10">
        <f t="shared" si="12"/>
        <v>11.830474934036939</v>
      </c>
      <c r="AI106" s="10">
        <v>126.6</v>
      </c>
      <c r="AJ106" s="10">
        <f t="shared" si="13"/>
        <v>3032</v>
      </c>
      <c r="AK106" s="10">
        <f t="shared" si="13"/>
        <v>100</v>
      </c>
    </row>
    <row r="107" spans="1:37" x14ac:dyDescent="0.25">
      <c r="A107" s="8" t="s">
        <v>35</v>
      </c>
      <c r="B107" s="8">
        <v>2015</v>
      </c>
      <c r="C107" s="9">
        <v>42339</v>
      </c>
      <c r="D107" s="8" t="s">
        <v>50</v>
      </c>
      <c r="E107" s="10">
        <v>126.3</v>
      </c>
      <c r="F107" s="10">
        <v>131.30000000000001</v>
      </c>
      <c r="G107" s="10">
        <v>123.3</v>
      </c>
      <c r="H107" s="10">
        <v>129.80000000000001</v>
      </c>
      <c r="I107" s="10">
        <v>118.3</v>
      </c>
      <c r="J107" s="10">
        <v>131.6</v>
      </c>
      <c r="K107" s="10">
        <v>145.5</v>
      </c>
      <c r="L107" s="10">
        <v>162.1</v>
      </c>
      <c r="M107" s="10">
        <v>95.4</v>
      </c>
      <c r="N107" s="10">
        <v>128.9</v>
      </c>
      <c r="O107" s="10">
        <v>123.3</v>
      </c>
      <c r="P107" s="10">
        <v>135.1</v>
      </c>
      <c r="Q107" s="10">
        <v>131.4</v>
      </c>
      <c r="R107" s="10">
        <f t="shared" si="8"/>
        <v>1682.3000000000002</v>
      </c>
      <c r="S107" s="10">
        <f t="shared" si="7"/>
        <v>55.336995493569297</v>
      </c>
      <c r="T107" s="10">
        <v>133.1</v>
      </c>
      <c r="U107" s="10">
        <v>131.9</v>
      </c>
      <c r="V107" s="12">
        <f>AVERAGE(V106,V105)</f>
        <v>122.9</v>
      </c>
      <c r="W107" s="10">
        <v>125.7</v>
      </c>
      <c r="X107" s="10">
        <v>126</v>
      </c>
      <c r="Y107" s="10">
        <v>121.6</v>
      </c>
      <c r="Z107" s="10">
        <v>114.1</v>
      </c>
      <c r="AA107" s="10">
        <v>119.8</v>
      </c>
      <c r="AB107" s="10">
        <f t="shared" si="9"/>
        <v>995.1</v>
      </c>
      <c r="AC107" s="10">
        <f t="shared" si="10"/>
        <v>32.732475905397848</v>
      </c>
      <c r="AD107" s="10">
        <v>123.1</v>
      </c>
      <c r="AE107" s="10">
        <v>114</v>
      </c>
      <c r="AF107" s="10">
        <v>125.6</v>
      </c>
      <c r="AG107" s="10">
        <f t="shared" si="11"/>
        <v>362.7</v>
      </c>
      <c r="AH107" s="10">
        <f t="shared" si="12"/>
        <v>11.930528601032862</v>
      </c>
      <c r="AI107" s="10">
        <v>127.9</v>
      </c>
      <c r="AJ107" s="10">
        <f t="shared" si="13"/>
        <v>3040.1</v>
      </c>
      <c r="AK107" s="10">
        <f t="shared" si="13"/>
        <v>100.00000000000001</v>
      </c>
    </row>
    <row r="108" spans="1:37" x14ac:dyDescent="0.25">
      <c r="A108" s="8" t="s">
        <v>37</v>
      </c>
      <c r="B108" s="8">
        <v>2015</v>
      </c>
      <c r="C108" s="9">
        <v>42339</v>
      </c>
      <c r="D108" s="8" t="s">
        <v>50</v>
      </c>
      <c r="E108" s="10">
        <v>124.3</v>
      </c>
      <c r="F108" s="10">
        <v>131.69999999999999</v>
      </c>
      <c r="G108" s="10">
        <v>127.1</v>
      </c>
      <c r="H108" s="10">
        <v>128.6</v>
      </c>
      <c r="I108" s="10">
        <v>110</v>
      </c>
      <c r="J108" s="10">
        <v>120.8</v>
      </c>
      <c r="K108" s="10">
        <v>149</v>
      </c>
      <c r="L108" s="10">
        <v>190.1</v>
      </c>
      <c r="M108" s="10">
        <v>92.7</v>
      </c>
      <c r="N108" s="10">
        <v>138.6</v>
      </c>
      <c r="O108" s="10">
        <v>120.2</v>
      </c>
      <c r="P108" s="10">
        <v>134.19999999999999</v>
      </c>
      <c r="Q108" s="10">
        <v>131.5</v>
      </c>
      <c r="R108" s="10">
        <f t="shared" si="8"/>
        <v>1698.8</v>
      </c>
      <c r="S108" s="10">
        <f t="shared" si="7"/>
        <v>56.188397168750413</v>
      </c>
      <c r="T108" s="10">
        <v>138.19999999999999</v>
      </c>
      <c r="U108" s="10">
        <v>124.5</v>
      </c>
      <c r="V108" s="8">
        <v>122.4</v>
      </c>
      <c r="W108" s="10">
        <v>116</v>
      </c>
      <c r="X108" s="10">
        <v>121</v>
      </c>
      <c r="Y108" s="10">
        <v>118.1</v>
      </c>
      <c r="Z108" s="10">
        <v>113.2</v>
      </c>
      <c r="AA108" s="10">
        <v>116.7</v>
      </c>
      <c r="AB108" s="10">
        <f t="shared" si="9"/>
        <v>970.10000000000014</v>
      </c>
      <c r="AC108" s="10">
        <f t="shared" si="10"/>
        <v>32.086392802804795</v>
      </c>
      <c r="AD108" s="10">
        <v>118.6</v>
      </c>
      <c r="AE108" s="10">
        <v>109.3</v>
      </c>
      <c r="AF108" s="10">
        <v>126.6</v>
      </c>
      <c r="AG108" s="10">
        <f t="shared" si="11"/>
        <v>354.5</v>
      </c>
      <c r="AH108" s="10">
        <f t="shared" si="12"/>
        <v>11.725210028444796</v>
      </c>
      <c r="AI108" s="10">
        <v>124</v>
      </c>
      <c r="AJ108" s="10">
        <f t="shared" si="13"/>
        <v>3023.4</v>
      </c>
      <c r="AK108" s="10">
        <f t="shared" si="13"/>
        <v>100</v>
      </c>
    </row>
    <row r="109" spans="1:37" x14ac:dyDescent="0.25">
      <c r="A109" s="8" t="s">
        <v>38</v>
      </c>
      <c r="B109" s="8">
        <v>2015</v>
      </c>
      <c r="C109" s="9">
        <v>42339</v>
      </c>
      <c r="D109" s="8" t="s">
        <v>50</v>
      </c>
      <c r="E109" s="10">
        <v>125.7</v>
      </c>
      <c r="F109" s="10">
        <v>131.4</v>
      </c>
      <c r="G109" s="10">
        <v>124.8</v>
      </c>
      <c r="H109" s="10">
        <v>129.4</v>
      </c>
      <c r="I109" s="10">
        <v>115.3</v>
      </c>
      <c r="J109" s="10">
        <v>126.6</v>
      </c>
      <c r="K109" s="10">
        <v>146.69999999999999</v>
      </c>
      <c r="L109" s="10">
        <v>171.5</v>
      </c>
      <c r="M109" s="10">
        <v>94.5</v>
      </c>
      <c r="N109" s="10">
        <v>132.1</v>
      </c>
      <c r="O109" s="10">
        <v>122</v>
      </c>
      <c r="P109" s="10">
        <v>134.69999999999999</v>
      </c>
      <c r="Q109" s="10">
        <v>131.4</v>
      </c>
      <c r="R109" s="10">
        <f t="shared" si="8"/>
        <v>1686.1000000000001</v>
      </c>
      <c r="S109" s="10">
        <f t="shared" si="7"/>
        <v>55.678103226232544</v>
      </c>
      <c r="T109" s="10">
        <v>134.5</v>
      </c>
      <c r="U109" s="10">
        <v>129</v>
      </c>
      <c r="V109" s="8">
        <v>122.4</v>
      </c>
      <c r="W109" s="10">
        <v>122</v>
      </c>
      <c r="X109" s="10">
        <v>123.6</v>
      </c>
      <c r="Y109" s="10">
        <v>119.6</v>
      </c>
      <c r="Z109" s="10">
        <v>113.7</v>
      </c>
      <c r="AA109" s="10">
        <v>118.3</v>
      </c>
      <c r="AB109" s="10">
        <f t="shared" si="9"/>
        <v>983.1</v>
      </c>
      <c r="AC109" s="10">
        <f t="shared" si="10"/>
        <v>32.463758544397848</v>
      </c>
      <c r="AD109" s="10">
        <v>121.4</v>
      </c>
      <c r="AE109" s="10">
        <v>111.5</v>
      </c>
      <c r="AF109" s="10">
        <v>126.2</v>
      </c>
      <c r="AG109" s="10">
        <f t="shared" si="11"/>
        <v>359.1</v>
      </c>
      <c r="AH109" s="10">
        <f t="shared" si="12"/>
        <v>11.858138229369613</v>
      </c>
      <c r="AI109" s="10">
        <v>126.1</v>
      </c>
      <c r="AJ109" s="10">
        <f t="shared" si="13"/>
        <v>3028.3</v>
      </c>
      <c r="AK109" s="10">
        <f t="shared" si="13"/>
        <v>100</v>
      </c>
    </row>
    <row r="110" spans="1:37" x14ac:dyDescent="0.25">
      <c r="A110" s="8" t="s">
        <v>35</v>
      </c>
      <c r="B110" s="8">
        <v>2016</v>
      </c>
      <c r="C110" s="9">
        <v>42370</v>
      </c>
      <c r="D110" s="8" t="s">
        <v>36</v>
      </c>
      <c r="E110" s="10">
        <v>126.8</v>
      </c>
      <c r="F110" s="10">
        <v>133.19999999999999</v>
      </c>
      <c r="G110" s="10">
        <v>126.5</v>
      </c>
      <c r="H110" s="10">
        <v>130.30000000000001</v>
      </c>
      <c r="I110" s="10">
        <v>118.9</v>
      </c>
      <c r="J110" s="10">
        <v>131.6</v>
      </c>
      <c r="K110" s="10">
        <v>140.1</v>
      </c>
      <c r="L110" s="10">
        <v>163.80000000000001</v>
      </c>
      <c r="M110" s="10">
        <v>97.7</v>
      </c>
      <c r="N110" s="10">
        <v>129.6</v>
      </c>
      <c r="O110" s="10">
        <v>124.3</v>
      </c>
      <c r="P110" s="10">
        <v>135.9</v>
      </c>
      <c r="Q110" s="10">
        <v>131.4</v>
      </c>
      <c r="R110" s="10">
        <f t="shared" si="8"/>
        <v>1690.1000000000001</v>
      </c>
      <c r="S110" s="10">
        <f t="shared" si="7"/>
        <v>55.387690895982175</v>
      </c>
      <c r="T110" s="10">
        <v>133.6</v>
      </c>
      <c r="U110" s="10">
        <v>132.6</v>
      </c>
      <c r="V110" s="12">
        <f>AVERAGE(V109,V108)</f>
        <v>122.4</v>
      </c>
      <c r="W110" s="10">
        <v>126.2</v>
      </c>
      <c r="X110" s="10">
        <v>126.6</v>
      </c>
      <c r="Y110" s="10">
        <v>121.4</v>
      </c>
      <c r="Z110" s="10">
        <v>114.9</v>
      </c>
      <c r="AA110" s="10">
        <v>120.1</v>
      </c>
      <c r="AB110" s="10">
        <f t="shared" si="9"/>
        <v>997.80000000000007</v>
      </c>
      <c r="AC110" s="10">
        <f t="shared" si="10"/>
        <v>32.699744379629024</v>
      </c>
      <c r="AD110" s="10">
        <v>123.7</v>
      </c>
      <c r="AE110" s="10">
        <v>113.6</v>
      </c>
      <c r="AF110" s="10">
        <v>126.2</v>
      </c>
      <c r="AG110" s="10">
        <f t="shared" si="11"/>
        <v>363.5</v>
      </c>
      <c r="AH110" s="10">
        <f t="shared" si="12"/>
        <v>11.912564724388805</v>
      </c>
      <c r="AI110" s="10">
        <v>128.1</v>
      </c>
      <c r="AJ110" s="10">
        <f t="shared" si="13"/>
        <v>3051.4</v>
      </c>
      <c r="AK110" s="10">
        <f t="shared" si="13"/>
        <v>100</v>
      </c>
    </row>
    <row r="111" spans="1:37" x14ac:dyDescent="0.25">
      <c r="A111" s="8" t="s">
        <v>37</v>
      </c>
      <c r="B111" s="8">
        <v>2016</v>
      </c>
      <c r="C111" s="9">
        <v>42370</v>
      </c>
      <c r="D111" s="8" t="s">
        <v>36</v>
      </c>
      <c r="E111" s="10">
        <v>124.7</v>
      </c>
      <c r="F111" s="10">
        <v>135.9</v>
      </c>
      <c r="G111" s="10">
        <v>132</v>
      </c>
      <c r="H111" s="10">
        <v>129.19999999999999</v>
      </c>
      <c r="I111" s="10">
        <v>109.7</v>
      </c>
      <c r="J111" s="10">
        <v>119</v>
      </c>
      <c r="K111" s="10">
        <v>144.1</v>
      </c>
      <c r="L111" s="10">
        <v>184.2</v>
      </c>
      <c r="M111" s="10">
        <v>96.7</v>
      </c>
      <c r="N111" s="10">
        <v>139.5</v>
      </c>
      <c r="O111" s="10">
        <v>120.5</v>
      </c>
      <c r="P111" s="10">
        <v>134.69999999999999</v>
      </c>
      <c r="Q111" s="10">
        <v>131.19999999999999</v>
      </c>
      <c r="R111" s="10">
        <f t="shared" si="8"/>
        <v>1701.4</v>
      </c>
      <c r="S111" s="10">
        <f t="shared" si="7"/>
        <v>56.125882430560139</v>
      </c>
      <c r="T111" s="10">
        <v>139.5</v>
      </c>
      <c r="U111" s="10">
        <v>124.9</v>
      </c>
      <c r="V111" s="8">
        <v>123.4</v>
      </c>
      <c r="W111" s="10">
        <v>116.9</v>
      </c>
      <c r="X111" s="10">
        <v>121.6</v>
      </c>
      <c r="Y111" s="10">
        <v>118.5</v>
      </c>
      <c r="Z111" s="10">
        <v>114</v>
      </c>
      <c r="AA111" s="10">
        <v>116.8</v>
      </c>
      <c r="AB111" s="10">
        <f t="shared" si="9"/>
        <v>975.59999999999991</v>
      </c>
      <c r="AC111" s="10">
        <f t="shared" si="10"/>
        <v>32.183149699808666</v>
      </c>
      <c r="AD111" s="10">
        <v>119.1</v>
      </c>
      <c r="AE111" s="10">
        <v>108.9</v>
      </c>
      <c r="AF111" s="10">
        <v>126.4</v>
      </c>
      <c r="AG111" s="10">
        <f t="shared" si="11"/>
        <v>354.4</v>
      </c>
      <c r="AH111" s="10">
        <f t="shared" si="12"/>
        <v>11.690967869631192</v>
      </c>
      <c r="AI111" s="10">
        <v>124.2</v>
      </c>
      <c r="AJ111" s="10">
        <f t="shared" si="13"/>
        <v>3031.4</v>
      </c>
      <c r="AK111" s="10">
        <f t="shared" si="13"/>
        <v>100</v>
      </c>
    </row>
    <row r="112" spans="1:37" x14ac:dyDescent="0.25">
      <c r="A112" s="8" t="s">
        <v>38</v>
      </c>
      <c r="B112" s="8">
        <v>2016</v>
      </c>
      <c r="C112" s="9">
        <v>42370</v>
      </c>
      <c r="D112" s="8" t="s">
        <v>36</v>
      </c>
      <c r="E112" s="10">
        <v>126.1</v>
      </c>
      <c r="F112" s="10">
        <v>134.1</v>
      </c>
      <c r="G112" s="10">
        <v>128.6</v>
      </c>
      <c r="H112" s="10">
        <v>129.9</v>
      </c>
      <c r="I112" s="10">
        <v>115.5</v>
      </c>
      <c r="J112" s="10">
        <v>125.7</v>
      </c>
      <c r="K112" s="10">
        <v>141.5</v>
      </c>
      <c r="L112" s="10">
        <v>170.7</v>
      </c>
      <c r="M112" s="10">
        <v>97.4</v>
      </c>
      <c r="N112" s="10">
        <v>132.9</v>
      </c>
      <c r="O112" s="10">
        <v>122.7</v>
      </c>
      <c r="P112" s="10">
        <v>135.30000000000001</v>
      </c>
      <c r="Q112" s="10">
        <v>131.30000000000001</v>
      </c>
      <c r="R112" s="10">
        <f t="shared" si="8"/>
        <v>1691.7</v>
      </c>
      <c r="S112" s="10">
        <f t="shared" si="7"/>
        <v>55.668169403402544</v>
      </c>
      <c r="T112" s="10">
        <v>135.19999999999999</v>
      </c>
      <c r="U112" s="10">
        <v>129.5</v>
      </c>
      <c r="V112" s="8">
        <v>123.4</v>
      </c>
      <c r="W112" s="10">
        <v>122.7</v>
      </c>
      <c r="X112" s="10">
        <v>124.2</v>
      </c>
      <c r="Y112" s="10">
        <v>119.8</v>
      </c>
      <c r="Z112" s="10">
        <v>114.5</v>
      </c>
      <c r="AA112" s="10">
        <v>118.5</v>
      </c>
      <c r="AB112" s="10">
        <f t="shared" si="9"/>
        <v>987.8</v>
      </c>
      <c r="AC112" s="10">
        <f t="shared" si="10"/>
        <v>32.505182796406586</v>
      </c>
      <c r="AD112" s="10">
        <v>122</v>
      </c>
      <c r="AE112" s="10">
        <v>111.1</v>
      </c>
      <c r="AF112" s="10">
        <v>126.3</v>
      </c>
      <c r="AG112" s="10">
        <f t="shared" si="11"/>
        <v>359.4</v>
      </c>
      <c r="AH112" s="10">
        <f t="shared" si="12"/>
        <v>11.826647800190857</v>
      </c>
      <c r="AI112" s="10">
        <v>126.3</v>
      </c>
      <c r="AJ112" s="10">
        <f t="shared" si="13"/>
        <v>3038.9</v>
      </c>
      <c r="AK112" s="10">
        <f t="shared" si="13"/>
        <v>99.999999999999986</v>
      </c>
    </row>
    <row r="113" spans="1:37" x14ac:dyDescent="0.25">
      <c r="A113" s="8" t="s">
        <v>35</v>
      </c>
      <c r="B113" s="8">
        <v>2016</v>
      </c>
      <c r="C113" s="9">
        <v>42401</v>
      </c>
      <c r="D113" s="8" t="s">
        <v>39</v>
      </c>
      <c r="E113" s="10">
        <v>127.1</v>
      </c>
      <c r="F113" s="10">
        <v>133.69999999999999</v>
      </c>
      <c r="G113" s="10">
        <v>127.7</v>
      </c>
      <c r="H113" s="10">
        <v>130.69999999999999</v>
      </c>
      <c r="I113" s="10">
        <v>118.5</v>
      </c>
      <c r="J113" s="10">
        <v>130.4</v>
      </c>
      <c r="K113" s="10">
        <v>130.9</v>
      </c>
      <c r="L113" s="10">
        <v>162.80000000000001</v>
      </c>
      <c r="M113" s="10">
        <v>98.7</v>
      </c>
      <c r="N113" s="10">
        <v>130.6</v>
      </c>
      <c r="O113" s="10">
        <v>124.8</v>
      </c>
      <c r="P113" s="10">
        <v>136.4</v>
      </c>
      <c r="Q113" s="10">
        <v>130.30000000000001</v>
      </c>
      <c r="R113" s="10">
        <f t="shared" si="8"/>
        <v>1682.6</v>
      </c>
      <c r="S113" s="10">
        <f t="shared" si="7"/>
        <v>55.100370042898781</v>
      </c>
      <c r="T113" s="10">
        <v>134.4</v>
      </c>
      <c r="U113" s="10">
        <v>133.4</v>
      </c>
      <c r="V113" s="12">
        <f>AVERAGE(V112,V111)</f>
        <v>123.4</v>
      </c>
      <c r="W113" s="10">
        <v>127.5</v>
      </c>
      <c r="X113" s="10">
        <v>127.1</v>
      </c>
      <c r="Y113" s="10">
        <v>122.3</v>
      </c>
      <c r="Z113" s="10">
        <v>116.8</v>
      </c>
      <c r="AA113" s="10">
        <v>120.9</v>
      </c>
      <c r="AB113" s="10">
        <f t="shared" si="9"/>
        <v>1005.8</v>
      </c>
      <c r="AC113" s="10">
        <f t="shared" si="10"/>
        <v>32.937092707207647</v>
      </c>
      <c r="AD113" s="10">
        <v>124.3</v>
      </c>
      <c r="AE113" s="10">
        <v>113.9</v>
      </c>
      <c r="AF113" s="10">
        <v>127.1</v>
      </c>
      <c r="AG113" s="10">
        <f t="shared" si="11"/>
        <v>365.29999999999995</v>
      </c>
      <c r="AH113" s="10">
        <f t="shared" si="12"/>
        <v>11.96253724989357</v>
      </c>
      <c r="AI113" s="10">
        <v>127.9</v>
      </c>
      <c r="AJ113" s="10">
        <f t="shared" si="13"/>
        <v>3053.7</v>
      </c>
      <c r="AK113" s="10">
        <f t="shared" si="13"/>
        <v>100</v>
      </c>
    </row>
    <row r="114" spans="1:37" x14ac:dyDescent="0.25">
      <c r="A114" s="8" t="s">
        <v>37</v>
      </c>
      <c r="B114" s="8">
        <v>2016</v>
      </c>
      <c r="C114" s="9">
        <v>42401</v>
      </c>
      <c r="D114" s="8" t="s">
        <v>39</v>
      </c>
      <c r="E114" s="10">
        <v>124.8</v>
      </c>
      <c r="F114" s="10">
        <v>135.1</v>
      </c>
      <c r="G114" s="10">
        <v>130.30000000000001</v>
      </c>
      <c r="H114" s="10">
        <v>129.6</v>
      </c>
      <c r="I114" s="10">
        <v>108.4</v>
      </c>
      <c r="J114" s="10">
        <v>118.6</v>
      </c>
      <c r="K114" s="10">
        <v>129.19999999999999</v>
      </c>
      <c r="L114" s="10">
        <v>176.4</v>
      </c>
      <c r="M114" s="10">
        <v>99.1</v>
      </c>
      <c r="N114" s="10">
        <v>139.69999999999999</v>
      </c>
      <c r="O114" s="10">
        <v>120.6</v>
      </c>
      <c r="P114" s="10">
        <v>135.19999999999999</v>
      </c>
      <c r="Q114" s="10">
        <v>129.1</v>
      </c>
      <c r="R114" s="10">
        <f t="shared" si="8"/>
        <v>1676.1</v>
      </c>
      <c r="S114" s="10">
        <f t="shared" si="7"/>
        <v>55.671438535888655</v>
      </c>
      <c r="T114" s="10">
        <v>140</v>
      </c>
      <c r="U114" s="10">
        <v>125.3</v>
      </c>
      <c r="V114" s="8">
        <v>124.4</v>
      </c>
      <c r="W114" s="10">
        <v>116</v>
      </c>
      <c r="X114" s="10">
        <v>121.8</v>
      </c>
      <c r="Y114" s="10">
        <v>118.8</v>
      </c>
      <c r="Z114" s="10">
        <v>116.2</v>
      </c>
      <c r="AA114" s="10">
        <v>117.2</v>
      </c>
      <c r="AB114" s="10">
        <f t="shared" si="9"/>
        <v>979.7</v>
      </c>
      <c r="AC114" s="10">
        <f t="shared" si="10"/>
        <v>32.540605174876276</v>
      </c>
      <c r="AD114" s="10">
        <v>119.5</v>
      </c>
      <c r="AE114" s="10">
        <v>109.1</v>
      </c>
      <c r="AF114" s="10">
        <v>126.3</v>
      </c>
      <c r="AG114" s="10">
        <f t="shared" si="11"/>
        <v>354.9</v>
      </c>
      <c r="AH114" s="10">
        <f t="shared" si="12"/>
        <v>11.78795628923506</v>
      </c>
      <c r="AI114" s="10">
        <v>123.8</v>
      </c>
      <c r="AJ114" s="10">
        <f t="shared" si="13"/>
        <v>3010.7000000000003</v>
      </c>
      <c r="AK114" s="10">
        <f t="shared" si="13"/>
        <v>99.999999999999986</v>
      </c>
    </row>
    <row r="115" spans="1:37" x14ac:dyDescent="0.25">
      <c r="A115" s="8" t="s">
        <v>38</v>
      </c>
      <c r="B115" s="8">
        <v>2016</v>
      </c>
      <c r="C115" s="9">
        <v>42401</v>
      </c>
      <c r="D115" s="8" t="s">
        <v>39</v>
      </c>
      <c r="E115" s="10">
        <v>126.4</v>
      </c>
      <c r="F115" s="10">
        <v>134.19999999999999</v>
      </c>
      <c r="G115" s="10">
        <v>128.69999999999999</v>
      </c>
      <c r="H115" s="10">
        <v>130.30000000000001</v>
      </c>
      <c r="I115" s="10">
        <v>114.8</v>
      </c>
      <c r="J115" s="10">
        <v>124.9</v>
      </c>
      <c r="K115" s="10">
        <v>130.30000000000001</v>
      </c>
      <c r="L115" s="10">
        <v>167.4</v>
      </c>
      <c r="M115" s="10">
        <v>98.8</v>
      </c>
      <c r="N115" s="10">
        <v>133.6</v>
      </c>
      <c r="O115" s="10">
        <v>123</v>
      </c>
      <c r="P115" s="10">
        <v>135.80000000000001</v>
      </c>
      <c r="Q115" s="10">
        <v>129.9</v>
      </c>
      <c r="R115" s="10">
        <f t="shared" si="8"/>
        <v>1678.1</v>
      </c>
      <c r="S115" s="10">
        <f t="shared" si="7"/>
        <v>55.331706673700864</v>
      </c>
      <c r="T115" s="10">
        <v>135.9</v>
      </c>
      <c r="U115" s="10">
        <v>130.19999999999999</v>
      </c>
      <c r="V115" s="8">
        <v>124.4</v>
      </c>
      <c r="W115" s="10">
        <v>123.1</v>
      </c>
      <c r="X115" s="10">
        <v>124.6</v>
      </c>
      <c r="Y115" s="10">
        <v>120.3</v>
      </c>
      <c r="Z115" s="10">
        <v>116.6</v>
      </c>
      <c r="AA115" s="10">
        <v>119.1</v>
      </c>
      <c r="AB115" s="10">
        <f t="shared" si="9"/>
        <v>994.2</v>
      </c>
      <c r="AC115" s="10">
        <f t="shared" si="10"/>
        <v>32.78158797151147</v>
      </c>
      <c r="AD115" s="10">
        <v>122.5</v>
      </c>
      <c r="AE115" s="10">
        <v>111.4</v>
      </c>
      <c r="AF115" s="10">
        <v>126.6</v>
      </c>
      <c r="AG115" s="10">
        <f t="shared" si="11"/>
        <v>360.5</v>
      </c>
      <c r="AH115" s="10">
        <f t="shared" si="12"/>
        <v>11.886705354787654</v>
      </c>
      <c r="AI115" s="10">
        <v>126</v>
      </c>
      <c r="AJ115" s="10">
        <f t="shared" si="13"/>
        <v>3032.8</v>
      </c>
      <c r="AK115" s="10">
        <f t="shared" si="13"/>
        <v>99.999999999999986</v>
      </c>
    </row>
    <row r="116" spans="1:37" x14ac:dyDescent="0.25">
      <c r="A116" s="8" t="s">
        <v>35</v>
      </c>
      <c r="B116" s="8">
        <v>2016</v>
      </c>
      <c r="C116" s="9">
        <v>42430</v>
      </c>
      <c r="D116" s="8" t="s">
        <v>40</v>
      </c>
      <c r="E116" s="10">
        <v>127.3</v>
      </c>
      <c r="F116" s="10">
        <v>134.4</v>
      </c>
      <c r="G116" s="10">
        <v>125.1</v>
      </c>
      <c r="H116" s="10">
        <v>130.5</v>
      </c>
      <c r="I116" s="10">
        <v>118.3</v>
      </c>
      <c r="J116" s="10">
        <v>131.69999999999999</v>
      </c>
      <c r="K116" s="10">
        <v>130.69999999999999</v>
      </c>
      <c r="L116" s="10">
        <v>161.19999999999999</v>
      </c>
      <c r="M116" s="10">
        <v>100.4</v>
      </c>
      <c r="N116" s="10">
        <v>130.80000000000001</v>
      </c>
      <c r="O116" s="10">
        <v>124.9</v>
      </c>
      <c r="P116" s="10">
        <v>137</v>
      </c>
      <c r="Q116" s="10">
        <v>130.4</v>
      </c>
      <c r="R116" s="10">
        <f t="shared" si="8"/>
        <v>1682.7000000000003</v>
      </c>
      <c r="S116" s="10">
        <f t="shared" si="7"/>
        <v>55.035159443990189</v>
      </c>
      <c r="T116" s="10">
        <v>135</v>
      </c>
      <c r="U116" s="10">
        <v>133.80000000000001</v>
      </c>
      <c r="V116" s="12">
        <f>AVERAGE(V115,V114)</f>
        <v>124.4</v>
      </c>
      <c r="W116" s="10">
        <v>127</v>
      </c>
      <c r="X116" s="10">
        <v>127.7</v>
      </c>
      <c r="Y116" s="10">
        <v>122.5</v>
      </c>
      <c r="Z116" s="10">
        <v>117.4</v>
      </c>
      <c r="AA116" s="10">
        <v>121.1</v>
      </c>
      <c r="AB116" s="10">
        <f t="shared" si="9"/>
        <v>1008.9000000000001</v>
      </c>
      <c r="AC116" s="10">
        <f t="shared" si="10"/>
        <v>32.997547015535567</v>
      </c>
      <c r="AD116" s="10">
        <v>124.8</v>
      </c>
      <c r="AE116" s="10">
        <v>113.6</v>
      </c>
      <c r="AF116" s="10">
        <v>127.5</v>
      </c>
      <c r="AG116" s="10">
        <f t="shared" si="11"/>
        <v>365.9</v>
      </c>
      <c r="AH116" s="10">
        <f t="shared" si="12"/>
        <v>11.967293540474241</v>
      </c>
      <c r="AI116" s="10">
        <v>128</v>
      </c>
      <c r="AJ116" s="10">
        <f t="shared" si="13"/>
        <v>3057.5000000000005</v>
      </c>
      <c r="AK116" s="10">
        <f t="shared" si="13"/>
        <v>100</v>
      </c>
    </row>
    <row r="117" spans="1:37" x14ac:dyDescent="0.25">
      <c r="A117" s="8" t="s">
        <v>37</v>
      </c>
      <c r="B117" s="8">
        <v>2016</v>
      </c>
      <c r="C117" s="9">
        <v>42430</v>
      </c>
      <c r="D117" s="8" t="s">
        <v>40</v>
      </c>
      <c r="E117" s="10">
        <v>124.8</v>
      </c>
      <c r="F117" s="10">
        <v>136.30000000000001</v>
      </c>
      <c r="G117" s="10">
        <v>123.7</v>
      </c>
      <c r="H117" s="10">
        <v>129.69999999999999</v>
      </c>
      <c r="I117" s="10">
        <v>107.9</v>
      </c>
      <c r="J117" s="10">
        <v>119.9</v>
      </c>
      <c r="K117" s="10">
        <v>128.1</v>
      </c>
      <c r="L117" s="10">
        <v>170.3</v>
      </c>
      <c r="M117" s="10">
        <v>101.8</v>
      </c>
      <c r="N117" s="10">
        <v>140.1</v>
      </c>
      <c r="O117" s="10">
        <v>120.7</v>
      </c>
      <c r="P117" s="10">
        <v>135.4</v>
      </c>
      <c r="Q117" s="10">
        <v>128.9</v>
      </c>
      <c r="R117" s="10">
        <f t="shared" si="8"/>
        <v>1667.6000000000001</v>
      </c>
      <c r="S117" s="10">
        <f t="shared" si="7"/>
        <v>55.516345961781745</v>
      </c>
      <c r="T117" s="10">
        <v>140.6</v>
      </c>
      <c r="U117" s="10">
        <v>125.5</v>
      </c>
      <c r="V117" s="8">
        <v>124.9</v>
      </c>
      <c r="W117" s="10">
        <v>114.8</v>
      </c>
      <c r="X117" s="10">
        <v>122.3</v>
      </c>
      <c r="Y117" s="10">
        <v>119.1</v>
      </c>
      <c r="Z117" s="10">
        <v>117.1</v>
      </c>
      <c r="AA117" s="10">
        <v>117.3</v>
      </c>
      <c r="AB117" s="10">
        <f t="shared" si="9"/>
        <v>981.6</v>
      </c>
      <c r="AC117" s="10">
        <f t="shared" si="10"/>
        <v>32.678607097676277</v>
      </c>
      <c r="AD117" s="10">
        <v>119.7</v>
      </c>
      <c r="AE117" s="10">
        <v>108.5</v>
      </c>
      <c r="AF117" s="10">
        <v>126.4</v>
      </c>
      <c r="AG117" s="10">
        <f t="shared" si="11"/>
        <v>354.6</v>
      </c>
      <c r="AH117" s="10">
        <f t="shared" si="12"/>
        <v>11.805046940541979</v>
      </c>
      <c r="AI117" s="10">
        <v>123.8</v>
      </c>
      <c r="AJ117" s="10">
        <f t="shared" si="13"/>
        <v>3003.8</v>
      </c>
      <c r="AK117" s="10">
        <f t="shared" si="13"/>
        <v>100</v>
      </c>
    </row>
    <row r="118" spans="1:37" x14ac:dyDescent="0.25">
      <c r="A118" s="8" t="s">
        <v>38</v>
      </c>
      <c r="B118" s="8">
        <v>2016</v>
      </c>
      <c r="C118" s="9">
        <v>42430</v>
      </c>
      <c r="D118" s="8" t="s">
        <v>40</v>
      </c>
      <c r="E118" s="10">
        <v>126.5</v>
      </c>
      <c r="F118" s="10">
        <v>135.1</v>
      </c>
      <c r="G118" s="10">
        <v>124.6</v>
      </c>
      <c r="H118" s="10">
        <v>130.19999999999999</v>
      </c>
      <c r="I118" s="10">
        <v>114.5</v>
      </c>
      <c r="J118" s="10">
        <v>126.2</v>
      </c>
      <c r="K118" s="10">
        <v>129.80000000000001</v>
      </c>
      <c r="L118" s="10">
        <v>164.3</v>
      </c>
      <c r="M118" s="10">
        <v>100.9</v>
      </c>
      <c r="N118" s="10">
        <v>133.9</v>
      </c>
      <c r="O118" s="10">
        <v>123.1</v>
      </c>
      <c r="P118" s="10">
        <v>136.30000000000001</v>
      </c>
      <c r="Q118" s="10">
        <v>129.80000000000001</v>
      </c>
      <c r="R118" s="10">
        <f t="shared" si="8"/>
        <v>1675.2</v>
      </c>
      <c r="S118" s="10">
        <f t="shared" si="7"/>
        <v>55.241549876339654</v>
      </c>
      <c r="T118" s="10">
        <v>136.5</v>
      </c>
      <c r="U118" s="10">
        <v>130.5</v>
      </c>
      <c r="V118" s="8">
        <v>124.9</v>
      </c>
      <c r="W118" s="10">
        <v>122.4</v>
      </c>
      <c r="X118" s="10">
        <v>125.1</v>
      </c>
      <c r="Y118" s="10">
        <v>120.6</v>
      </c>
      <c r="Z118" s="10">
        <v>117.3</v>
      </c>
      <c r="AA118" s="10">
        <v>119.3</v>
      </c>
      <c r="AB118" s="10">
        <f t="shared" si="9"/>
        <v>996.59999999999991</v>
      </c>
      <c r="AC118" s="10">
        <f t="shared" si="10"/>
        <v>32.863973619126128</v>
      </c>
      <c r="AD118" s="10">
        <v>122.9</v>
      </c>
      <c r="AE118" s="10">
        <v>110.9</v>
      </c>
      <c r="AF118" s="10">
        <v>126.9</v>
      </c>
      <c r="AG118" s="10">
        <f t="shared" si="11"/>
        <v>360.70000000000005</v>
      </c>
      <c r="AH118" s="10">
        <f t="shared" si="12"/>
        <v>11.894476504534214</v>
      </c>
      <c r="AI118" s="10">
        <v>126</v>
      </c>
      <c r="AJ118" s="10">
        <f t="shared" si="13"/>
        <v>3032.5</v>
      </c>
      <c r="AK118" s="10">
        <f t="shared" si="13"/>
        <v>99.999999999999986</v>
      </c>
    </row>
    <row r="119" spans="1:37" x14ac:dyDescent="0.25">
      <c r="A119" s="8" t="s">
        <v>35</v>
      </c>
      <c r="B119" s="8">
        <v>2016</v>
      </c>
      <c r="C119" s="9">
        <v>42461</v>
      </c>
      <c r="D119" s="8" t="s">
        <v>41</v>
      </c>
      <c r="E119" s="10">
        <v>127.4</v>
      </c>
      <c r="F119" s="10">
        <v>135.4</v>
      </c>
      <c r="G119" s="10">
        <v>123.4</v>
      </c>
      <c r="H119" s="10">
        <v>131.30000000000001</v>
      </c>
      <c r="I119" s="10">
        <v>118.2</v>
      </c>
      <c r="J119" s="10">
        <v>138.1</v>
      </c>
      <c r="K119" s="10">
        <v>134.1</v>
      </c>
      <c r="L119" s="10">
        <v>162.69999999999999</v>
      </c>
      <c r="M119" s="10">
        <v>105</v>
      </c>
      <c r="N119" s="10">
        <v>131.4</v>
      </c>
      <c r="O119" s="10">
        <v>125.4</v>
      </c>
      <c r="P119" s="10">
        <v>137.4</v>
      </c>
      <c r="Q119" s="10">
        <v>131.80000000000001</v>
      </c>
      <c r="R119" s="10">
        <f t="shared" si="8"/>
        <v>1701.6000000000004</v>
      </c>
      <c r="S119" s="10">
        <f t="shared" si="7"/>
        <v>55.207319447148151</v>
      </c>
      <c r="T119" s="10">
        <v>135.5</v>
      </c>
      <c r="U119" s="10">
        <v>134.4</v>
      </c>
      <c r="V119" s="12">
        <f>AVERAGE(V118,V117)</f>
        <v>124.9</v>
      </c>
      <c r="W119" s="10">
        <v>127</v>
      </c>
      <c r="X119" s="10">
        <v>128</v>
      </c>
      <c r="Y119" s="10">
        <v>123.2</v>
      </c>
      <c r="Z119" s="10">
        <v>118.4</v>
      </c>
      <c r="AA119" s="10">
        <v>121.7</v>
      </c>
      <c r="AB119" s="10">
        <f t="shared" si="9"/>
        <v>1013.1</v>
      </c>
      <c r="AC119" s="10">
        <f t="shared" si="10"/>
        <v>32.869379014989292</v>
      </c>
      <c r="AD119" s="10">
        <v>125.2</v>
      </c>
      <c r="AE119" s="10">
        <v>114.4</v>
      </c>
      <c r="AF119" s="10">
        <v>127.9</v>
      </c>
      <c r="AG119" s="10">
        <f t="shared" si="11"/>
        <v>367.5</v>
      </c>
      <c r="AH119" s="10">
        <f t="shared" si="12"/>
        <v>11.923301537862564</v>
      </c>
      <c r="AI119" s="10">
        <v>129</v>
      </c>
      <c r="AJ119" s="10">
        <f t="shared" si="13"/>
        <v>3082.2000000000003</v>
      </c>
      <c r="AK119" s="10">
        <f t="shared" si="13"/>
        <v>100</v>
      </c>
    </row>
    <row r="120" spans="1:37" x14ac:dyDescent="0.25">
      <c r="A120" s="8" t="s">
        <v>37</v>
      </c>
      <c r="B120" s="8">
        <v>2016</v>
      </c>
      <c r="C120" s="9">
        <v>42461</v>
      </c>
      <c r="D120" s="8" t="s">
        <v>41</v>
      </c>
      <c r="E120" s="10">
        <v>124.9</v>
      </c>
      <c r="F120" s="10">
        <v>139.30000000000001</v>
      </c>
      <c r="G120" s="10">
        <v>119.9</v>
      </c>
      <c r="H120" s="10">
        <v>130.19999999999999</v>
      </c>
      <c r="I120" s="10">
        <v>108.9</v>
      </c>
      <c r="J120" s="10">
        <v>131.1</v>
      </c>
      <c r="K120" s="10">
        <v>136.80000000000001</v>
      </c>
      <c r="L120" s="10">
        <v>176.9</v>
      </c>
      <c r="M120" s="10">
        <v>109.1</v>
      </c>
      <c r="N120" s="10">
        <v>140.4</v>
      </c>
      <c r="O120" s="10">
        <v>121.1</v>
      </c>
      <c r="P120" s="10">
        <v>135.9</v>
      </c>
      <c r="Q120" s="10">
        <v>131.80000000000001</v>
      </c>
      <c r="R120" s="10">
        <f t="shared" si="8"/>
        <v>1706.3</v>
      </c>
      <c r="S120" s="10">
        <f t="shared" si="7"/>
        <v>55.953434989342512</v>
      </c>
      <c r="T120" s="10">
        <v>141.5</v>
      </c>
      <c r="U120" s="10">
        <v>125.8</v>
      </c>
      <c r="V120" s="8">
        <v>125.6</v>
      </c>
      <c r="W120" s="10">
        <v>114.6</v>
      </c>
      <c r="X120" s="10">
        <v>122.8</v>
      </c>
      <c r="Y120" s="10">
        <v>119.5</v>
      </c>
      <c r="Z120" s="10">
        <v>117.6</v>
      </c>
      <c r="AA120" s="10">
        <v>118.2</v>
      </c>
      <c r="AB120" s="10">
        <f t="shared" si="9"/>
        <v>985.6</v>
      </c>
      <c r="AC120" s="10">
        <f t="shared" si="10"/>
        <v>32.320052467617643</v>
      </c>
      <c r="AD120" s="10">
        <v>120</v>
      </c>
      <c r="AE120" s="10">
        <v>110</v>
      </c>
      <c r="AF120" s="10">
        <v>127.6</v>
      </c>
      <c r="AG120" s="10">
        <f t="shared" si="11"/>
        <v>357.6</v>
      </c>
      <c r="AH120" s="10">
        <f t="shared" si="12"/>
        <v>11.726512543039844</v>
      </c>
      <c r="AI120" s="10">
        <v>125.3</v>
      </c>
      <c r="AJ120" s="10">
        <f t="shared" si="13"/>
        <v>3049.5</v>
      </c>
      <c r="AK120" s="10">
        <f t="shared" si="13"/>
        <v>100</v>
      </c>
    </row>
    <row r="121" spans="1:37" x14ac:dyDescent="0.25">
      <c r="A121" s="8" t="s">
        <v>38</v>
      </c>
      <c r="B121" s="8">
        <v>2016</v>
      </c>
      <c r="C121" s="9">
        <v>42461</v>
      </c>
      <c r="D121" s="8" t="s">
        <v>41</v>
      </c>
      <c r="E121" s="10">
        <v>126.6</v>
      </c>
      <c r="F121" s="10">
        <v>136.80000000000001</v>
      </c>
      <c r="G121" s="10">
        <v>122</v>
      </c>
      <c r="H121" s="10">
        <v>130.9</v>
      </c>
      <c r="I121" s="10">
        <v>114.8</v>
      </c>
      <c r="J121" s="10">
        <v>134.80000000000001</v>
      </c>
      <c r="K121" s="10">
        <v>135</v>
      </c>
      <c r="L121" s="10">
        <v>167.5</v>
      </c>
      <c r="M121" s="10">
        <v>106.4</v>
      </c>
      <c r="N121" s="10">
        <v>134.4</v>
      </c>
      <c r="O121" s="10">
        <v>123.6</v>
      </c>
      <c r="P121" s="10">
        <v>136.69999999999999</v>
      </c>
      <c r="Q121" s="10">
        <v>131.80000000000001</v>
      </c>
      <c r="R121" s="10">
        <f t="shared" si="8"/>
        <v>1701.3</v>
      </c>
      <c r="S121" s="10">
        <f t="shared" si="7"/>
        <v>55.507340946166394</v>
      </c>
      <c r="T121" s="10">
        <v>137.1</v>
      </c>
      <c r="U121" s="10">
        <v>131</v>
      </c>
      <c r="V121" s="8">
        <v>125.6</v>
      </c>
      <c r="W121" s="10">
        <v>122.3</v>
      </c>
      <c r="X121" s="10">
        <v>125.5</v>
      </c>
      <c r="Y121" s="10">
        <v>121.1</v>
      </c>
      <c r="Z121" s="10">
        <v>118.1</v>
      </c>
      <c r="AA121" s="10">
        <v>120</v>
      </c>
      <c r="AB121" s="10">
        <f t="shared" si="9"/>
        <v>1000.7</v>
      </c>
      <c r="AC121" s="10">
        <f t="shared" si="10"/>
        <v>32.649265905383359</v>
      </c>
      <c r="AD121" s="10">
        <v>123.2</v>
      </c>
      <c r="AE121" s="10">
        <v>112.1</v>
      </c>
      <c r="AF121" s="10">
        <v>127.7</v>
      </c>
      <c r="AG121" s="10">
        <f t="shared" si="11"/>
        <v>363</v>
      </c>
      <c r="AH121" s="10">
        <f t="shared" si="12"/>
        <v>11.843393148450245</v>
      </c>
      <c r="AI121" s="10">
        <v>127.3</v>
      </c>
      <c r="AJ121" s="10">
        <f t="shared" si="13"/>
        <v>3065</v>
      </c>
      <c r="AK121" s="10">
        <f t="shared" si="13"/>
        <v>100</v>
      </c>
    </row>
    <row r="122" spans="1:37" x14ac:dyDescent="0.25">
      <c r="A122" s="8" t="s">
        <v>35</v>
      </c>
      <c r="B122" s="8">
        <v>2016</v>
      </c>
      <c r="C122" s="9">
        <v>42491</v>
      </c>
      <c r="D122" s="8" t="s">
        <v>42</v>
      </c>
      <c r="E122" s="10">
        <v>127.6</v>
      </c>
      <c r="F122" s="10">
        <v>137.5</v>
      </c>
      <c r="G122" s="10">
        <v>124.4</v>
      </c>
      <c r="H122" s="10">
        <v>132.4</v>
      </c>
      <c r="I122" s="10">
        <v>118.2</v>
      </c>
      <c r="J122" s="10">
        <v>138.1</v>
      </c>
      <c r="K122" s="10">
        <v>141.80000000000001</v>
      </c>
      <c r="L122" s="10">
        <v>166</v>
      </c>
      <c r="M122" s="10">
        <v>107.5</v>
      </c>
      <c r="N122" s="10">
        <v>132.19999999999999</v>
      </c>
      <c r="O122" s="10">
        <v>126.1</v>
      </c>
      <c r="P122" s="10">
        <v>138.30000000000001</v>
      </c>
      <c r="Q122" s="10">
        <v>133.6</v>
      </c>
      <c r="R122" s="10">
        <f t="shared" si="8"/>
        <v>1723.6999999999998</v>
      </c>
      <c r="S122" s="10">
        <f t="shared" si="7"/>
        <v>55.392377402146664</v>
      </c>
      <c r="T122" s="10">
        <v>136</v>
      </c>
      <c r="U122" s="10">
        <v>134.80000000000001</v>
      </c>
      <c r="V122" s="12">
        <f>AVERAGE(V121,V120)</f>
        <v>125.6</v>
      </c>
      <c r="W122" s="10">
        <v>127.4</v>
      </c>
      <c r="X122" s="10">
        <v>128.5</v>
      </c>
      <c r="Y122" s="10">
        <v>123.6</v>
      </c>
      <c r="Z122" s="10">
        <v>119.7</v>
      </c>
      <c r="AA122" s="10">
        <v>122.5</v>
      </c>
      <c r="AB122" s="10">
        <f t="shared" si="9"/>
        <v>1018.1</v>
      </c>
      <c r="AC122" s="10">
        <f t="shared" si="10"/>
        <v>32.717398290378561</v>
      </c>
      <c r="AD122" s="10">
        <v>125.8</v>
      </c>
      <c r="AE122" s="10">
        <v>115.1</v>
      </c>
      <c r="AF122" s="10">
        <v>129.1</v>
      </c>
      <c r="AG122" s="10">
        <f t="shared" si="11"/>
        <v>370</v>
      </c>
      <c r="AH122" s="10">
        <f t="shared" si="12"/>
        <v>11.890224307474774</v>
      </c>
      <c r="AI122" s="10">
        <v>130.30000000000001</v>
      </c>
      <c r="AJ122" s="10">
        <f t="shared" si="13"/>
        <v>3111.7999999999997</v>
      </c>
      <c r="AK122" s="10">
        <f t="shared" si="13"/>
        <v>100</v>
      </c>
    </row>
    <row r="123" spans="1:37" x14ac:dyDescent="0.25">
      <c r="A123" s="8" t="s">
        <v>37</v>
      </c>
      <c r="B123" s="8">
        <v>2016</v>
      </c>
      <c r="C123" s="9">
        <v>42491</v>
      </c>
      <c r="D123" s="8" t="s">
        <v>42</v>
      </c>
      <c r="E123" s="10">
        <v>125</v>
      </c>
      <c r="F123" s="10">
        <v>142.1</v>
      </c>
      <c r="G123" s="10">
        <v>127</v>
      </c>
      <c r="H123" s="10">
        <v>130.4</v>
      </c>
      <c r="I123" s="10">
        <v>109.6</v>
      </c>
      <c r="J123" s="10">
        <v>133.5</v>
      </c>
      <c r="K123" s="10">
        <v>151.4</v>
      </c>
      <c r="L123" s="10">
        <v>182.8</v>
      </c>
      <c r="M123" s="10">
        <v>111.1</v>
      </c>
      <c r="N123" s="10">
        <v>141.5</v>
      </c>
      <c r="O123" s="10">
        <v>121.5</v>
      </c>
      <c r="P123" s="10">
        <v>136.30000000000001</v>
      </c>
      <c r="Q123" s="10">
        <v>134.6</v>
      </c>
      <c r="R123" s="10">
        <f t="shared" si="8"/>
        <v>1746.7999999999997</v>
      </c>
      <c r="S123" s="10">
        <f t="shared" si="7"/>
        <v>56.432125088841502</v>
      </c>
      <c r="T123" s="10">
        <v>142.19999999999999</v>
      </c>
      <c r="U123" s="10">
        <v>126.2</v>
      </c>
      <c r="V123" s="8">
        <v>126</v>
      </c>
      <c r="W123" s="10">
        <v>115</v>
      </c>
      <c r="X123" s="10">
        <v>123.2</v>
      </c>
      <c r="Y123" s="10">
        <v>119.8</v>
      </c>
      <c r="Z123" s="10">
        <v>118.5</v>
      </c>
      <c r="AA123" s="10">
        <v>118.7</v>
      </c>
      <c r="AB123" s="10">
        <f t="shared" si="9"/>
        <v>989.6</v>
      </c>
      <c r="AC123" s="10">
        <f t="shared" si="10"/>
        <v>31.970020029721525</v>
      </c>
      <c r="AD123" s="10">
        <v>120.3</v>
      </c>
      <c r="AE123" s="10">
        <v>110.7</v>
      </c>
      <c r="AF123" s="10">
        <v>128</v>
      </c>
      <c r="AG123" s="10">
        <f t="shared" si="11"/>
        <v>359</v>
      </c>
      <c r="AH123" s="10">
        <f t="shared" si="12"/>
        <v>11.597854881436973</v>
      </c>
      <c r="AI123" s="10">
        <v>126.6</v>
      </c>
      <c r="AJ123" s="10">
        <f t="shared" si="13"/>
        <v>3095.3999999999996</v>
      </c>
      <c r="AK123" s="10">
        <f t="shared" si="13"/>
        <v>100</v>
      </c>
    </row>
    <row r="124" spans="1:37" x14ac:dyDescent="0.25">
      <c r="A124" s="8" t="s">
        <v>38</v>
      </c>
      <c r="B124" s="8">
        <v>2016</v>
      </c>
      <c r="C124" s="9">
        <v>42491</v>
      </c>
      <c r="D124" s="8" t="s">
        <v>42</v>
      </c>
      <c r="E124" s="10">
        <v>126.8</v>
      </c>
      <c r="F124" s="10">
        <v>139.1</v>
      </c>
      <c r="G124" s="10">
        <v>125.4</v>
      </c>
      <c r="H124" s="10">
        <v>131.69999999999999</v>
      </c>
      <c r="I124" s="10">
        <v>115</v>
      </c>
      <c r="J124" s="10">
        <v>136</v>
      </c>
      <c r="K124" s="10">
        <v>145.1</v>
      </c>
      <c r="L124" s="10">
        <v>171.7</v>
      </c>
      <c r="M124" s="10">
        <v>108.7</v>
      </c>
      <c r="N124" s="10">
        <v>135.30000000000001</v>
      </c>
      <c r="O124" s="10">
        <v>124.2</v>
      </c>
      <c r="P124" s="10">
        <v>137.4</v>
      </c>
      <c r="Q124" s="10">
        <v>134</v>
      </c>
      <c r="R124" s="10">
        <f t="shared" si="8"/>
        <v>1730.4</v>
      </c>
      <c r="S124" s="10">
        <f t="shared" si="7"/>
        <v>55.808553183254851</v>
      </c>
      <c r="T124" s="10">
        <v>137.69999999999999</v>
      </c>
      <c r="U124" s="10">
        <v>131.4</v>
      </c>
      <c r="V124" s="8">
        <v>126</v>
      </c>
      <c r="W124" s="10">
        <v>122.7</v>
      </c>
      <c r="X124" s="10">
        <v>126</v>
      </c>
      <c r="Y124" s="10">
        <v>121.5</v>
      </c>
      <c r="Z124" s="10">
        <v>119.2</v>
      </c>
      <c r="AA124" s="10">
        <v>120.7</v>
      </c>
      <c r="AB124" s="10">
        <f t="shared" si="9"/>
        <v>1005.2000000000002</v>
      </c>
      <c r="AC124" s="10">
        <f t="shared" si="10"/>
        <v>32.419531703541246</v>
      </c>
      <c r="AD124" s="10">
        <v>123.7</v>
      </c>
      <c r="AE124" s="10">
        <v>112.8</v>
      </c>
      <c r="AF124" s="10">
        <v>128.5</v>
      </c>
      <c r="AG124" s="10">
        <f t="shared" si="11"/>
        <v>365</v>
      </c>
      <c r="AH124" s="10">
        <f t="shared" si="12"/>
        <v>11.771915113203894</v>
      </c>
      <c r="AI124" s="10">
        <v>128.6</v>
      </c>
      <c r="AJ124" s="10">
        <f t="shared" si="13"/>
        <v>3100.6000000000004</v>
      </c>
      <c r="AK124" s="10">
        <f t="shared" si="13"/>
        <v>99.999999999999986</v>
      </c>
    </row>
    <row r="125" spans="1:37" x14ac:dyDescent="0.25">
      <c r="A125" s="8" t="s">
        <v>35</v>
      </c>
      <c r="B125" s="8">
        <v>2016</v>
      </c>
      <c r="C125" s="9">
        <v>42522</v>
      </c>
      <c r="D125" s="8" t="s">
        <v>43</v>
      </c>
      <c r="E125" s="10">
        <v>128.6</v>
      </c>
      <c r="F125" s="10">
        <v>138.6</v>
      </c>
      <c r="G125" s="10">
        <v>126.6</v>
      </c>
      <c r="H125" s="10">
        <v>133.6</v>
      </c>
      <c r="I125" s="10">
        <v>118.6</v>
      </c>
      <c r="J125" s="10">
        <v>137.4</v>
      </c>
      <c r="K125" s="10">
        <v>152.5</v>
      </c>
      <c r="L125" s="10">
        <v>169.2</v>
      </c>
      <c r="M125" s="10">
        <v>108.8</v>
      </c>
      <c r="N125" s="10">
        <v>133.1</v>
      </c>
      <c r="O125" s="10">
        <v>126.4</v>
      </c>
      <c r="P125" s="10">
        <v>139.19999999999999</v>
      </c>
      <c r="Q125" s="10">
        <v>136</v>
      </c>
      <c r="R125" s="10">
        <f t="shared" si="8"/>
        <v>1748.6</v>
      </c>
      <c r="S125" s="10">
        <f t="shared" si="7"/>
        <v>55.604668171844693</v>
      </c>
      <c r="T125" s="10">
        <v>137.19999999999999</v>
      </c>
      <c r="U125" s="10">
        <v>135.6</v>
      </c>
      <c r="V125" s="12">
        <f>AVERAGE(V124,V123)</f>
        <v>126</v>
      </c>
      <c r="W125" s="10">
        <v>128</v>
      </c>
      <c r="X125" s="10">
        <v>129.30000000000001</v>
      </c>
      <c r="Y125" s="10">
        <v>124.1</v>
      </c>
      <c r="Z125" s="10">
        <v>119.9</v>
      </c>
      <c r="AA125" s="10">
        <v>123.3</v>
      </c>
      <c r="AB125" s="10">
        <f t="shared" si="9"/>
        <v>1023.3999999999999</v>
      </c>
      <c r="AC125" s="10">
        <f t="shared" si="10"/>
        <v>32.543644862785001</v>
      </c>
      <c r="AD125" s="10">
        <v>126.2</v>
      </c>
      <c r="AE125" s="10">
        <v>116.3</v>
      </c>
      <c r="AF125" s="10">
        <v>130.19999999999999</v>
      </c>
      <c r="AG125" s="10">
        <f t="shared" si="11"/>
        <v>372.7</v>
      </c>
      <c r="AH125" s="10">
        <f t="shared" si="12"/>
        <v>11.851686965370305</v>
      </c>
      <c r="AI125" s="10">
        <v>131.9</v>
      </c>
      <c r="AJ125" s="10">
        <f t="shared" si="13"/>
        <v>3144.7</v>
      </c>
      <c r="AK125" s="10">
        <f t="shared" si="13"/>
        <v>100</v>
      </c>
    </row>
    <row r="126" spans="1:37" x14ac:dyDescent="0.25">
      <c r="A126" s="8" t="s">
        <v>37</v>
      </c>
      <c r="B126" s="8">
        <v>2016</v>
      </c>
      <c r="C126" s="9">
        <v>42522</v>
      </c>
      <c r="D126" s="8" t="s">
        <v>43</v>
      </c>
      <c r="E126" s="10">
        <v>125.9</v>
      </c>
      <c r="F126" s="10">
        <v>143.9</v>
      </c>
      <c r="G126" s="10">
        <v>130.9</v>
      </c>
      <c r="H126" s="10">
        <v>131</v>
      </c>
      <c r="I126" s="10">
        <v>110.2</v>
      </c>
      <c r="J126" s="10">
        <v>135.5</v>
      </c>
      <c r="K126" s="10">
        <v>173.7</v>
      </c>
      <c r="L126" s="10">
        <v>184.4</v>
      </c>
      <c r="M126" s="10">
        <v>112</v>
      </c>
      <c r="N126" s="10">
        <v>142.80000000000001</v>
      </c>
      <c r="O126" s="10">
        <v>121.6</v>
      </c>
      <c r="P126" s="10">
        <v>136.9</v>
      </c>
      <c r="Q126" s="10">
        <v>138.19999999999999</v>
      </c>
      <c r="R126" s="10">
        <f t="shared" si="8"/>
        <v>1787.0000000000002</v>
      </c>
      <c r="S126" s="10">
        <f t="shared" si="7"/>
        <v>56.89270932823942</v>
      </c>
      <c r="T126" s="10">
        <v>142.69999999999999</v>
      </c>
      <c r="U126" s="10">
        <v>126.6</v>
      </c>
      <c r="V126" s="8">
        <v>125.5</v>
      </c>
      <c r="W126" s="10">
        <v>115.5</v>
      </c>
      <c r="X126" s="10">
        <v>123.2</v>
      </c>
      <c r="Y126" s="10">
        <v>119.9</v>
      </c>
      <c r="Z126" s="10">
        <v>118.8</v>
      </c>
      <c r="AA126" s="10">
        <v>119.6</v>
      </c>
      <c r="AB126" s="10">
        <f t="shared" si="9"/>
        <v>991.8</v>
      </c>
      <c r="AC126" s="10">
        <f t="shared" si="10"/>
        <v>31.575931232091691</v>
      </c>
      <c r="AD126" s="10">
        <v>120.6</v>
      </c>
      <c r="AE126" s="10">
        <v>112.3</v>
      </c>
      <c r="AF126" s="10">
        <v>129.30000000000001</v>
      </c>
      <c r="AG126" s="10">
        <f t="shared" si="11"/>
        <v>362.2</v>
      </c>
      <c r="AH126" s="10">
        <f t="shared" si="12"/>
        <v>11.531359439668895</v>
      </c>
      <c r="AI126" s="10">
        <v>128.1</v>
      </c>
      <c r="AJ126" s="10">
        <f t="shared" si="13"/>
        <v>3141</v>
      </c>
      <c r="AK126" s="10">
        <f t="shared" si="13"/>
        <v>100</v>
      </c>
    </row>
    <row r="127" spans="1:37" x14ac:dyDescent="0.25">
      <c r="A127" s="8" t="s">
        <v>38</v>
      </c>
      <c r="B127" s="8">
        <v>2016</v>
      </c>
      <c r="C127" s="9">
        <v>42522</v>
      </c>
      <c r="D127" s="8" t="s">
        <v>43</v>
      </c>
      <c r="E127" s="10">
        <v>127.7</v>
      </c>
      <c r="F127" s="10">
        <v>140.5</v>
      </c>
      <c r="G127" s="10">
        <v>128.30000000000001</v>
      </c>
      <c r="H127" s="10">
        <v>132.6</v>
      </c>
      <c r="I127" s="10">
        <v>115.5</v>
      </c>
      <c r="J127" s="10">
        <v>136.5</v>
      </c>
      <c r="K127" s="10">
        <v>159.69999999999999</v>
      </c>
      <c r="L127" s="10">
        <v>174.3</v>
      </c>
      <c r="M127" s="10">
        <v>109.9</v>
      </c>
      <c r="N127" s="10">
        <v>136.30000000000001</v>
      </c>
      <c r="O127" s="10">
        <v>124.4</v>
      </c>
      <c r="P127" s="10">
        <v>138.1</v>
      </c>
      <c r="Q127" s="10">
        <v>136.80000000000001</v>
      </c>
      <c r="R127" s="10">
        <f t="shared" si="8"/>
        <v>1760.6</v>
      </c>
      <c r="S127" s="10">
        <f t="shared" si="7"/>
        <v>56.121896018615914</v>
      </c>
      <c r="T127" s="10">
        <v>138.69999999999999</v>
      </c>
      <c r="U127" s="10">
        <v>132</v>
      </c>
      <c r="V127" s="8">
        <v>125.5</v>
      </c>
      <c r="W127" s="10">
        <v>123.3</v>
      </c>
      <c r="X127" s="10">
        <v>126.4</v>
      </c>
      <c r="Y127" s="10">
        <v>121.7</v>
      </c>
      <c r="Z127" s="10">
        <v>119.4</v>
      </c>
      <c r="AA127" s="10">
        <v>121.5</v>
      </c>
      <c r="AB127" s="10">
        <f t="shared" si="9"/>
        <v>1008.5</v>
      </c>
      <c r="AC127" s="10">
        <f t="shared" si="10"/>
        <v>32.147524784036214</v>
      </c>
      <c r="AD127" s="10">
        <v>124.1</v>
      </c>
      <c r="AE127" s="10">
        <v>114.2</v>
      </c>
      <c r="AF127" s="10">
        <v>129.69999999999999</v>
      </c>
      <c r="AG127" s="10">
        <f t="shared" si="11"/>
        <v>368</v>
      </c>
      <c r="AH127" s="10">
        <f t="shared" si="12"/>
        <v>11.73057919734787</v>
      </c>
      <c r="AI127" s="10">
        <v>130.1</v>
      </c>
      <c r="AJ127" s="10">
        <f t="shared" si="13"/>
        <v>3137.1</v>
      </c>
      <c r="AK127" s="10">
        <f t="shared" si="13"/>
        <v>99.999999999999986</v>
      </c>
    </row>
    <row r="128" spans="1:37" x14ac:dyDescent="0.25">
      <c r="A128" s="8" t="s">
        <v>35</v>
      </c>
      <c r="B128" s="8">
        <v>2016</v>
      </c>
      <c r="C128" s="9">
        <v>42552</v>
      </c>
      <c r="D128" s="8" t="s">
        <v>44</v>
      </c>
      <c r="E128" s="10">
        <v>129.30000000000001</v>
      </c>
      <c r="F128" s="10">
        <v>139.5</v>
      </c>
      <c r="G128" s="10">
        <v>129.6</v>
      </c>
      <c r="H128" s="10">
        <v>134.5</v>
      </c>
      <c r="I128" s="10">
        <v>119.5</v>
      </c>
      <c r="J128" s="10">
        <v>138.5</v>
      </c>
      <c r="K128" s="10">
        <v>158.19999999999999</v>
      </c>
      <c r="L128" s="10">
        <v>171.8</v>
      </c>
      <c r="M128" s="10">
        <v>110.3</v>
      </c>
      <c r="N128" s="10">
        <v>134.30000000000001</v>
      </c>
      <c r="O128" s="10">
        <v>127.3</v>
      </c>
      <c r="P128" s="10">
        <v>139.9</v>
      </c>
      <c r="Q128" s="10">
        <v>137.6</v>
      </c>
      <c r="R128" s="10">
        <f t="shared" si="8"/>
        <v>1770.2999999999997</v>
      </c>
      <c r="S128" s="10">
        <f t="shared" si="7"/>
        <v>55.804936481417265</v>
      </c>
      <c r="T128" s="10">
        <v>138</v>
      </c>
      <c r="U128" s="10">
        <v>136.5</v>
      </c>
      <c r="V128" s="12">
        <f>AVERAGE(V127,V126)</f>
        <v>125.5</v>
      </c>
      <c r="W128" s="10">
        <v>128.19999999999999</v>
      </c>
      <c r="X128" s="10">
        <v>130</v>
      </c>
      <c r="Y128" s="10">
        <v>125.2</v>
      </c>
      <c r="Z128" s="10">
        <v>120.9</v>
      </c>
      <c r="AA128" s="10">
        <v>123.8</v>
      </c>
      <c r="AB128" s="10">
        <f t="shared" si="9"/>
        <v>1028.1000000000001</v>
      </c>
      <c r="AC128" s="10">
        <f t="shared" si="10"/>
        <v>32.408662484632607</v>
      </c>
      <c r="AD128" s="10">
        <v>126.7</v>
      </c>
      <c r="AE128" s="10">
        <v>116.4</v>
      </c>
      <c r="AF128" s="10">
        <v>130.80000000000001</v>
      </c>
      <c r="AG128" s="10">
        <f t="shared" si="11"/>
        <v>373.90000000000003</v>
      </c>
      <c r="AH128" s="10">
        <f t="shared" si="12"/>
        <v>11.786401033950133</v>
      </c>
      <c r="AI128" s="10">
        <v>133</v>
      </c>
      <c r="AJ128" s="10">
        <f t="shared" si="13"/>
        <v>3172.2999999999997</v>
      </c>
      <c r="AK128" s="10">
        <f t="shared" si="13"/>
        <v>100</v>
      </c>
    </row>
    <row r="129" spans="1:37" x14ac:dyDescent="0.25">
      <c r="A129" s="8" t="s">
        <v>37</v>
      </c>
      <c r="B129" s="8">
        <v>2016</v>
      </c>
      <c r="C129" s="9">
        <v>42552</v>
      </c>
      <c r="D129" s="8" t="s">
        <v>44</v>
      </c>
      <c r="E129" s="10">
        <v>126.8</v>
      </c>
      <c r="F129" s="10">
        <v>144.19999999999999</v>
      </c>
      <c r="G129" s="10">
        <v>136.6</v>
      </c>
      <c r="H129" s="10">
        <v>131.80000000000001</v>
      </c>
      <c r="I129" s="10">
        <v>111</v>
      </c>
      <c r="J129" s="10">
        <v>137</v>
      </c>
      <c r="K129" s="10">
        <v>179.5</v>
      </c>
      <c r="L129" s="10">
        <v>188.4</v>
      </c>
      <c r="M129" s="10">
        <v>113.3</v>
      </c>
      <c r="N129" s="10">
        <v>143.9</v>
      </c>
      <c r="O129" s="10">
        <v>121.7</v>
      </c>
      <c r="P129" s="10">
        <v>137.5</v>
      </c>
      <c r="Q129" s="10">
        <v>139.80000000000001</v>
      </c>
      <c r="R129" s="10">
        <f t="shared" si="8"/>
        <v>1811.5000000000002</v>
      </c>
      <c r="S129" s="10">
        <f t="shared" si="7"/>
        <v>57.139702867236544</v>
      </c>
      <c r="T129" s="10">
        <v>142.9</v>
      </c>
      <c r="U129" s="10">
        <v>126.9</v>
      </c>
      <c r="V129" s="8">
        <v>126.4</v>
      </c>
      <c r="W129" s="10">
        <v>115.5</v>
      </c>
      <c r="X129" s="10">
        <v>123.5</v>
      </c>
      <c r="Y129" s="10">
        <v>120.3</v>
      </c>
      <c r="Z129" s="10">
        <v>120</v>
      </c>
      <c r="AA129" s="10">
        <v>119.9</v>
      </c>
      <c r="AB129" s="10">
        <f t="shared" si="9"/>
        <v>995.4</v>
      </c>
      <c r="AC129" s="10">
        <f t="shared" si="10"/>
        <v>31.397659527489509</v>
      </c>
      <c r="AD129" s="10">
        <v>120.9</v>
      </c>
      <c r="AE129" s="10">
        <v>111.7</v>
      </c>
      <c r="AF129" s="10">
        <v>130.80000000000001</v>
      </c>
      <c r="AG129" s="10">
        <f t="shared" si="11"/>
        <v>363.40000000000003</v>
      </c>
      <c r="AH129" s="10">
        <f t="shared" si="12"/>
        <v>11.462637605273949</v>
      </c>
      <c r="AI129" s="10">
        <v>129</v>
      </c>
      <c r="AJ129" s="10">
        <f t="shared" si="13"/>
        <v>3170.3</v>
      </c>
      <c r="AK129" s="10">
        <f t="shared" si="13"/>
        <v>100</v>
      </c>
    </row>
    <row r="130" spans="1:37" x14ac:dyDescent="0.25">
      <c r="A130" s="8" t="s">
        <v>38</v>
      </c>
      <c r="B130" s="8">
        <v>2016</v>
      </c>
      <c r="C130" s="9">
        <v>42552</v>
      </c>
      <c r="D130" s="8" t="s">
        <v>44</v>
      </c>
      <c r="E130" s="10">
        <v>128.5</v>
      </c>
      <c r="F130" s="10">
        <v>141.19999999999999</v>
      </c>
      <c r="G130" s="10">
        <v>132.30000000000001</v>
      </c>
      <c r="H130" s="10">
        <v>133.5</v>
      </c>
      <c r="I130" s="10">
        <v>116.4</v>
      </c>
      <c r="J130" s="10">
        <v>137.80000000000001</v>
      </c>
      <c r="K130" s="10">
        <v>165.4</v>
      </c>
      <c r="L130" s="10">
        <v>177.4</v>
      </c>
      <c r="M130" s="10">
        <v>111.3</v>
      </c>
      <c r="N130" s="10">
        <v>137.5</v>
      </c>
      <c r="O130" s="10">
        <v>125</v>
      </c>
      <c r="P130" s="10">
        <v>138.80000000000001</v>
      </c>
      <c r="Q130" s="10">
        <v>138.4</v>
      </c>
      <c r="R130" s="10">
        <f t="shared" si="8"/>
        <v>1783.5</v>
      </c>
      <c r="S130" s="10">
        <f t="shared" ref="S130:S193" si="14">R130/AJ130*100</f>
        <v>56.329353799507295</v>
      </c>
      <c r="T130" s="10">
        <v>139.30000000000001</v>
      </c>
      <c r="U130" s="10">
        <v>132.69999999999999</v>
      </c>
      <c r="V130" s="8">
        <v>126.4</v>
      </c>
      <c r="W130" s="10">
        <v>123.4</v>
      </c>
      <c r="X130" s="10">
        <v>126.9</v>
      </c>
      <c r="Y130" s="10">
        <v>122.4</v>
      </c>
      <c r="Z130" s="10">
        <v>120.5</v>
      </c>
      <c r="AA130" s="10">
        <v>121.9</v>
      </c>
      <c r="AB130" s="10">
        <f t="shared" si="9"/>
        <v>1013.4999999999999</v>
      </c>
      <c r="AC130" s="10">
        <f t="shared" si="10"/>
        <v>32.009980418166883</v>
      </c>
      <c r="AD130" s="10">
        <v>124.5</v>
      </c>
      <c r="AE130" s="10">
        <v>113.9</v>
      </c>
      <c r="AF130" s="10">
        <v>130.80000000000001</v>
      </c>
      <c r="AG130" s="10">
        <f t="shared" si="11"/>
        <v>369.20000000000005</v>
      </c>
      <c r="AH130" s="10">
        <f t="shared" si="12"/>
        <v>11.660665782325818</v>
      </c>
      <c r="AI130" s="10">
        <v>131.1</v>
      </c>
      <c r="AJ130" s="10">
        <f t="shared" si="13"/>
        <v>3166.2</v>
      </c>
      <c r="AK130" s="10">
        <f t="shared" si="13"/>
        <v>100</v>
      </c>
    </row>
    <row r="131" spans="1:37" x14ac:dyDescent="0.25">
      <c r="A131" s="8" t="s">
        <v>35</v>
      </c>
      <c r="B131" s="8">
        <v>2016</v>
      </c>
      <c r="C131" s="9">
        <v>42583</v>
      </c>
      <c r="D131" s="8" t="s">
        <v>45</v>
      </c>
      <c r="E131" s="10">
        <v>130.1</v>
      </c>
      <c r="F131" s="10">
        <v>138.80000000000001</v>
      </c>
      <c r="G131" s="10">
        <v>130.30000000000001</v>
      </c>
      <c r="H131" s="10">
        <v>135.30000000000001</v>
      </c>
      <c r="I131" s="10">
        <v>119.9</v>
      </c>
      <c r="J131" s="10">
        <v>140.19999999999999</v>
      </c>
      <c r="K131" s="10">
        <v>156.9</v>
      </c>
      <c r="L131" s="10">
        <v>172.2</v>
      </c>
      <c r="M131" s="10">
        <v>112.1</v>
      </c>
      <c r="N131" s="10">
        <v>134.9</v>
      </c>
      <c r="O131" s="10">
        <v>128.1</v>
      </c>
      <c r="P131" s="10">
        <v>140.69999999999999</v>
      </c>
      <c r="Q131" s="10">
        <v>138</v>
      </c>
      <c r="R131" s="10">
        <f t="shared" ref="R131:R194" si="15">SUM(E131:Q131)</f>
        <v>1777.4999999999998</v>
      </c>
      <c r="S131" s="10">
        <f t="shared" si="14"/>
        <v>55.78745841441215</v>
      </c>
      <c r="T131" s="10">
        <v>138.9</v>
      </c>
      <c r="U131" s="10">
        <v>137.1</v>
      </c>
      <c r="V131" s="12">
        <f>AVERAGE(V130,V129)</f>
        <v>126.4</v>
      </c>
      <c r="W131" s="10">
        <v>129.1</v>
      </c>
      <c r="X131" s="10">
        <v>130.6</v>
      </c>
      <c r="Y131" s="10">
        <v>125.5</v>
      </c>
      <c r="Z131" s="10">
        <v>122</v>
      </c>
      <c r="AA131" s="10">
        <v>124.2</v>
      </c>
      <c r="AB131" s="10">
        <f t="shared" ref="AB131:AB194" si="16">SUM(T131:AA131)</f>
        <v>1033.8</v>
      </c>
      <c r="AC131" s="10">
        <f t="shared" ref="AC131:AC194" si="17">AB131/AJ131*100</f>
        <v>32.44617412591802</v>
      </c>
      <c r="AD131" s="10">
        <v>127</v>
      </c>
      <c r="AE131" s="10">
        <v>116</v>
      </c>
      <c r="AF131" s="10">
        <v>131.9</v>
      </c>
      <c r="AG131" s="10">
        <f t="shared" ref="AG131:AG194" si="18">SUM(AD131:AF131)</f>
        <v>374.9</v>
      </c>
      <c r="AH131" s="10">
        <f t="shared" ref="AH131:AH194" si="19">AG131/AJ131*100</f>
        <v>11.766367459669826</v>
      </c>
      <c r="AI131" s="10">
        <v>133.5</v>
      </c>
      <c r="AJ131" s="10">
        <f t="shared" ref="AJ131:AK194" si="20">R131+AB131+AG131</f>
        <v>3186.2</v>
      </c>
      <c r="AK131" s="10">
        <f t="shared" si="20"/>
        <v>100</v>
      </c>
    </row>
    <row r="132" spans="1:37" x14ac:dyDescent="0.25">
      <c r="A132" s="8" t="s">
        <v>37</v>
      </c>
      <c r="B132" s="8">
        <v>2016</v>
      </c>
      <c r="C132" s="9">
        <v>42583</v>
      </c>
      <c r="D132" s="8" t="s">
        <v>45</v>
      </c>
      <c r="E132" s="10">
        <v>127.6</v>
      </c>
      <c r="F132" s="10">
        <v>140.30000000000001</v>
      </c>
      <c r="G132" s="10">
        <v>133.69999999999999</v>
      </c>
      <c r="H132" s="10">
        <v>132.19999999999999</v>
      </c>
      <c r="I132" s="10">
        <v>111.8</v>
      </c>
      <c r="J132" s="10">
        <v>135.80000000000001</v>
      </c>
      <c r="K132" s="10">
        <v>163.5</v>
      </c>
      <c r="L132" s="10">
        <v>182.3</v>
      </c>
      <c r="M132" s="10">
        <v>114.6</v>
      </c>
      <c r="N132" s="10">
        <v>144.6</v>
      </c>
      <c r="O132" s="10">
        <v>121.9</v>
      </c>
      <c r="P132" s="10">
        <v>138.1</v>
      </c>
      <c r="Q132" s="10">
        <v>137.6</v>
      </c>
      <c r="R132" s="10">
        <f t="shared" si="15"/>
        <v>1783.9999999999995</v>
      </c>
      <c r="S132" s="10">
        <f t="shared" si="14"/>
        <v>56.719549804470162</v>
      </c>
      <c r="T132" s="10">
        <v>143.6</v>
      </c>
      <c r="U132" s="10">
        <v>127.3</v>
      </c>
      <c r="V132" s="8">
        <v>127.3</v>
      </c>
      <c r="W132" s="10">
        <v>114.7</v>
      </c>
      <c r="X132" s="10">
        <v>123.9</v>
      </c>
      <c r="Y132" s="10">
        <v>120.6</v>
      </c>
      <c r="Z132" s="10">
        <v>120.9</v>
      </c>
      <c r="AA132" s="10">
        <v>119.9</v>
      </c>
      <c r="AB132" s="10">
        <f t="shared" si="16"/>
        <v>998.19999999999993</v>
      </c>
      <c r="AC132" s="10">
        <f t="shared" si="17"/>
        <v>31.736241376021368</v>
      </c>
      <c r="AD132" s="10">
        <v>121.2</v>
      </c>
      <c r="AE132" s="10">
        <v>110.4</v>
      </c>
      <c r="AF132" s="10">
        <v>131.5</v>
      </c>
      <c r="AG132" s="10">
        <f t="shared" si="18"/>
        <v>363.1</v>
      </c>
      <c r="AH132" s="10">
        <f t="shared" si="19"/>
        <v>11.544208819508476</v>
      </c>
      <c r="AI132" s="10">
        <v>128.4</v>
      </c>
      <c r="AJ132" s="10">
        <f t="shared" si="20"/>
        <v>3145.2999999999993</v>
      </c>
      <c r="AK132" s="10">
        <f t="shared" si="20"/>
        <v>100</v>
      </c>
    </row>
    <row r="133" spans="1:37" x14ac:dyDescent="0.25">
      <c r="A133" s="8" t="s">
        <v>38</v>
      </c>
      <c r="B133" s="8">
        <v>2016</v>
      </c>
      <c r="C133" s="9">
        <v>42583</v>
      </c>
      <c r="D133" s="8" t="s">
        <v>45</v>
      </c>
      <c r="E133" s="10">
        <v>129.30000000000001</v>
      </c>
      <c r="F133" s="10">
        <v>139.30000000000001</v>
      </c>
      <c r="G133" s="10">
        <v>131.6</v>
      </c>
      <c r="H133" s="10">
        <v>134.1</v>
      </c>
      <c r="I133" s="10">
        <v>116.9</v>
      </c>
      <c r="J133" s="10">
        <v>138.1</v>
      </c>
      <c r="K133" s="10">
        <v>159.1</v>
      </c>
      <c r="L133" s="10">
        <v>175.6</v>
      </c>
      <c r="M133" s="10">
        <v>112.9</v>
      </c>
      <c r="N133" s="10">
        <v>138.1</v>
      </c>
      <c r="O133" s="10">
        <v>125.5</v>
      </c>
      <c r="P133" s="10">
        <v>139.5</v>
      </c>
      <c r="Q133" s="10">
        <v>137.9</v>
      </c>
      <c r="R133" s="10">
        <f t="shared" si="15"/>
        <v>1777.9</v>
      </c>
      <c r="S133" s="10">
        <f t="shared" si="14"/>
        <v>56.164902858948039</v>
      </c>
      <c r="T133" s="10">
        <v>140.19999999999999</v>
      </c>
      <c r="U133" s="10">
        <v>133.19999999999999</v>
      </c>
      <c r="V133" s="8">
        <v>127.3</v>
      </c>
      <c r="W133" s="10">
        <v>123.6</v>
      </c>
      <c r="X133" s="10">
        <v>127.4</v>
      </c>
      <c r="Y133" s="10">
        <v>122.7</v>
      </c>
      <c r="Z133" s="10">
        <v>121.5</v>
      </c>
      <c r="AA133" s="10">
        <v>122.1</v>
      </c>
      <c r="AB133" s="10">
        <f t="shared" si="16"/>
        <v>1018</v>
      </c>
      <c r="AC133" s="10">
        <f t="shared" si="17"/>
        <v>32.159216553467068</v>
      </c>
      <c r="AD133" s="10">
        <v>124.8</v>
      </c>
      <c r="AE133" s="10">
        <v>113.1</v>
      </c>
      <c r="AF133" s="10">
        <v>131.69999999999999</v>
      </c>
      <c r="AG133" s="10">
        <f t="shared" si="18"/>
        <v>369.59999999999997</v>
      </c>
      <c r="AH133" s="10">
        <f t="shared" si="19"/>
        <v>11.675880587584899</v>
      </c>
      <c r="AI133" s="10">
        <v>131.1</v>
      </c>
      <c r="AJ133" s="10">
        <f t="shared" si="20"/>
        <v>3165.5</v>
      </c>
      <c r="AK133" s="10">
        <f t="shared" si="20"/>
        <v>100.00000000000001</v>
      </c>
    </row>
    <row r="134" spans="1:37" x14ac:dyDescent="0.25">
      <c r="A134" s="8" t="s">
        <v>35</v>
      </c>
      <c r="B134" s="8">
        <v>2016</v>
      </c>
      <c r="C134" s="9">
        <v>42614</v>
      </c>
      <c r="D134" s="8" t="s">
        <v>46</v>
      </c>
      <c r="E134" s="10">
        <v>130.80000000000001</v>
      </c>
      <c r="F134" s="10">
        <v>138.19999999999999</v>
      </c>
      <c r="G134" s="10">
        <v>130.5</v>
      </c>
      <c r="H134" s="10">
        <v>135.5</v>
      </c>
      <c r="I134" s="10">
        <v>120.2</v>
      </c>
      <c r="J134" s="10">
        <v>139.19999999999999</v>
      </c>
      <c r="K134" s="10">
        <v>149.5</v>
      </c>
      <c r="L134" s="10">
        <v>170.4</v>
      </c>
      <c r="M134" s="10">
        <v>113.1</v>
      </c>
      <c r="N134" s="10">
        <v>135.80000000000001</v>
      </c>
      <c r="O134" s="10">
        <v>128.80000000000001</v>
      </c>
      <c r="P134" s="10">
        <v>141.5</v>
      </c>
      <c r="Q134" s="10">
        <v>137.19999999999999</v>
      </c>
      <c r="R134" s="10">
        <f t="shared" si="15"/>
        <v>1770.7</v>
      </c>
      <c r="S134" s="10">
        <f t="shared" si="14"/>
        <v>55.561831246666038</v>
      </c>
      <c r="T134" s="10">
        <v>139.9</v>
      </c>
      <c r="U134" s="10">
        <v>137.80000000000001</v>
      </c>
      <c r="V134" s="12">
        <f>AVERAGE(V133,V132)</f>
        <v>127.3</v>
      </c>
      <c r="W134" s="10">
        <v>129.69999999999999</v>
      </c>
      <c r="X134" s="10">
        <v>131.1</v>
      </c>
      <c r="Y134" s="10">
        <v>125.7</v>
      </c>
      <c r="Z134" s="10">
        <v>122.8</v>
      </c>
      <c r="AA134" s="10">
        <v>124.9</v>
      </c>
      <c r="AB134" s="10">
        <f t="shared" si="16"/>
        <v>1039.2</v>
      </c>
      <c r="AC134" s="10">
        <f t="shared" si="17"/>
        <v>32.608491010072484</v>
      </c>
      <c r="AD134" s="10">
        <v>127.8</v>
      </c>
      <c r="AE134" s="10">
        <v>117</v>
      </c>
      <c r="AF134" s="10">
        <v>132.19999999999999</v>
      </c>
      <c r="AG134" s="10">
        <f t="shared" si="18"/>
        <v>377</v>
      </c>
      <c r="AH134" s="10">
        <f t="shared" si="19"/>
        <v>11.829677743261477</v>
      </c>
      <c r="AI134" s="10">
        <v>133.4</v>
      </c>
      <c r="AJ134" s="10">
        <f t="shared" si="20"/>
        <v>3186.9</v>
      </c>
      <c r="AK134" s="10">
        <f t="shared" si="20"/>
        <v>100</v>
      </c>
    </row>
    <row r="135" spans="1:37" x14ac:dyDescent="0.25">
      <c r="A135" s="8" t="s">
        <v>37</v>
      </c>
      <c r="B135" s="8">
        <v>2016</v>
      </c>
      <c r="C135" s="9">
        <v>42614</v>
      </c>
      <c r="D135" s="8" t="s">
        <v>46</v>
      </c>
      <c r="E135" s="10">
        <v>128.1</v>
      </c>
      <c r="F135" s="10">
        <v>137.69999999999999</v>
      </c>
      <c r="G135" s="10">
        <v>130.6</v>
      </c>
      <c r="H135" s="10">
        <v>132.6</v>
      </c>
      <c r="I135" s="10">
        <v>111.9</v>
      </c>
      <c r="J135" s="10">
        <v>132.5</v>
      </c>
      <c r="K135" s="10">
        <v>152.9</v>
      </c>
      <c r="L135" s="10">
        <v>173.6</v>
      </c>
      <c r="M135" s="10">
        <v>115.1</v>
      </c>
      <c r="N135" s="10">
        <v>144.80000000000001</v>
      </c>
      <c r="O135" s="10">
        <v>122.1</v>
      </c>
      <c r="P135" s="10">
        <v>138.80000000000001</v>
      </c>
      <c r="Q135" s="10">
        <v>135.69999999999999</v>
      </c>
      <c r="R135" s="10">
        <f t="shared" si="15"/>
        <v>1756.3999999999996</v>
      </c>
      <c r="S135" s="10">
        <f t="shared" si="14"/>
        <v>56.253402940140283</v>
      </c>
      <c r="T135" s="10">
        <v>143.9</v>
      </c>
      <c r="U135" s="10">
        <v>127.7</v>
      </c>
      <c r="V135" s="8">
        <v>127.9</v>
      </c>
      <c r="W135" s="10">
        <v>114.8</v>
      </c>
      <c r="X135" s="10">
        <v>124.3</v>
      </c>
      <c r="Y135" s="10">
        <v>120.8</v>
      </c>
      <c r="Z135" s="10">
        <v>121.2</v>
      </c>
      <c r="AA135" s="10">
        <v>120.5</v>
      </c>
      <c r="AB135" s="10">
        <f t="shared" si="16"/>
        <v>1001.0999999999999</v>
      </c>
      <c r="AC135" s="10">
        <f t="shared" si="17"/>
        <v>32.062902347628359</v>
      </c>
      <c r="AD135" s="10">
        <v>121.4</v>
      </c>
      <c r="AE135" s="10">
        <v>111.8</v>
      </c>
      <c r="AF135" s="10">
        <v>131.6</v>
      </c>
      <c r="AG135" s="10">
        <f t="shared" si="18"/>
        <v>364.79999999999995</v>
      </c>
      <c r="AH135" s="10">
        <f t="shared" si="19"/>
        <v>11.68369471223137</v>
      </c>
      <c r="AI135" s="10">
        <v>128</v>
      </c>
      <c r="AJ135" s="10">
        <f t="shared" si="20"/>
        <v>3122.2999999999993</v>
      </c>
      <c r="AK135" s="10">
        <f t="shared" si="20"/>
        <v>100.00000000000001</v>
      </c>
    </row>
    <row r="136" spans="1:37" x14ac:dyDescent="0.25">
      <c r="A136" s="8" t="s">
        <v>38</v>
      </c>
      <c r="B136" s="8">
        <v>2016</v>
      </c>
      <c r="C136" s="9">
        <v>42614</v>
      </c>
      <c r="D136" s="8" t="s">
        <v>46</v>
      </c>
      <c r="E136" s="10">
        <v>129.9</v>
      </c>
      <c r="F136" s="10">
        <v>138</v>
      </c>
      <c r="G136" s="10">
        <v>130.5</v>
      </c>
      <c r="H136" s="10">
        <v>134.4</v>
      </c>
      <c r="I136" s="10">
        <v>117.2</v>
      </c>
      <c r="J136" s="10">
        <v>136.1</v>
      </c>
      <c r="K136" s="10">
        <v>150.69999999999999</v>
      </c>
      <c r="L136" s="10">
        <v>171.5</v>
      </c>
      <c r="M136" s="10">
        <v>113.8</v>
      </c>
      <c r="N136" s="10">
        <v>138.80000000000001</v>
      </c>
      <c r="O136" s="10">
        <v>126</v>
      </c>
      <c r="P136" s="10">
        <v>140.19999999999999</v>
      </c>
      <c r="Q136" s="10">
        <v>136.6</v>
      </c>
      <c r="R136" s="10">
        <f t="shared" si="15"/>
        <v>1763.6999999999998</v>
      </c>
      <c r="S136" s="10">
        <f t="shared" si="14"/>
        <v>55.853944326566804</v>
      </c>
      <c r="T136" s="10">
        <v>141</v>
      </c>
      <c r="U136" s="10">
        <v>133.80000000000001</v>
      </c>
      <c r="V136" s="8">
        <v>127.9</v>
      </c>
      <c r="W136" s="10">
        <v>124.1</v>
      </c>
      <c r="X136" s="10">
        <v>127.9</v>
      </c>
      <c r="Y136" s="10">
        <v>122.9</v>
      </c>
      <c r="Z136" s="10">
        <v>122.1</v>
      </c>
      <c r="AA136" s="10">
        <v>122.8</v>
      </c>
      <c r="AB136" s="10">
        <f t="shared" si="16"/>
        <v>1022.5</v>
      </c>
      <c r="AC136" s="10">
        <f t="shared" si="17"/>
        <v>32.381163505082817</v>
      </c>
      <c r="AD136" s="10">
        <v>125.4</v>
      </c>
      <c r="AE136" s="10">
        <v>114.3</v>
      </c>
      <c r="AF136" s="10">
        <v>131.80000000000001</v>
      </c>
      <c r="AG136" s="10">
        <f t="shared" si="18"/>
        <v>371.5</v>
      </c>
      <c r="AH136" s="10">
        <f t="shared" si="19"/>
        <v>11.764892168350382</v>
      </c>
      <c r="AI136" s="10">
        <v>130.9</v>
      </c>
      <c r="AJ136" s="10">
        <f t="shared" si="20"/>
        <v>3157.7</v>
      </c>
      <c r="AK136" s="10">
        <f t="shared" si="20"/>
        <v>100.00000000000001</v>
      </c>
    </row>
    <row r="137" spans="1:37" x14ac:dyDescent="0.25">
      <c r="A137" s="8" t="s">
        <v>35</v>
      </c>
      <c r="B137" s="8">
        <v>2016</v>
      </c>
      <c r="C137" s="9">
        <v>42644</v>
      </c>
      <c r="D137" s="8" t="s">
        <v>47</v>
      </c>
      <c r="E137" s="10">
        <v>131.30000000000001</v>
      </c>
      <c r="F137" s="10">
        <v>137.6</v>
      </c>
      <c r="G137" s="10">
        <v>130.1</v>
      </c>
      <c r="H137" s="10">
        <v>136</v>
      </c>
      <c r="I137" s="10">
        <v>120.8</v>
      </c>
      <c r="J137" s="10">
        <v>138.4</v>
      </c>
      <c r="K137" s="10">
        <v>149.19999999999999</v>
      </c>
      <c r="L137" s="10">
        <v>170.2</v>
      </c>
      <c r="M137" s="10">
        <v>113.4</v>
      </c>
      <c r="N137" s="10">
        <v>136.30000000000001</v>
      </c>
      <c r="O137" s="10">
        <v>128.69999999999999</v>
      </c>
      <c r="P137" s="10">
        <v>142.4</v>
      </c>
      <c r="Q137" s="10">
        <v>137.4</v>
      </c>
      <c r="R137" s="10">
        <f t="shared" si="15"/>
        <v>1771.8000000000002</v>
      </c>
      <c r="S137" s="10">
        <f t="shared" si="14"/>
        <v>55.443251869699907</v>
      </c>
      <c r="T137" s="10">
        <v>140.9</v>
      </c>
      <c r="U137" s="10">
        <v>138.80000000000001</v>
      </c>
      <c r="V137" s="12">
        <f>AVERAGE(V136,V135)</f>
        <v>127.9</v>
      </c>
      <c r="W137" s="10">
        <v>129.80000000000001</v>
      </c>
      <c r="X137" s="10">
        <v>131.80000000000001</v>
      </c>
      <c r="Y137" s="10">
        <v>126.5</v>
      </c>
      <c r="Z137" s="10">
        <v>123</v>
      </c>
      <c r="AA137" s="10">
        <v>125.7</v>
      </c>
      <c r="AB137" s="10">
        <f t="shared" si="16"/>
        <v>1044.4000000000001</v>
      </c>
      <c r="AC137" s="10">
        <f t="shared" si="17"/>
        <v>32.681415652282752</v>
      </c>
      <c r="AD137" s="10">
        <v>128.69999999999999</v>
      </c>
      <c r="AE137" s="10">
        <v>117.8</v>
      </c>
      <c r="AF137" s="10">
        <v>133</v>
      </c>
      <c r="AG137" s="10">
        <f t="shared" si="18"/>
        <v>379.5</v>
      </c>
      <c r="AH137" s="10">
        <f t="shared" si="19"/>
        <v>11.875332478017334</v>
      </c>
      <c r="AI137" s="10">
        <v>133.80000000000001</v>
      </c>
      <c r="AJ137" s="10">
        <f t="shared" si="20"/>
        <v>3195.7000000000003</v>
      </c>
      <c r="AK137" s="10">
        <f t="shared" si="20"/>
        <v>100</v>
      </c>
    </row>
    <row r="138" spans="1:37" x14ac:dyDescent="0.25">
      <c r="A138" s="8" t="s">
        <v>37</v>
      </c>
      <c r="B138" s="8">
        <v>2016</v>
      </c>
      <c r="C138" s="9">
        <v>42644</v>
      </c>
      <c r="D138" s="8" t="s">
        <v>47</v>
      </c>
      <c r="E138" s="10">
        <v>128.69999999999999</v>
      </c>
      <c r="F138" s="10">
        <v>138.4</v>
      </c>
      <c r="G138" s="10">
        <v>130.30000000000001</v>
      </c>
      <c r="H138" s="10">
        <v>132.69999999999999</v>
      </c>
      <c r="I138" s="10">
        <v>112.5</v>
      </c>
      <c r="J138" s="10">
        <v>130.4</v>
      </c>
      <c r="K138" s="10">
        <v>155.1</v>
      </c>
      <c r="L138" s="10">
        <v>175.7</v>
      </c>
      <c r="M138" s="10">
        <v>115.4</v>
      </c>
      <c r="N138" s="10">
        <v>145.30000000000001</v>
      </c>
      <c r="O138" s="10">
        <v>122.5</v>
      </c>
      <c r="P138" s="10">
        <v>139.6</v>
      </c>
      <c r="Q138" s="10">
        <v>136.30000000000001</v>
      </c>
      <c r="R138" s="10">
        <f t="shared" si="15"/>
        <v>1762.8999999999999</v>
      </c>
      <c r="S138" s="10">
        <f t="shared" si="14"/>
        <v>56.268751994893073</v>
      </c>
      <c r="T138" s="10">
        <v>144.30000000000001</v>
      </c>
      <c r="U138" s="10">
        <v>128</v>
      </c>
      <c r="V138" s="8">
        <v>128.69999999999999</v>
      </c>
      <c r="W138" s="10">
        <v>115.2</v>
      </c>
      <c r="X138" s="10">
        <v>124.5</v>
      </c>
      <c r="Y138" s="10">
        <v>121.2</v>
      </c>
      <c r="Z138" s="10">
        <v>120.8</v>
      </c>
      <c r="AA138" s="10">
        <v>120.9</v>
      </c>
      <c r="AB138" s="10">
        <f t="shared" si="16"/>
        <v>1003.6</v>
      </c>
      <c r="AC138" s="10">
        <f t="shared" si="17"/>
        <v>32.033195020746888</v>
      </c>
      <c r="AD138" s="10">
        <v>121.8</v>
      </c>
      <c r="AE138" s="10">
        <v>112.8</v>
      </c>
      <c r="AF138" s="10">
        <v>131.9</v>
      </c>
      <c r="AG138" s="10">
        <f t="shared" si="18"/>
        <v>366.5</v>
      </c>
      <c r="AH138" s="10">
        <f t="shared" si="19"/>
        <v>11.698052984360038</v>
      </c>
      <c r="AI138" s="10">
        <v>128.6</v>
      </c>
      <c r="AJ138" s="10">
        <f t="shared" si="20"/>
        <v>3133</v>
      </c>
      <c r="AK138" s="10">
        <f t="shared" si="20"/>
        <v>100</v>
      </c>
    </row>
    <row r="139" spans="1:37" x14ac:dyDescent="0.25">
      <c r="A139" s="8" t="s">
        <v>38</v>
      </c>
      <c r="B139" s="8">
        <v>2016</v>
      </c>
      <c r="C139" s="9">
        <v>42644</v>
      </c>
      <c r="D139" s="8" t="s">
        <v>47</v>
      </c>
      <c r="E139" s="10">
        <v>130.5</v>
      </c>
      <c r="F139" s="10">
        <v>137.9</v>
      </c>
      <c r="G139" s="10">
        <v>130.19999999999999</v>
      </c>
      <c r="H139" s="10">
        <v>134.80000000000001</v>
      </c>
      <c r="I139" s="10">
        <v>117.8</v>
      </c>
      <c r="J139" s="10">
        <v>134.69999999999999</v>
      </c>
      <c r="K139" s="10">
        <v>151.19999999999999</v>
      </c>
      <c r="L139" s="10">
        <v>172.1</v>
      </c>
      <c r="M139" s="10">
        <v>114.1</v>
      </c>
      <c r="N139" s="10">
        <v>139.30000000000001</v>
      </c>
      <c r="O139" s="10">
        <v>126.1</v>
      </c>
      <c r="P139" s="10">
        <v>141.1</v>
      </c>
      <c r="Q139" s="10">
        <v>137</v>
      </c>
      <c r="R139" s="10">
        <f t="shared" si="15"/>
        <v>1766.7999999999995</v>
      </c>
      <c r="S139" s="10">
        <f t="shared" si="14"/>
        <v>55.784288961859041</v>
      </c>
      <c r="T139" s="10">
        <v>141.80000000000001</v>
      </c>
      <c r="U139" s="10">
        <v>134.5</v>
      </c>
      <c r="V139" s="8">
        <v>128.69999999999999</v>
      </c>
      <c r="W139" s="10">
        <v>124.3</v>
      </c>
      <c r="X139" s="10">
        <v>128.4</v>
      </c>
      <c r="Y139" s="10">
        <v>123.5</v>
      </c>
      <c r="Z139" s="10">
        <v>122.1</v>
      </c>
      <c r="AA139" s="10">
        <v>123.4</v>
      </c>
      <c r="AB139" s="10">
        <f t="shared" si="16"/>
        <v>1026.7</v>
      </c>
      <c r="AC139" s="10">
        <f t="shared" si="17"/>
        <v>32.416645617580201</v>
      </c>
      <c r="AD139" s="10">
        <v>126.1</v>
      </c>
      <c r="AE139" s="10">
        <v>115.2</v>
      </c>
      <c r="AF139" s="10">
        <v>132.4</v>
      </c>
      <c r="AG139" s="10">
        <f t="shared" si="18"/>
        <v>373.70000000000005</v>
      </c>
      <c r="AH139" s="10">
        <f t="shared" si="19"/>
        <v>11.799065420560751</v>
      </c>
      <c r="AI139" s="10">
        <v>131.4</v>
      </c>
      <c r="AJ139" s="10">
        <f t="shared" si="20"/>
        <v>3167.2</v>
      </c>
      <c r="AK139" s="10">
        <f t="shared" si="20"/>
        <v>99.999999999999986</v>
      </c>
    </row>
    <row r="140" spans="1:37" x14ac:dyDescent="0.25">
      <c r="A140" s="8" t="s">
        <v>35</v>
      </c>
      <c r="B140" s="8">
        <v>2016</v>
      </c>
      <c r="C140" s="9">
        <v>42675</v>
      </c>
      <c r="D140" s="8" t="s">
        <v>49</v>
      </c>
      <c r="E140" s="10">
        <v>132</v>
      </c>
      <c r="F140" s="10">
        <v>137.4</v>
      </c>
      <c r="G140" s="10">
        <v>130.6</v>
      </c>
      <c r="H140" s="10">
        <v>136.19999999999999</v>
      </c>
      <c r="I140" s="10">
        <v>121.1</v>
      </c>
      <c r="J140" s="10">
        <v>136.9</v>
      </c>
      <c r="K140" s="10">
        <v>141.80000000000001</v>
      </c>
      <c r="L140" s="10">
        <v>170</v>
      </c>
      <c r="M140" s="10">
        <v>113.4</v>
      </c>
      <c r="N140" s="10">
        <v>136.80000000000001</v>
      </c>
      <c r="O140" s="10">
        <v>128.69999999999999</v>
      </c>
      <c r="P140" s="10">
        <v>143.1</v>
      </c>
      <c r="Q140" s="10">
        <v>136.6</v>
      </c>
      <c r="R140" s="10">
        <f t="shared" si="15"/>
        <v>1764.6</v>
      </c>
      <c r="S140" s="10">
        <f t="shared" si="14"/>
        <v>55.254258517034074</v>
      </c>
      <c r="T140" s="10">
        <v>141.19999999999999</v>
      </c>
      <c r="U140" s="10">
        <v>139.19999999999999</v>
      </c>
      <c r="V140" s="12">
        <f>AVERAGE(V139,V138)</f>
        <v>128.69999999999999</v>
      </c>
      <c r="W140" s="10">
        <v>130.30000000000001</v>
      </c>
      <c r="X140" s="10">
        <v>132.1</v>
      </c>
      <c r="Y140" s="10">
        <v>126.9</v>
      </c>
      <c r="Z140" s="10">
        <v>123.5</v>
      </c>
      <c r="AA140" s="10">
        <v>126.1</v>
      </c>
      <c r="AB140" s="10">
        <f t="shared" si="16"/>
        <v>1048</v>
      </c>
      <c r="AC140" s="10">
        <f t="shared" si="17"/>
        <v>32.815631262525052</v>
      </c>
      <c r="AD140" s="10">
        <v>129.1</v>
      </c>
      <c r="AE140" s="10">
        <v>118.2</v>
      </c>
      <c r="AF140" s="10">
        <v>133.69999999999999</v>
      </c>
      <c r="AG140" s="10">
        <f t="shared" si="18"/>
        <v>381</v>
      </c>
      <c r="AH140" s="10">
        <f t="shared" si="19"/>
        <v>11.930110220440881</v>
      </c>
      <c r="AI140" s="10">
        <v>133.6</v>
      </c>
      <c r="AJ140" s="10">
        <f t="shared" si="20"/>
        <v>3193.6</v>
      </c>
      <c r="AK140" s="10">
        <f t="shared" si="20"/>
        <v>100.00000000000001</v>
      </c>
    </row>
    <row r="141" spans="1:37" x14ac:dyDescent="0.25">
      <c r="A141" s="8" t="s">
        <v>37</v>
      </c>
      <c r="B141" s="8">
        <v>2016</v>
      </c>
      <c r="C141" s="9">
        <v>42675</v>
      </c>
      <c r="D141" s="8" t="s">
        <v>49</v>
      </c>
      <c r="E141" s="10">
        <v>130.19999999999999</v>
      </c>
      <c r="F141" s="10">
        <v>138.5</v>
      </c>
      <c r="G141" s="10">
        <v>134.1</v>
      </c>
      <c r="H141" s="10">
        <v>132.9</v>
      </c>
      <c r="I141" s="10">
        <v>112.6</v>
      </c>
      <c r="J141" s="10">
        <v>130.80000000000001</v>
      </c>
      <c r="K141" s="10">
        <v>142</v>
      </c>
      <c r="L141" s="10">
        <v>174.9</v>
      </c>
      <c r="M141" s="10">
        <v>115.6</v>
      </c>
      <c r="N141" s="10">
        <v>145.4</v>
      </c>
      <c r="O141" s="10">
        <v>122.7</v>
      </c>
      <c r="P141" s="10">
        <v>140.30000000000001</v>
      </c>
      <c r="Q141" s="10">
        <v>135.19999999999999</v>
      </c>
      <c r="R141" s="10">
        <f t="shared" si="15"/>
        <v>1755.2</v>
      </c>
      <c r="S141" s="10">
        <f t="shared" si="14"/>
        <v>56.078468960669667</v>
      </c>
      <c r="T141" s="10">
        <v>144.30000000000001</v>
      </c>
      <c r="U141" s="10">
        <v>128.5</v>
      </c>
      <c r="V141" s="8">
        <v>129.1</v>
      </c>
      <c r="W141" s="10">
        <v>116.2</v>
      </c>
      <c r="X141" s="10">
        <v>124.7</v>
      </c>
      <c r="Y141" s="10">
        <v>121.7</v>
      </c>
      <c r="Z141" s="10">
        <v>121.3</v>
      </c>
      <c r="AA141" s="10">
        <v>121.3</v>
      </c>
      <c r="AB141" s="10">
        <f t="shared" si="16"/>
        <v>1007.1</v>
      </c>
      <c r="AC141" s="10">
        <f t="shared" si="17"/>
        <v>32.176746860922073</v>
      </c>
      <c r="AD141" s="10">
        <v>122.1</v>
      </c>
      <c r="AE141" s="10">
        <v>113.4</v>
      </c>
      <c r="AF141" s="10">
        <v>132.1</v>
      </c>
      <c r="AG141" s="10">
        <f t="shared" si="18"/>
        <v>367.6</v>
      </c>
      <c r="AH141" s="10">
        <f t="shared" si="19"/>
        <v>11.744784178408256</v>
      </c>
      <c r="AI141" s="10">
        <v>128.5</v>
      </c>
      <c r="AJ141" s="10">
        <f t="shared" si="20"/>
        <v>3129.9</v>
      </c>
      <c r="AK141" s="10">
        <f t="shared" si="20"/>
        <v>100</v>
      </c>
    </row>
    <row r="142" spans="1:37" x14ac:dyDescent="0.25">
      <c r="A142" s="8" t="s">
        <v>38</v>
      </c>
      <c r="B142" s="8">
        <v>2016</v>
      </c>
      <c r="C142" s="9">
        <v>42675</v>
      </c>
      <c r="D142" s="8" t="s">
        <v>49</v>
      </c>
      <c r="E142" s="10">
        <v>131.4</v>
      </c>
      <c r="F142" s="10">
        <v>137.80000000000001</v>
      </c>
      <c r="G142" s="10">
        <v>132</v>
      </c>
      <c r="H142" s="10">
        <v>135</v>
      </c>
      <c r="I142" s="10">
        <v>118</v>
      </c>
      <c r="J142" s="10">
        <v>134.1</v>
      </c>
      <c r="K142" s="10">
        <v>141.9</v>
      </c>
      <c r="L142" s="10">
        <v>171.7</v>
      </c>
      <c r="M142" s="10">
        <v>114.1</v>
      </c>
      <c r="N142" s="10">
        <v>139.69999999999999</v>
      </c>
      <c r="O142" s="10">
        <v>126.2</v>
      </c>
      <c r="P142" s="10">
        <v>141.80000000000001</v>
      </c>
      <c r="Q142" s="10">
        <v>136.1</v>
      </c>
      <c r="R142" s="10">
        <f t="shared" si="15"/>
        <v>1759.8</v>
      </c>
      <c r="S142" s="10">
        <f t="shared" si="14"/>
        <v>55.605409504550039</v>
      </c>
      <c r="T142" s="10">
        <v>142</v>
      </c>
      <c r="U142" s="10">
        <v>135</v>
      </c>
      <c r="V142" s="8">
        <v>129.1</v>
      </c>
      <c r="W142" s="10">
        <v>125</v>
      </c>
      <c r="X142" s="10">
        <v>128.6</v>
      </c>
      <c r="Y142" s="10">
        <v>124</v>
      </c>
      <c r="Z142" s="10">
        <v>122.6</v>
      </c>
      <c r="AA142" s="10">
        <v>123.8</v>
      </c>
      <c r="AB142" s="10">
        <f t="shared" si="16"/>
        <v>1030.1000000000001</v>
      </c>
      <c r="AC142" s="10">
        <f t="shared" si="17"/>
        <v>32.548660262891808</v>
      </c>
      <c r="AD142" s="10">
        <v>126.4</v>
      </c>
      <c r="AE142" s="10">
        <v>115.7</v>
      </c>
      <c r="AF142" s="10">
        <v>132.80000000000001</v>
      </c>
      <c r="AG142" s="10">
        <f t="shared" si="18"/>
        <v>374.90000000000003</v>
      </c>
      <c r="AH142" s="10">
        <f t="shared" si="19"/>
        <v>11.845930232558139</v>
      </c>
      <c r="AI142" s="10">
        <v>131.19999999999999</v>
      </c>
      <c r="AJ142" s="10">
        <f t="shared" si="20"/>
        <v>3164.8</v>
      </c>
      <c r="AK142" s="10">
        <f t="shared" si="20"/>
        <v>100</v>
      </c>
    </row>
    <row r="143" spans="1:37" x14ac:dyDescent="0.25">
      <c r="A143" s="8" t="s">
        <v>35</v>
      </c>
      <c r="B143" s="8">
        <v>2016</v>
      </c>
      <c r="C143" s="9">
        <v>42705</v>
      </c>
      <c r="D143" s="8" t="s">
        <v>50</v>
      </c>
      <c r="E143" s="10">
        <v>132.6</v>
      </c>
      <c r="F143" s="10">
        <v>137.30000000000001</v>
      </c>
      <c r="G143" s="10">
        <v>131.6</v>
      </c>
      <c r="H143" s="10">
        <v>136.30000000000001</v>
      </c>
      <c r="I143" s="10">
        <v>121.6</v>
      </c>
      <c r="J143" s="10">
        <v>135.6</v>
      </c>
      <c r="K143" s="10">
        <v>127.5</v>
      </c>
      <c r="L143" s="10">
        <v>167.9</v>
      </c>
      <c r="M143" s="10">
        <v>113.8</v>
      </c>
      <c r="N143" s="10">
        <v>137.5</v>
      </c>
      <c r="O143" s="10">
        <v>129.1</v>
      </c>
      <c r="P143" s="10">
        <v>143.6</v>
      </c>
      <c r="Q143" s="10">
        <v>134.69999999999999</v>
      </c>
      <c r="R143" s="10">
        <f t="shared" si="15"/>
        <v>1749.1</v>
      </c>
      <c r="S143" s="10">
        <f t="shared" si="14"/>
        <v>54.947851218899224</v>
      </c>
      <c r="T143" s="10">
        <v>142.4</v>
      </c>
      <c r="U143" s="10">
        <v>139.69999999999999</v>
      </c>
      <c r="V143" s="12">
        <f>AVERAGE(V142,V141)</f>
        <v>129.1</v>
      </c>
      <c r="W143" s="10">
        <v>132</v>
      </c>
      <c r="X143" s="10">
        <v>132.9</v>
      </c>
      <c r="Y143" s="10">
        <v>127.3</v>
      </c>
      <c r="Z143" s="10">
        <v>121.9</v>
      </c>
      <c r="AA143" s="10">
        <v>126.3</v>
      </c>
      <c r="AB143" s="10">
        <f t="shared" si="16"/>
        <v>1051.5999999999999</v>
      </c>
      <c r="AC143" s="10">
        <f t="shared" si="17"/>
        <v>33.035938678059814</v>
      </c>
      <c r="AD143" s="10">
        <v>129.69999999999999</v>
      </c>
      <c r="AE143" s="10">
        <v>118.6</v>
      </c>
      <c r="AF143" s="10">
        <v>134.19999999999999</v>
      </c>
      <c r="AG143" s="10">
        <f t="shared" si="18"/>
        <v>382.5</v>
      </c>
      <c r="AH143" s="10">
        <f t="shared" si="19"/>
        <v>12.016210103040965</v>
      </c>
      <c r="AI143" s="10">
        <v>132.80000000000001</v>
      </c>
      <c r="AJ143" s="10">
        <f t="shared" si="20"/>
        <v>3183.2</v>
      </c>
      <c r="AK143" s="10">
        <f t="shared" si="20"/>
        <v>100</v>
      </c>
    </row>
    <row r="144" spans="1:37" x14ac:dyDescent="0.25">
      <c r="A144" s="8" t="s">
        <v>37</v>
      </c>
      <c r="B144" s="8">
        <v>2016</v>
      </c>
      <c r="C144" s="9">
        <v>42705</v>
      </c>
      <c r="D144" s="8" t="s">
        <v>50</v>
      </c>
      <c r="E144" s="10">
        <v>131.6</v>
      </c>
      <c r="F144" s="10">
        <v>138.19999999999999</v>
      </c>
      <c r="G144" s="10">
        <v>134.9</v>
      </c>
      <c r="H144" s="10">
        <v>133.1</v>
      </c>
      <c r="I144" s="10">
        <v>113.5</v>
      </c>
      <c r="J144" s="10">
        <v>129.30000000000001</v>
      </c>
      <c r="K144" s="10">
        <v>121.1</v>
      </c>
      <c r="L144" s="10">
        <v>170.3</v>
      </c>
      <c r="M144" s="10">
        <v>115.5</v>
      </c>
      <c r="N144" s="10">
        <v>145.5</v>
      </c>
      <c r="O144" s="10">
        <v>123.1</v>
      </c>
      <c r="P144" s="10">
        <v>140.9</v>
      </c>
      <c r="Q144" s="10">
        <v>132.80000000000001</v>
      </c>
      <c r="R144" s="10">
        <f t="shared" si="15"/>
        <v>1729.8</v>
      </c>
      <c r="S144" s="10">
        <f t="shared" si="14"/>
        <v>55.68682999066413</v>
      </c>
      <c r="T144" s="10">
        <v>145</v>
      </c>
      <c r="U144" s="10">
        <v>128.80000000000001</v>
      </c>
      <c r="V144" s="8">
        <v>128.5</v>
      </c>
      <c r="W144" s="10">
        <v>117.8</v>
      </c>
      <c r="X144" s="10">
        <v>125</v>
      </c>
      <c r="Y144" s="10">
        <v>121.8</v>
      </c>
      <c r="Z144" s="10">
        <v>119.9</v>
      </c>
      <c r="AA144" s="10">
        <v>121.4</v>
      </c>
      <c r="AB144" s="10">
        <f t="shared" si="16"/>
        <v>1008.1999999999999</v>
      </c>
      <c r="AC144" s="10">
        <f t="shared" si="17"/>
        <v>32.456620416572768</v>
      </c>
      <c r="AD144" s="10">
        <v>122.3</v>
      </c>
      <c r="AE144" s="10">
        <v>113.7</v>
      </c>
      <c r="AF144" s="10">
        <v>132.30000000000001</v>
      </c>
      <c r="AG144" s="10">
        <f t="shared" si="18"/>
        <v>368.3</v>
      </c>
      <c r="AH144" s="10">
        <f t="shared" si="19"/>
        <v>11.856549592763093</v>
      </c>
      <c r="AI144" s="10">
        <v>127.6</v>
      </c>
      <c r="AJ144" s="10">
        <f t="shared" si="20"/>
        <v>3106.3</v>
      </c>
      <c r="AK144" s="10">
        <f t="shared" si="20"/>
        <v>99.999999999999986</v>
      </c>
    </row>
    <row r="145" spans="1:37" x14ac:dyDescent="0.25">
      <c r="A145" s="8" t="s">
        <v>38</v>
      </c>
      <c r="B145" s="8">
        <v>2016</v>
      </c>
      <c r="C145" s="9">
        <v>42705</v>
      </c>
      <c r="D145" s="8" t="s">
        <v>50</v>
      </c>
      <c r="E145" s="10">
        <v>132.30000000000001</v>
      </c>
      <c r="F145" s="10">
        <v>137.6</v>
      </c>
      <c r="G145" s="10">
        <v>132.9</v>
      </c>
      <c r="H145" s="10">
        <v>135.1</v>
      </c>
      <c r="I145" s="10">
        <v>118.6</v>
      </c>
      <c r="J145" s="10">
        <v>132.69999999999999</v>
      </c>
      <c r="K145" s="10">
        <v>125.3</v>
      </c>
      <c r="L145" s="10">
        <v>168.7</v>
      </c>
      <c r="M145" s="10">
        <v>114.4</v>
      </c>
      <c r="N145" s="10">
        <v>140.19999999999999</v>
      </c>
      <c r="O145" s="10">
        <v>126.6</v>
      </c>
      <c r="P145" s="10">
        <v>142.30000000000001</v>
      </c>
      <c r="Q145" s="10">
        <v>134</v>
      </c>
      <c r="R145" s="10">
        <f t="shared" si="15"/>
        <v>1740.7</v>
      </c>
      <c r="S145" s="10">
        <f t="shared" si="14"/>
        <v>55.283132721440595</v>
      </c>
      <c r="T145" s="10">
        <v>143.1</v>
      </c>
      <c r="U145" s="10">
        <v>135.4</v>
      </c>
      <c r="V145" s="8">
        <v>128.5</v>
      </c>
      <c r="W145" s="10">
        <v>126.6</v>
      </c>
      <c r="X145" s="10">
        <v>129.19999999999999</v>
      </c>
      <c r="Y145" s="10">
        <v>124.2</v>
      </c>
      <c r="Z145" s="10">
        <v>121.1</v>
      </c>
      <c r="AA145" s="10">
        <v>123.9</v>
      </c>
      <c r="AB145" s="10">
        <f t="shared" si="16"/>
        <v>1032</v>
      </c>
      <c r="AC145" s="10">
        <f t="shared" si="17"/>
        <v>32.775431130307744</v>
      </c>
      <c r="AD145" s="10">
        <v>126.9</v>
      </c>
      <c r="AE145" s="10">
        <v>116</v>
      </c>
      <c r="AF145" s="10">
        <v>133.1</v>
      </c>
      <c r="AG145" s="10">
        <f t="shared" si="18"/>
        <v>376</v>
      </c>
      <c r="AH145" s="10">
        <f t="shared" si="19"/>
        <v>11.941436148251661</v>
      </c>
      <c r="AI145" s="10">
        <v>130.4</v>
      </c>
      <c r="AJ145" s="10">
        <f t="shared" si="20"/>
        <v>3148.7</v>
      </c>
      <c r="AK145" s="10">
        <f t="shared" si="20"/>
        <v>100</v>
      </c>
    </row>
    <row r="146" spans="1:37" x14ac:dyDescent="0.25">
      <c r="A146" s="8" t="s">
        <v>35</v>
      </c>
      <c r="B146" s="8">
        <v>2017</v>
      </c>
      <c r="C146" s="9">
        <v>42736</v>
      </c>
      <c r="D146" s="8" t="s">
        <v>36</v>
      </c>
      <c r="E146" s="10">
        <v>133.1</v>
      </c>
      <c r="F146" s="10">
        <v>137.80000000000001</v>
      </c>
      <c r="G146" s="10">
        <v>131.9</v>
      </c>
      <c r="H146" s="10">
        <v>136.69999999999999</v>
      </c>
      <c r="I146" s="10">
        <v>122</v>
      </c>
      <c r="J146" s="10">
        <v>136</v>
      </c>
      <c r="K146" s="10">
        <v>119.8</v>
      </c>
      <c r="L146" s="10">
        <v>161.69999999999999</v>
      </c>
      <c r="M146" s="10">
        <v>114.8</v>
      </c>
      <c r="N146" s="10">
        <v>136.9</v>
      </c>
      <c r="O146" s="10">
        <v>129</v>
      </c>
      <c r="P146" s="10">
        <v>143.9</v>
      </c>
      <c r="Q146" s="10">
        <v>133.69999999999999</v>
      </c>
      <c r="R146" s="10">
        <f t="shared" si="15"/>
        <v>1737.3000000000002</v>
      </c>
      <c r="S146" s="10">
        <f t="shared" si="14"/>
        <v>54.740523678986676</v>
      </c>
      <c r="T146" s="10">
        <v>143.1</v>
      </c>
      <c r="U146" s="10">
        <v>140</v>
      </c>
      <c r="V146" s="12">
        <f>AVERAGE(V145,V144)</f>
        <v>128.5</v>
      </c>
      <c r="W146" s="10">
        <v>132.1</v>
      </c>
      <c r="X146" s="10">
        <v>133.19999999999999</v>
      </c>
      <c r="Y146" s="10">
        <v>127</v>
      </c>
      <c r="Z146" s="10">
        <v>122.3</v>
      </c>
      <c r="AA146" s="10">
        <v>126.6</v>
      </c>
      <c r="AB146" s="10">
        <f t="shared" si="16"/>
        <v>1052.8</v>
      </c>
      <c r="AC146" s="10">
        <f t="shared" si="17"/>
        <v>33.172637615401577</v>
      </c>
      <c r="AD146" s="10">
        <v>129.9</v>
      </c>
      <c r="AE146" s="10">
        <v>119.1</v>
      </c>
      <c r="AF146" s="10">
        <v>134.6</v>
      </c>
      <c r="AG146" s="10">
        <f t="shared" si="18"/>
        <v>383.6</v>
      </c>
      <c r="AH146" s="10">
        <f t="shared" si="19"/>
        <v>12.086838705611747</v>
      </c>
      <c r="AI146" s="10">
        <v>132.4</v>
      </c>
      <c r="AJ146" s="10">
        <f t="shared" si="20"/>
        <v>3173.7000000000003</v>
      </c>
      <c r="AK146" s="10">
        <f t="shared" si="20"/>
        <v>100</v>
      </c>
    </row>
    <row r="147" spans="1:37" x14ac:dyDescent="0.25">
      <c r="A147" s="8" t="s">
        <v>37</v>
      </c>
      <c r="B147" s="8">
        <v>2017</v>
      </c>
      <c r="C147" s="9">
        <v>42736</v>
      </c>
      <c r="D147" s="8" t="s">
        <v>36</v>
      </c>
      <c r="E147" s="10">
        <v>132.19999999999999</v>
      </c>
      <c r="F147" s="10">
        <v>138.9</v>
      </c>
      <c r="G147" s="10">
        <v>132.6</v>
      </c>
      <c r="H147" s="10">
        <v>133.1</v>
      </c>
      <c r="I147" s="10">
        <v>114</v>
      </c>
      <c r="J147" s="10">
        <v>129.6</v>
      </c>
      <c r="K147" s="10">
        <v>118.7</v>
      </c>
      <c r="L147" s="10">
        <v>155.1</v>
      </c>
      <c r="M147" s="10">
        <v>117.3</v>
      </c>
      <c r="N147" s="10">
        <v>144.9</v>
      </c>
      <c r="O147" s="10">
        <v>123.2</v>
      </c>
      <c r="P147" s="10">
        <v>141.6</v>
      </c>
      <c r="Q147" s="10">
        <v>132</v>
      </c>
      <c r="R147" s="10">
        <f t="shared" si="15"/>
        <v>1713.2</v>
      </c>
      <c r="S147" s="10">
        <f t="shared" si="14"/>
        <v>55.341279839777755</v>
      </c>
      <c r="T147" s="10">
        <v>145.6</v>
      </c>
      <c r="U147" s="10">
        <v>129</v>
      </c>
      <c r="V147" s="8">
        <v>129.6</v>
      </c>
      <c r="W147" s="10">
        <v>118</v>
      </c>
      <c r="X147" s="10">
        <v>125.1</v>
      </c>
      <c r="Y147" s="10">
        <v>122</v>
      </c>
      <c r="Z147" s="10">
        <v>120.9</v>
      </c>
      <c r="AA147" s="10">
        <v>122.1</v>
      </c>
      <c r="AB147" s="10">
        <f t="shared" si="16"/>
        <v>1012.3000000000001</v>
      </c>
      <c r="AC147" s="10">
        <f t="shared" si="17"/>
        <v>32.700197047517527</v>
      </c>
      <c r="AD147" s="10">
        <v>122.6</v>
      </c>
      <c r="AE147" s="10">
        <v>115.2</v>
      </c>
      <c r="AF147" s="10">
        <v>132.4</v>
      </c>
      <c r="AG147" s="10">
        <f t="shared" si="18"/>
        <v>370.20000000000005</v>
      </c>
      <c r="AH147" s="10">
        <f t="shared" si="19"/>
        <v>11.958523112704722</v>
      </c>
      <c r="AI147" s="10">
        <v>127.8</v>
      </c>
      <c r="AJ147" s="10">
        <f t="shared" si="20"/>
        <v>3095.7</v>
      </c>
      <c r="AK147" s="10">
        <f t="shared" si="20"/>
        <v>100.00000000000001</v>
      </c>
    </row>
    <row r="148" spans="1:37" x14ac:dyDescent="0.25">
      <c r="A148" s="8" t="s">
        <v>38</v>
      </c>
      <c r="B148" s="8">
        <v>2017</v>
      </c>
      <c r="C148" s="9">
        <v>42736</v>
      </c>
      <c r="D148" s="8" t="s">
        <v>36</v>
      </c>
      <c r="E148" s="10">
        <v>132.80000000000001</v>
      </c>
      <c r="F148" s="10">
        <v>138.19999999999999</v>
      </c>
      <c r="G148" s="10">
        <v>132.19999999999999</v>
      </c>
      <c r="H148" s="10">
        <v>135.4</v>
      </c>
      <c r="I148" s="10">
        <v>119.1</v>
      </c>
      <c r="J148" s="10">
        <v>133</v>
      </c>
      <c r="K148" s="10">
        <v>119.4</v>
      </c>
      <c r="L148" s="10">
        <v>159.5</v>
      </c>
      <c r="M148" s="10">
        <v>115.6</v>
      </c>
      <c r="N148" s="10">
        <v>139.6</v>
      </c>
      <c r="O148" s="10">
        <v>126.6</v>
      </c>
      <c r="P148" s="10">
        <v>142.80000000000001</v>
      </c>
      <c r="Q148" s="10">
        <v>133.1</v>
      </c>
      <c r="R148" s="10">
        <f t="shared" si="15"/>
        <v>1727.2999999999995</v>
      </c>
      <c r="S148" s="10">
        <f t="shared" si="14"/>
        <v>55.006050570027384</v>
      </c>
      <c r="T148" s="10">
        <v>143.80000000000001</v>
      </c>
      <c r="U148" s="10">
        <v>135.6</v>
      </c>
      <c r="V148" s="8">
        <v>129.6</v>
      </c>
      <c r="W148" s="10">
        <v>126.8</v>
      </c>
      <c r="X148" s="10">
        <v>129.4</v>
      </c>
      <c r="Y148" s="10">
        <v>124.2</v>
      </c>
      <c r="Z148" s="10">
        <v>121.7</v>
      </c>
      <c r="AA148" s="10">
        <v>124.4</v>
      </c>
      <c r="AB148" s="10">
        <f t="shared" si="16"/>
        <v>1035.5</v>
      </c>
      <c r="AC148" s="10">
        <f t="shared" si="17"/>
        <v>32.975606649258019</v>
      </c>
      <c r="AD148" s="10">
        <v>127.1</v>
      </c>
      <c r="AE148" s="10">
        <v>117</v>
      </c>
      <c r="AF148" s="10">
        <v>133.30000000000001</v>
      </c>
      <c r="AG148" s="10">
        <f t="shared" si="18"/>
        <v>377.4</v>
      </c>
      <c r="AH148" s="10">
        <f t="shared" si="19"/>
        <v>12.018342780714605</v>
      </c>
      <c r="AI148" s="10">
        <v>130.30000000000001</v>
      </c>
      <c r="AJ148" s="10">
        <f t="shared" si="20"/>
        <v>3140.1999999999994</v>
      </c>
      <c r="AK148" s="10">
        <f t="shared" si="20"/>
        <v>100.00000000000001</v>
      </c>
    </row>
    <row r="149" spans="1:37" x14ac:dyDescent="0.25">
      <c r="A149" s="8" t="s">
        <v>35</v>
      </c>
      <c r="B149" s="8">
        <v>2017</v>
      </c>
      <c r="C149" s="9">
        <v>42767</v>
      </c>
      <c r="D149" s="8" t="s">
        <v>39</v>
      </c>
      <c r="E149" s="10">
        <v>133.30000000000001</v>
      </c>
      <c r="F149" s="10">
        <v>138.30000000000001</v>
      </c>
      <c r="G149" s="10">
        <v>129.30000000000001</v>
      </c>
      <c r="H149" s="10">
        <v>137.19999999999999</v>
      </c>
      <c r="I149" s="10">
        <v>122.1</v>
      </c>
      <c r="J149" s="10">
        <v>138.69999999999999</v>
      </c>
      <c r="K149" s="10">
        <v>119.1</v>
      </c>
      <c r="L149" s="10">
        <v>156.9</v>
      </c>
      <c r="M149" s="10">
        <v>116.2</v>
      </c>
      <c r="N149" s="10">
        <v>136</v>
      </c>
      <c r="O149" s="10">
        <v>129.4</v>
      </c>
      <c r="P149" s="10">
        <v>144.4</v>
      </c>
      <c r="Q149" s="10">
        <v>133.6</v>
      </c>
      <c r="R149" s="10">
        <f t="shared" si="15"/>
        <v>1734.5000000000002</v>
      </c>
      <c r="S149" s="10">
        <f t="shared" si="14"/>
        <v>54.592093667380084</v>
      </c>
      <c r="T149" s="10">
        <v>143.69999999999999</v>
      </c>
      <c r="U149" s="10">
        <v>140.19999999999999</v>
      </c>
      <c r="V149" s="12">
        <f>AVERAGE(V148,V147)</f>
        <v>129.6</v>
      </c>
      <c r="W149" s="10">
        <v>133.19999999999999</v>
      </c>
      <c r="X149" s="10">
        <v>133.6</v>
      </c>
      <c r="Y149" s="10">
        <v>127.7</v>
      </c>
      <c r="Z149" s="10">
        <v>123.2</v>
      </c>
      <c r="AA149" s="10">
        <v>127</v>
      </c>
      <c r="AB149" s="10">
        <f t="shared" si="16"/>
        <v>1058.2000000000003</v>
      </c>
      <c r="AC149" s="10">
        <f t="shared" si="17"/>
        <v>33.306055646481184</v>
      </c>
      <c r="AD149" s="10">
        <v>130.1</v>
      </c>
      <c r="AE149" s="10">
        <v>119.5</v>
      </c>
      <c r="AF149" s="10">
        <v>134.9</v>
      </c>
      <c r="AG149" s="10">
        <f t="shared" si="18"/>
        <v>384.5</v>
      </c>
      <c r="AH149" s="10">
        <f t="shared" si="19"/>
        <v>12.101850686138736</v>
      </c>
      <c r="AI149" s="10">
        <v>132.6</v>
      </c>
      <c r="AJ149" s="10">
        <f t="shared" si="20"/>
        <v>3177.2000000000007</v>
      </c>
      <c r="AK149" s="10">
        <f t="shared" si="20"/>
        <v>100</v>
      </c>
    </row>
    <row r="150" spans="1:37" x14ac:dyDescent="0.25">
      <c r="A150" s="8" t="s">
        <v>37</v>
      </c>
      <c r="B150" s="8">
        <v>2017</v>
      </c>
      <c r="C150" s="9">
        <v>42767</v>
      </c>
      <c r="D150" s="8" t="s">
        <v>39</v>
      </c>
      <c r="E150" s="10">
        <v>132.80000000000001</v>
      </c>
      <c r="F150" s="10">
        <v>139.80000000000001</v>
      </c>
      <c r="G150" s="10">
        <v>129.30000000000001</v>
      </c>
      <c r="H150" s="10">
        <v>133.5</v>
      </c>
      <c r="I150" s="10">
        <v>114.3</v>
      </c>
      <c r="J150" s="10">
        <v>131.4</v>
      </c>
      <c r="K150" s="10">
        <v>120.2</v>
      </c>
      <c r="L150" s="10">
        <v>143.1</v>
      </c>
      <c r="M150" s="10">
        <v>119.5</v>
      </c>
      <c r="N150" s="10">
        <v>144</v>
      </c>
      <c r="O150" s="10">
        <v>123.4</v>
      </c>
      <c r="P150" s="10">
        <v>141.9</v>
      </c>
      <c r="Q150" s="10">
        <v>132.1</v>
      </c>
      <c r="R150" s="10">
        <f t="shared" si="15"/>
        <v>1705.3000000000002</v>
      </c>
      <c r="S150" s="10">
        <f t="shared" si="14"/>
        <v>55.134173941157449</v>
      </c>
      <c r="T150" s="10">
        <v>146.30000000000001</v>
      </c>
      <c r="U150" s="10">
        <v>129.30000000000001</v>
      </c>
      <c r="V150" s="8">
        <v>130.5</v>
      </c>
      <c r="W150" s="10">
        <v>119.2</v>
      </c>
      <c r="X150" s="10">
        <v>125.3</v>
      </c>
      <c r="Y150" s="10">
        <v>122.2</v>
      </c>
      <c r="Z150" s="10">
        <v>121.7</v>
      </c>
      <c r="AA150" s="10">
        <v>122.4</v>
      </c>
      <c r="AB150" s="10">
        <f t="shared" si="16"/>
        <v>1016.9000000000001</v>
      </c>
      <c r="AC150" s="10">
        <f t="shared" si="17"/>
        <v>32.877465244099582</v>
      </c>
      <c r="AD150" s="10">
        <v>122.9</v>
      </c>
      <c r="AE150" s="10">
        <v>115.5</v>
      </c>
      <c r="AF150" s="10">
        <v>132.4</v>
      </c>
      <c r="AG150" s="10">
        <f t="shared" si="18"/>
        <v>370.8</v>
      </c>
      <c r="AH150" s="10">
        <f t="shared" si="19"/>
        <v>11.988360814742967</v>
      </c>
      <c r="AI150" s="10">
        <v>128.19999999999999</v>
      </c>
      <c r="AJ150" s="10">
        <f t="shared" si="20"/>
        <v>3093.0000000000005</v>
      </c>
      <c r="AK150" s="10">
        <f t="shared" si="20"/>
        <v>99.999999999999986</v>
      </c>
    </row>
    <row r="151" spans="1:37" x14ac:dyDescent="0.25">
      <c r="A151" s="8" t="s">
        <v>38</v>
      </c>
      <c r="B151" s="8">
        <v>2017</v>
      </c>
      <c r="C151" s="9">
        <v>42767</v>
      </c>
      <c r="D151" s="8" t="s">
        <v>39</v>
      </c>
      <c r="E151" s="10">
        <v>133.1</v>
      </c>
      <c r="F151" s="10">
        <v>138.80000000000001</v>
      </c>
      <c r="G151" s="10">
        <v>129.30000000000001</v>
      </c>
      <c r="H151" s="10">
        <v>135.80000000000001</v>
      </c>
      <c r="I151" s="10">
        <v>119.2</v>
      </c>
      <c r="J151" s="10">
        <v>135.30000000000001</v>
      </c>
      <c r="K151" s="10">
        <v>119.5</v>
      </c>
      <c r="L151" s="10">
        <v>152.19999999999999</v>
      </c>
      <c r="M151" s="10">
        <v>117.3</v>
      </c>
      <c r="N151" s="10">
        <v>138.69999999999999</v>
      </c>
      <c r="O151" s="10">
        <v>126.9</v>
      </c>
      <c r="P151" s="10">
        <v>143.19999999999999</v>
      </c>
      <c r="Q151" s="10">
        <v>133</v>
      </c>
      <c r="R151" s="10">
        <f t="shared" si="15"/>
        <v>1722.3000000000002</v>
      </c>
      <c r="S151" s="10">
        <f t="shared" si="14"/>
        <v>54.834601547327196</v>
      </c>
      <c r="T151" s="10">
        <v>144.4</v>
      </c>
      <c r="U151" s="10">
        <v>135.9</v>
      </c>
      <c r="V151" s="8">
        <v>130.5</v>
      </c>
      <c r="W151" s="10">
        <v>127.9</v>
      </c>
      <c r="X151" s="10">
        <v>129.69999999999999</v>
      </c>
      <c r="Y151" s="10">
        <v>124.6</v>
      </c>
      <c r="Z151" s="10">
        <v>122.6</v>
      </c>
      <c r="AA151" s="10">
        <v>124.8</v>
      </c>
      <c r="AB151" s="10">
        <f t="shared" si="16"/>
        <v>1040.4000000000001</v>
      </c>
      <c r="AC151" s="10">
        <f t="shared" si="17"/>
        <v>33.124263746060045</v>
      </c>
      <c r="AD151" s="10">
        <v>127.4</v>
      </c>
      <c r="AE151" s="10">
        <v>117.4</v>
      </c>
      <c r="AF151" s="10">
        <v>133.4</v>
      </c>
      <c r="AG151" s="10">
        <f t="shared" si="18"/>
        <v>378.20000000000005</v>
      </c>
      <c r="AH151" s="10">
        <f t="shared" si="19"/>
        <v>12.041134706612754</v>
      </c>
      <c r="AI151" s="10">
        <v>130.6</v>
      </c>
      <c r="AJ151" s="10">
        <f t="shared" si="20"/>
        <v>3140.9000000000005</v>
      </c>
      <c r="AK151" s="10">
        <f t="shared" si="20"/>
        <v>100</v>
      </c>
    </row>
    <row r="152" spans="1:37" x14ac:dyDescent="0.25">
      <c r="A152" s="8" t="s">
        <v>35</v>
      </c>
      <c r="B152" s="8">
        <v>2017</v>
      </c>
      <c r="C152" s="9">
        <v>42795</v>
      </c>
      <c r="D152" s="8" t="s">
        <v>40</v>
      </c>
      <c r="E152" s="10">
        <v>133.6</v>
      </c>
      <c r="F152" s="10">
        <v>138.80000000000001</v>
      </c>
      <c r="G152" s="10">
        <v>128.80000000000001</v>
      </c>
      <c r="H152" s="10">
        <v>137.19999999999999</v>
      </c>
      <c r="I152" s="10">
        <v>121.6</v>
      </c>
      <c r="J152" s="10">
        <v>139.69999999999999</v>
      </c>
      <c r="K152" s="10">
        <v>119.7</v>
      </c>
      <c r="L152" s="10">
        <v>148</v>
      </c>
      <c r="M152" s="10">
        <v>116.9</v>
      </c>
      <c r="N152" s="10">
        <v>135.6</v>
      </c>
      <c r="O152" s="10">
        <v>129.80000000000001</v>
      </c>
      <c r="P152" s="10">
        <v>145.4</v>
      </c>
      <c r="Q152" s="10">
        <v>133.4</v>
      </c>
      <c r="R152" s="10">
        <f t="shared" si="15"/>
        <v>1728.5000000000002</v>
      </c>
      <c r="S152" s="10">
        <f t="shared" si="14"/>
        <v>54.408385533066827</v>
      </c>
      <c r="T152" s="10">
        <v>144.19999999999999</v>
      </c>
      <c r="U152" s="10">
        <v>140.80000000000001</v>
      </c>
      <c r="V152" s="12">
        <f>AVERAGE(V151,V150)</f>
        <v>130.5</v>
      </c>
      <c r="W152" s="10">
        <v>134.19999999999999</v>
      </c>
      <c r="X152" s="10">
        <v>134.1</v>
      </c>
      <c r="Y152" s="10">
        <v>128.30000000000001</v>
      </c>
      <c r="Z152" s="10">
        <v>123.3</v>
      </c>
      <c r="AA152" s="10">
        <v>127.4</v>
      </c>
      <c r="AB152" s="10">
        <f t="shared" si="16"/>
        <v>1062.8000000000002</v>
      </c>
      <c r="AC152" s="10">
        <f t="shared" si="17"/>
        <v>33.453996033869501</v>
      </c>
      <c r="AD152" s="10">
        <v>130.6</v>
      </c>
      <c r="AE152" s="10">
        <v>119.8</v>
      </c>
      <c r="AF152" s="10">
        <v>135.19999999999999</v>
      </c>
      <c r="AG152" s="10">
        <f t="shared" si="18"/>
        <v>385.59999999999997</v>
      </c>
      <c r="AH152" s="10">
        <f t="shared" si="19"/>
        <v>12.137618433063677</v>
      </c>
      <c r="AI152" s="10">
        <v>132.80000000000001</v>
      </c>
      <c r="AJ152" s="10">
        <f t="shared" si="20"/>
        <v>3176.9</v>
      </c>
      <c r="AK152" s="10">
        <f t="shared" si="20"/>
        <v>100.00000000000001</v>
      </c>
    </row>
    <row r="153" spans="1:37" x14ac:dyDescent="0.25">
      <c r="A153" s="8" t="s">
        <v>37</v>
      </c>
      <c r="B153" s="8">
        <v>2017</v>
      </c>
      <c r="C153" s="9">
        <v>42795</v>
      </c>
      <c r="D153" s="8" t="s">
        <v>40</v>
      </c>
      <c r="E153" s="10">
        <v>132.69999999999999</v>
      </c>
      <c r="F153" s="10">
        <v>139.4</v>
      </c>
      <c r="G153" s="10">
        <v>128.4</v>
      </c>
      <c r="H153" s="10">
        <v>134.9</v>
      </c>
      <c r="I153" s="10">
        <v>114</v>
      </c>
      <c r="J153" s="10">
        <v>136.80000000000001</v>
      </c>
      <c r="K153" s="10">
        <v>122.2</v>
      </c>
      <c r="L153" s="10">
        <v>135.80000000000001</v>
      </c>
      <c r="M153" s="10">
        <v>120.3</v>
      </c>
      <c r="N153" s="10">
        <v>142.6</v>
      </c>
      <c r="O153" s="10">
        <v>123.6</v>
      </c>
      <c r="P153" s="10">
        <v>142.4</v>
      </c>
      <c r="Q153" s="10">
        <v>132.6</v>
      </c>
      <c r="R153" s="10">
        <f t="shared" si="15"/>
        <v>1705.6999999999998</v>
      </c>
      <c r="S153" s="10">
        <f t="shared" si="14"/>
        <v>55.049217363240274</v>
      </c>
      <c r="T153" s="10">
        <v>147.5</v>
      </c>
      <c r="U153" s="10">
        <v>129.6</v>
      </c>
      <c r="V153" s="8">
        <v>131.1</v>
      </c>
      <c r="W153" s="10">
        <v>120.8</v>
      </c>
      <c r="X153" s="10">
        <v>125.6</v>
      </c>
      <c r="Y153" s="10">
        <v>122.4</v>
      </c>
      <c r="Z153" s="10">
        <v>121.7</v>
      </c>
      <c r="AA153" s="10">
        <v>122.6</v>
      </c>
      <c r="AB153" s="10">
        <f t="shared" si="16"/>
        <v>1021.3000000000001</v>
      </c>
      <c r="AC153" s="10">
        <f t="shared" si="17"/>
        <v>32.961110214619978</v>
      </c>
      <c r="AD153" s="10">
        <v>123.1</v>
      </c>
      <c r="AE153" s="10">
        <v>115.6</v>
      </c>
      <c r="AF153" s="10">
        <v>132.80000000000001</v>
      </c>
      <c r="AG153" s="10">
        <f t="shared" si="18"/>
        <v>371.5</v>
      </c>
      <c r="AH153" s="10">
        <f t="shared" si="19"/>
        <v>11.989672422139746</v>
      </c>
      <c r="AI153" s="10">
        <v>128.69999999999999</v>
      </c>
      <c r="AJ153" s="10">
        <f t="shared" si="20"/>
        <v>3098.5</v>
      </c>
      <c r="AK153" s="10">
        <f t="shared" si="20"/>
        <v>100</v>
      </c>
    </row>
    <row r="154" spans="1:37" x14ac:dyDescent="0.25">
      <c r="A154" s="8" t="s">
        <v>38</v>
      </c>
      <c r="B154" s="8">
        <v>2017</v>
      </c>
      <c r="C154" s="9">
        <v>42795</v>
      </c>
      <c r="D154" s="8" t="s">
        <v>40</v>
      </c>
      <c r="E154" s="10">
        <v>133.30000000000001</v>
      </c>
      <c r="F154" s="10">
        <v>139</v>
      </c>
      <c r="G154" s="10">
        <v>128.6</v>
      </c>
      <c r="H154" s="10">
        <v>136.30000000000001</v>
      </c>
      <c r="I154" s="10">
        <v>118.8</v>
      </c>
      <c r="J154" s="10">
        <v>138.30000000000001</v>
      </c>
      <c r="K154" s="10">
        <v>120.5</v>
      </c>
      <c r="L154" s="10">
        <v>143.9</v>
      </c>
      <c r="M154" s="10">
        <v>118</v>
      </c>
      <c r="N154" s="10">
        <v>137.9</v>
      </c>
      <c r="O154" s="10">
        <v>127.2</v>
      </c>
      <c r="P154" s="10">
        <v>144</v>
      </c>
      <c r="Q154" s="10">
        <v>133.1</v>
      </c>
      <c r="R154" s="10">
        <f t="shared" si="15"/>
        <v>1718.9</v>
      </c>
      <c r="S154" s="10">
        <f t="shared" si="14"/>
        <v>54.696747915738563</v>
      </c>
      <c r="T154" s="10">
        <v>145.1</v>
      </c>
      <c r="U154" s="10">
        <v>136.4</v>
      </c>
      <c r="V154" s="8">
        <v>131.1</v>
      </c>
      <c r="W154" s="10">
        <v>129.1</v>
      </c>
      <c r="X154" s="10">
        <v>130.1</v>
      </c>
      <c r="Y154" s="10">
        <v>125</v>
      </c>
      <c r="Z154" s="10">
        <v>122.6</v>
      </c>
      <c r="AA154" s="10">
        <v>125.1</v>
      </c>
      <c r="AB154" s="10">
        <f t="shared" si="16"/>
        <v>1044.5</v>
      </c>
      <c r="AC154" s="10">
        <f t="shared" si="17"/>
        <v>33.236810284477826</v>
      </c>
      <c r="AD154" s="10">
        <v>127.8</v>
      </c>
      <c r="AE154" s="10">
        <v>117.6</v>
      </c>
      <c r="AF154" s="10">
        <v>133.80000000000001</v>
      </c>
      <c r="AG154" s="10">
        <f t="shared" si="18"/>
        <v>379.2</v>
      </c>
      <c r="AH154" s="10">
        <f t="shared" si="19"/>
        <v>12.066441799783618</v>
      </c>
      <c r="AI154" s="10">
        <v>130.9</v>
      </c>
      <c r="AJ154" s="10">
        <f t="shared" si="20"/>
        <v>3142.6</v>
      </c>
      <c r="AK154" s="10">
        <f t="shared" si="20"/>
        <v>100.00000000000001</v>
      </c>
    </row>
    <row r="155" spans="1:37" x14ac:dyDescent="0.25">
      <c r="A155" s="8" t="s">
        <v>35</v>
      </c>
      <c r="B155" s="8">
        <v>2017</v>
      </c>
      <c r="C155" s="9">
        <v>42826</v>
      </c>
      <c r="D155" s="8" t="s">
        <v>41</v>
      </c>
      <c r="E155" s="10">
        <v>133.19999999999999</v>
      </c>
      <c r="F155" s="10">
        <v>138.69999999999999</v>
      </c>
      <c r="G155" s="10">
        <v>127.1</v>
      </c>
      <c r="H155" s="10">
        <v>137.69999999999999</v>
      </c>
      <c r="I155" s="10">
        <v>121.3</v>
      </c>
      <c r="J155" s="10">
        <v>141.80000000000001</v>
      </c>
      <c r="K155" s="10">
        <v>121.5</v>
      </c>
      <c r="L155" s="10">
        <v>144.5</v>
      </c>
      <c r="M155" s="10">
        <v>117.4</v>
      </c>
      <c r="N155" s="10">
        <v>134.1</v>
      </c>
      <c r="O155" s="10">
        <v>130</v>
      </c>
      <c r="P155" s="10">
        <v>145.5</v>
      </c>
      <c r="Q155" s="10">
        <v>133.5</v>
      </c>
      <c r="R155" s="10">
        <f t="shared" si="15"/>
        <v>1726.3</v>
      </c>
      <c r="S155" s="10">
        <f t="shared" si="14"/>
        <v>54.318618042226483</v>
      </c>
      <c r="T155" s="10">
        <v>144.4</v>
      </c>
      <c r="U155" s="10">
        <v>141.6</v>
      </c>
      <c r="V155" s="12">
        <f>AVERAGE(V154,V153)</f>
        <v>131.1</v>
      </c>
      <c r="W155" s="10">
        <v>135</v>
      </c>
      <c r="X155" s="10">
        <v>134.30000000000001</v>
      </c>
      <c r="Y155" s="10">
        <v>128.30000000000001</v>
      </c>
      <c r="Z155" s="10">
        <v>123.7</v>
      </c>
      <c r="AA155" s="10">
        <v>127.5</v>
      </c>
      <c r="AB155" s="10">
        <f t="shared" si="16"/>
        <v>1065.9000000000001</v>
      </c>
      <c r="AC155" s="10">
        <f t="shared" si="17"/>
        <v>33.538906894056204</v>
      </c>
      <c r="AD155" s="10">
        <v>131</v>
      </c>
      <c r="AE155" s="10">
        <v>119.2</v>
      </c>
      <c r="AF155" s="10">
        <v>135.69999999999999</v>
      </c>
      <c r="AG155" s="10">
        <f t="shared" si="18"/>
        <v>385.9</v>
      </c>
      <c r="AH155" s="10">
        <f t="shared" si="19"/>
        <v>12.142475063717315</v>
      </c>
      <c r="AI155" s="10">
        <v>132.9</v>
      </c>
      <c r="AJ155" s="10">
        <f t="shared" si="20"/>
        <v>3178.1</v>
      </c>
      <c r="AK155" s="10">
        <f t="shared" si="20"/>
        <v>100</v>
      </c>
    </row>
    <row r="156" spans="1:37" x14ac:dyDescent="0.25">
      <c r="A156" s="8" t="s">
        <v>37</v>
      </c>
      <c r="B156" s="8">
        <v>2017</v>
      </c>
      <c r="C156" s="9">
        <v>42826</v>
      </c>
      <c r="D156" s="8" t="s">
        <v>41</v>
      </c>
      <c r="E156" s="10">
        <v>132.69999999999999</v>
      </c>
      <c r="F156" s="10">
        <v>140.6</v>
      </c>
      <c r="G156" s="10">
        <v>124.5</v>
      </c>
      <c r="H156" s="10">
        <v>136.30000000000001</v>
      </c>
      <c r="I156" s="10">
        <v>113.5</v>
      </c>
      <c r="J156" s="10">
        <v>137.69999999999999</v>
      </c>
      <c r="K156" s="10">
        <v>127.1</v>
      </c>
      <c r="L156" s="10">
        <v>133.80000000000001</v>
      </c>
      <c r="M156" s="10">
        <v>120.8</v>
      </c>
      <c r="N156" s="10">
        <v>141.30000000000001</v>
      </c>
      <c r="O156" s="10">
        <v>123.8</v>
      </c>
      <c r="P156" s="10">
        <v>142.6</v>
      </c>
      <c r="Q156" s="10">
        <v>133.4</v>
      </c>
      <c r="R156" s="10">
        <f t="shared" si="15"/>
        <v>1708.1</v>
      </c>
      <c r="S156" s="10">
        <f t="shared" si="14"/>
        <v>55.032540756492033</v>
      </c>
      <c r="T156" s="10">
        <v>148</v>
      </c>
      <c r="U156" s="10">
        <v>130</v>
      </c>
      <c r="V156" s="8">
        <v>131.69999999999999</v>
      </c>
      <c r="W156" s="10">
        <v>121.4</v>
      </c>
      <c r="X156" s="10">
        <v>126</v>
      </c>
      <c r="Y156" s="10">
        <v>122.6</v>
      </c>
      <c r="Z156" s="10">
        <v>122.2</v>
      </c>
      <c r="AA156" s="10">
        <v>122.5</v>
      </c>
      <c r="AB156" s="10">
        <f t="shared" si="16"/>
        <v>1024.4000000000001</v>
      </c>
      <c r="AC156" s="10">
        <f t="shared" si="17"/>
        <v>33.004703911334495</v>
      </c>
      <c r="AD156" s="10">
        <v>123.4</v>
      </c>
      <c r="AE156" s="10">
        <v>114.3</v>
      </c>
      <c r="AF156" s="10">
        <v>133.6</v>
      </c>
      <c r="AG156" s="10">
        <f t="shared" si="18"/>
        <v>371.29999999999995</v>
      </c>
      <c r="AH156" s="10">
        <f t="shared" si="19"/>
        <v>11.962755332173462</v>
      </c>
      <c r="AI156" s="10">
        <v>129.1</v>
      </c>
      <c r="AJ156" s="10">
        <f t="shared" si="20"/>
        <v>3103.8</v>
      </c>
      <c r="AK156" s="10">
        <f t="shared" si="20"/>
        <v>99.999999999999986</v>
      </c>
    </row>
    <row r="157" spans="1:37" x14ac:dyDescent="0.25">
      <c r="A157" s="8" t="s">
        <v>38</v>
      </c>
      <c r="B157" s="8">
        <v>2017</v>
      </c>
      <c r="C157" s="9">
        <v>42826</v>
      </c>
      <c r="D157" s="8" t="s">
        <v>41</v>
      </c>
      <c r="E157" s="10">
        <v>133</v>
      </c>
      <c r="F157" s="10">
        <v>139.4</v>
      </c>
      <c r="G157" s="10">
        <v>126.1</v>
      </c>
      <c r="H157" s="10">
        <v>137.19999999999999</v>
      </c>
      <c r="I157" s="10">
        <v>118.4</v>
      </c>
      <c r="J157" s="10">
        <v>139.9</v>
      </c>
      <c r="K157" s="10">
        <v>123.4</v>
      </c>
      <c r="L157" s="10">
        <v>140.9</v>
      </c>
      <c r="M157" s="10">
        <v>118.5</v>
      </c>
      <c r="N157" s="10">
        <v>136.5</v>
      </c>
      <c r="O157" s="10">
        <v>127.4</v>
      </c>
      <c r="P157" s="10">
        <v>144.19999999999999</v>
      </c>
      <c r="Q157" s="10">
        <v>133.5</v>
      </c>
      <c r="R157" s="10">
        <f t="shared" si="15"/>
        <v>1718.4</v>
      </c>
      <c r="S157" s="10">
        <f t="shared" si="14"/>
        <v>54.635635253719961</v>
      </c>
      <c r="T157" s="10">
        <v>145.4</v>
      </c>
      <c r="U157" s="10">
        <v>137</v>
      </c>
      <c r="V157" s="8">
        <v>131.69999999999999</v>
      </c>
      <c r="W157" s="10">
        <v>129.80000000000001</v>
      </c>
      <c r="X157" s="10">
        <v>130.4</v>
      </c>
      <c r="Y157" s="10">
        <v>125.1</v>
      </c>
      <c r="Z157" s="10">
        <v>123.1</v>
      </c>
      <c r="AA157" s="10">
        <v>125.1</v>
      </c>
      <c r="AB157" s="10">
        <f t="shared" si="16"/>
        <v>1047.5999999999999</v>
      </c>
      <c r="AC157" s="10">
        <f t="shared" si="17"/>
        <v>33.307897748950779</v>
      </c>
      <c r="AD157" s="10">
        <v>128.1</v>
      </c>
      <c r="AE157" s="10">
        <v>116.6</v>
      </c>
      <c r="AF157" s="10">
        <v>134.5</v>
      </c>
      <c r="AG157" s="10">
        <f t="shared" si="18"/>
        <v>379.2</v>
      </c>
      <c r="AH157" s="10">
        <f t="shared" si="19"/>
        <v>12.056466997329265</v>
      </c>
      <c r="AI157" s="10">
        <v>131.1</v>
      </c>
      <c r="AJ157" s="10">
        <f t="shared" si="20"/>
        <v>3145.2</v>
      </c>
      <c r="AK157" s="10">
        <f t="shared" si="20"/>
        <v>100</v>
      </c>
    </row>
    <row r="158" spans="1:37" x14ac:dyDescent="0.25">
      <c r="A158" s="8" t="s">
        <v>35</v>
      </c>
      <c r="B158" s="8">
        <v>2017</v>
      </c>
      <c r="C158" s="9">
        <v>42856</v>
      </c>
      <c r="D158" s="8" t="s">
        <v>42</v>
      </c>
      <c r="E158" s="10">
        <v>133.1</v>
      </c>
      <c r="F158" s="10">
        <v>140.30000000000001</v>
      </c>
      <c r="G158" s="10">
        <v>126.8</v>
      </c>
      <c r="H158" s="10">
        <v>138.19999999999999</v>
      </c>
      <c r="I158" s="10">
        <v>120.8</v>
      </c>
      <c r="J158" s="10">
        <v>140.19999999999999</v>
      </c>
      <c r="K158" s="10">
        <v>123.8</v>
      </c>
      <c r="L158" s="10">
        <v>141.80000000000001</v>
      </c>
      <c r="M158" s="10">
        <v>118.6</v>
      </c>
      <c r="N158" s="10">
        <v>134</v>
      </c>
      <c r="O158" s="10">
        <v>130.30000000000001</v>
      </c>
      <c r="P158" s="10">
        <v>145.80000000000001</v>
      </c>
      <c r="Q158" s="10">
        <v>133.80000000000001</v>
      </c>
      <c r="R158" s="10">
        <f t="shared" si="15"/>
        <v>1727.4999999999995</v>
      </c>
      <c r="S158" s="10">
        <f t="shared" si="14"/>
        <v>54.247134558015375</v>
      </c>
      <c r="T158" s="10">
        <v>145.5</v>
      </c>
      <c r="U158" s="10">
        <v>141.80000000000001</v>
      </c>
      <c r="V158" s="12">
        <f>AVERAGE(V157,V156)</f>
        <v>131.69999999999999</v>
      </c>
      <c r="W158" s="10">
        <v>135</v>
      </c>
      <c r="X158" s="10">
        <v>134.9</v>
      </c>
      <c r="Y158" s="10">
        <v>129.4</v>
      </c>
      <c r="Z158" s="10">
        <v>123.7</v>
      </c>
      <c r="AA158" s="10">
        <v>127.9</v>
      </c>
      <c r="AB158" s="10">
        <f t="shared" si="16"/>
        <v>1069.9000000000001</v>
      </c>
      <c r="AC158" s="10">
        <f t="shared" si="17"/>
        <v>33.597111006437444</v>
      </c>
      <c r="AD158" s="10">
        <v>131.4</v>
      </c>
      <c r="AE158" s="10">
        <v>119.4</v>
      </c>
      <c r="AF158" s="10">
        <v>136.30000000000001</v>
      </c>
      <c r="AG158" s="10">
        <f t="shared" si="18"/>
        <v>387.1</v>
      </c>
      <c r="AH158" s="10">
        <f t="shared" si="19"/>
        <v>12.155754435547184</v>
      </c>
      <c r="AI158" s="10">
        <v>133.30000000000001</v>
      </c>
      <c r="AJ158" s="10">
        <f t="shared" si="20"/>
        <v>3184.4999999999995</v>
      </c>
      <c r="AK158" s="10">
        <f t="shared" si="20"/>
        <v>100</v>
      </c>
    </row>
    <row r="159" spans="1:37" x14ac:dyDescent="0.25">
      <c r="A159" s="8" t="s">
        <v>37</v>
      </c>
      <c r="B159" s="8">
        <v>2017</v>
      </c>
      <c r="C159" s="9">
        <v>42856</v>
      </c>
      <c r="D159" s="8" t="s">
        <v>42</v>
      </c>
      <c r="E159" s="10">
        <v>132.6</v>
      </c>
      <c r="F159" s="10">
        <v>144.1</v>
      </c>
      <c r="G159" s="10">
        <v>125.6</v>
      </c>
      <c r="H159" s="10">
        <v>136.80000000000001</v>
      </c>
      <c r="I159" s="10">
        <v>113.4</v>
      </c>
      <c r="J159" s="10">
        <v>135.19999999999999</v>
      </c>
      <c r="K159" s="10">
        <v>129.19999999999999</v>
      </c>
      <c r="L159" s="10">
        <v>131.5</v>
      </c>
      <c r="M159" s="10">
        <v>121</v>
      </c>
      <c r="N159" s="10">
        <v>139.9</v>
      </c>
      <c r="O159" s="10">
        <v>123.8</v>
      </c>
      <c r="P159" s="10">
        <v>142.9</v>
      </c>
      <c r="Q159" s="10">
        <v>133.6</v>
      </c>
      <c r="R159" s="10">
        <f t="shared" si="15"/>
        <v>1709.6</v>
      </c>
      <c r="S159" s="10">
        <f t="shared" si="14"/>
        <v>55.04362664606073</v>
      </c>
      <c r="T159" s="10">
        <v>148.30000000000001</v>
      </c>
      <c r="U159" s="10">
        <v>130.19999999999999</v>
      </c>
      <c r="V159" s="8">
        <v>132.1</v>
      </c>
      <c r="W159" s="10">
        <v>120.1</v>
      </c>
      <c r="X159" s="10">
        <v>126.5</v>
      </c>
      <c r="Y159" s="10">
        <v>122.8</v>
      </c>
      <c r="Z159" s="10">
        <v>122</v>
      </c>
      <c r="AA159" s="10">
        <v>122.6</v>
      </c>
      <c r="AB159" s="10">
        <f t="shared" si="16"/>
        <v>1024.5999999999999</v>
      </c>
      <c r="AC159" s="10">
        <f t="shared" si="17"/>
        <v>32.988827714994045</v>
      </c>
      <c r="AD159" s="10">
        <v>123.6</v>
      </c>
      <c r="AE159" s="10">
        <v>114.3</v>
      </c>
      <c r="AF159" s="10">
        <v>133.80000000000001</v>
      </c>
      <c r="AG159" s="10">
        <f t="shared" si="18"/>
        <v>371.7</v>
      </c>
      <c r="AH159" s="10">
        <f t="shared" si="19"/>
        <v>11.967545638945234</v>
      </c>
      <c r="AI159" s="10">
        <v>129.30000000000001</v>
      </c>
      <c r="AJ159" s="10">
        <f t="shared" si="20"/>
        <v>3105.8999999999996</v>
      </c>
      <c r="AK159" s="10">
        <f t="shared" si="20"/>
        <v>100.00000000000001</v>
      </c>
    </row>
    <row r="160" spans="1:37" x14ac:dyDescent="0.25">
      <c r="A160" s="8" t="s">
        <v>38</v>
      </c>
      <c r="B160" s="8">
        <v>2017</v>
      </c>
      <c r="C160" s="9">
        <v>42856</v>
      </c>
      <c r="D160" s="8" t="s">
        <v>42</v>
      </c>
      <c r="E160" s="10">
        <v>132.9</v>
      </c>
      <c r="F160" s="10">
        <v>141.6</v>
      </c>
      <c r="G160" s="10">
        <v>126.3</v>
      </c>
      <c r="H160" s="10">
        <v>137.69999999999999</v>
      </c>
      <c r="I160" s="10">
        <v>118.1</v>
      </c>
      <c r="J160" s="10">
        <v>137.9</v>
      </c>
      <c r="K160" s="10">
        <v>125.6</v>
      </c>
      <c r="L160" s="10">
        <v>138.30000000000001</v>
      </c>
      <c r="M160" s="10">
        <v>119.4</v>
      </c>
      <c r="N160" s="10">
        <v>136</v>
      </c>
      <c r="O160" s="10">
        <v>127.6</v>
      </c>
      <c r="P160" s="10">
        <v>144.5</v>
      </c>
      <c r="Q160" s="10">
        <v>133.69999999999999</v>
      </c>
      <c r="R160" s="10">
        <f t="shared" si="15"/>
        <v>1719.6000000000001</v>
      </c>
      <c r="S160" s="10">
        <f t="shared" si="14"/>
        <v>54.602610103832596</v>
      </c>
      <c r="T160" s="10">
        <v>146.19999999999999</v>
      </c>
      <c r="U160" s="10">
        <v>137.19999999999999</v>
      </c>
      <c r="V160" s="8">
        <v>132.1</v>
      </c>
      <c r="W160" s="10">
        <v>129.4</v>
      </c>
      <c r="X160" s="10">
        <v>130.9</v>
      </c>
      <c r="Y160" s="10">
        <v>125.7</v>
      </c>
      <c r="Z160" s="10">
        <v>123</v>
      </c>
      <c r="AA160" s="10">
        <v>125.3</v>
      </c>
      <c r="AB160" s="10">
        <f t="shared" si="16"/>
        <v>1049.8</v>
      </c>
      <c r="AC160" s="10">
        <f t="shared" si="17"/>
        <v>33.334391769599591</v>
      </c>
      <c r="AD160" s="10">
        <v>128.4</v>
      </c>
      <c r="AE160" s="10">
        <v>116.7</v>
      </c>
      <c r="AF160" s="10">
        <v>134.80000000000001</v>
      </c>
      <c r="AG160" s="10">
        <f t="shared" si="18"/>
        <v>379.90000000000003</v>
      </c>
      <c r="AH160" s="10">
        <f t="shared" si="19"/>
        <v>12.062998126567809</v>
      </c>
      <c r="AI160" s="10">
        <v>131.4</v>
      </c>
      <c r="AJ160" s="10">
        <f t="shared" si="20"/>
        <v>3149.3</v>
      </c>
      <c r="AK160" s="10">
        <f t="shared" si="20"/>
        <v>100</v>
      </c>
    </row>
    <row r="161" spans="1:37" x14ac:dyDescent="0.25">
      <c r="A161" s="8" t="s">
        <v>35</v>
      </c>
      <c r="B161" s="8">
        <v>2017</v>
      </c>
      <c r="C161" s="9">
        <v>42887</v>
      </c>
      <c r="D161" s="8" t="s">
        <v>43</v>
      </c>
      <c r="E161" s="10">
        <v>133.5</v>
      </c>
      <c r="F161" s="10">
        <v>143.69999999999999</v>
      </c>
      <c r="G161" s="10">
        <v>128</v>
      </c>
      <c r="H161" s="10">
        <v>138.6</v>
      </c>
      <c r="I161" s="10">
        <v>120.9</v>
      </c>
      <c r="J161" s="10">
        <v>140.9</v>
      </c>
      <c r="K161" s="10">
        <v>128.80000000000001</v>
      </c>
      <c r="L161" s="10">
        <v>140.19999999999999</v>
      </c>
      <c r="M161" s="10">
        <v>118.9</v>
      </c>
      <c r="N161" s="10">
        <v>133.5</v>
      </c>
      <c r="O161" s="10">
        <v>130.4</v>
      </c>
      <c r="P161" s="10">
        <v>146.5</v>
      </c>
      <c r="Q161" s="10">
        <v>134.9</v>
      </c>
      <c r="R161" s="10">
        <f t="shared" si="15"/>
        <v>1738.8000000000002</v>
      </c>
      <c r="S161" s="10">
        <f t="shared" si="14"/>
        <v>54.361283061339336</v>
      </c>
      <c r="T161" s="10">
        <v>145.80000000000001</v>
      </c>
      <c r="U161" s="10">
        <v>142.30000000000001</v>
      </c>
      <c r="V161" s="12">
        <f>AVERAGE(V160,V159)</f>
        <v>132.1</v>
      </c>
      <c r="W161" s="10">
        <v>134.80000000000001</v>
      </c>
      <c r="X161" s="10">
        <v>135.19999999999999</v>
      </c>
      <c r="Y161" s="10">
        <v>129.80000000000001</v>
      </c>
      <c r="Z161" s="10">
        <v>124.1</v>
      </c>
      <c r="AA161" s="10">
        <v>128.1</v>
      </c>
      <c r="AB161" s="10">
        <f t="shared" si="16"/>
        <v>1072.2</v>
      </c>
      <c r="AC161" s="10">
        <f t="shared" si="17"/>
        <v>33.520915400487716</v>
      </c>
      <c r="AD161" s="10">
        <v>131.30000000000001</v>
      </c>
      <c r="AE161" s="10">
        <v>119.4</v>
      </c>
      <c r="AF161" s="10">
        <v>136.9</v>
      </c>
      <c r="AG161" s="10">
        <f t="shared" si="18"/>
        <v>387.6</v>
      </c>
      <c r="AH161" s="10">
        <f t="shared" si="19"/>
        <v>12.117801538172952</v>
      </c>
      <c r="AI161" s="10">
        <v>133.9</v>
      </c>
      <c r="AJ161" s="10">
        <f t="shared" si="20"/>
        <v>3198.6</v>
      </c>
      <c r="AK161" s="10">
        <f t="shared" si="20"/>
        <v>100</v>
      </c>
    </row>
    <row r="162" spans="1:37" x14ac:dyDescent="0.25">
      <c r="A162" s="8" t="s">
        <v>37</v>
      </c>
      <c r="B162" s="8">
        <v>2017</v>
      </c>
      <c r="C162" s="9">
        <v>42887</v>
      </c>
      <c r="D162" s="8" t="s">
        <v>43</v>
      </c>
      <c r="E162" s="10">
        <v>132.9</v>
      </c>
      <c r="F162" s="10">
        <v>148.69999999999999</v>
      </c>
      <c r="G162" s="10">
        <v>128.30000000000001</v>
      </c>
      <c r="H162" s="10">
        <v>137.30000000000001</v>
      </c>
      <c r="I162" s="10">
        <v>113.5</v>
      </c>
      <c r="J162" s="10">
        <v>137.19999999999999</v>
      </c>
      <c r="K162" s="10">
        <v>142.19999999999999</v>
      </c>
      <c r="L162" s="10">
        <v>128.19999999999999</v>
      </c>
      <c r="M162" s="10">
        <v>120.9</v>
      </c>
      <c r="N162" s="10">
        <v>138.80000000000001</v>
      </c>
      <c r="O162" s="10">
        <v>124.2</v>
      </c>
      <c r="P162" s="10">
        <v>143.1</v>
      </c>
      <c r="Q162" s="10">
        <v>135.69999999999999</v>
      </c>
      <c r="R162" s="10">
        <f t="shared" si="15"/>
        <v>1731.0000000000002</v>
      </c>
      <c r="S162" s="10">
        <f t="shared" si="14"/>
        <v>55.354801573342712</v>
      </c>
      <c r="T162" s="10">
        <v>148.6</v>
      </c>
      <c r="U162" s="10">
        <v>130.19999999999999</v>
      </c>
      <c r="V162" s="8">
        <v>131.4</v>
      </c>
      <c r="W162" s="10">
        <v>119</v>
      </c>
      <c r="X162" s="10">
        <v>126.8</v>
      </c>
      <c r="Y162" s="10">
        <v>122.9</v>
      </c>
      <c r="Z162" s="10">
        <v>122.5</v>
      </c>
      <c r="AA162" s="10">
        <v>122.7</v>
      </c>
      <c r="AB162" s="10">
        <f t="shared" si="16"/>
        <v>1024.0999999999999</v>
      </c>
      <c r="AC162" s="10">
        <f t="shared" si="17"/>
        <v>32.749192542611361</v>
      </c>
      <c r="AD162" s="10">
        <v>123.8</v>
      </c>
      <c r="AE162" s="10">
        <v>113.9</v>
      </c>
      <c r="AF162" s="10">
        <v>134.30000000000001</v>
      </c>
      <c r="AG162" s="10">
        <f t="shared" si="18"/>
        <v>372</v>
      </c>
      <c r="AH162" s="10">
        <f t="shared" si="19"/>
        <v>11.89600588404592</v>
      </c>
      <c r="AI162" s="10">
        <v>129.9</v>
      </c>
      <c r="AJ162" s="10">
        <f t="shared" si="20"/>
        <v>3127.1000000000004</v>
      </c>
      <c r="AK162" s="10">
        <f t="shared" si="20"/>
        <v>99.999999999999986</v>
      </c>
    </row>
    <row r="163" spans="1:37" x14ac:dyDescent="0.25">
      <c r="A163" s="8" t="s">
        <v>38</v>
      </c>
      <c r="B163" s="8">
        <v>2017</v>
      </c>
      <c r="C163" s="9">
        <v>42887</v>
      </c>
      <c r="D163" s="8" t="s">
        <v>43</v>
      </c>
      <c r="E163" s="10">
        <v>133.30000000000001</v>
      </c>
      <c r="F163" s="10">
        <v>145.5</v>
      </c>
      <c r="G163" s="10">
        <v>128.1</v>
      </c>
      <c r="H163" s="10">
        <v>138.1</v>
      </c>
      <c r="I163" s="10">
        <v>118.2</v>
      </c>
      <c r="J163" s="10">
        <v>139.19999999999999</v>
      </c>
      <c r="K163" s="10">
        <v>133.30000000000001</v>
      </c>
      <c r="L163" s="10">
        <v>136.19999999999999</v>
      </c>
      <c r="M163" s="10">
        <v>119.6</v>
      </c>
      <c r="N163" s="10">
        <v>135.30000000000001</v>
      </c>
      <c r="O163" s="10">
        <v>127.8</v>
      </c>
      <c r="P163" s="10">
        <v>144.9</v>
      </c>
      <c r="Q163" s="10">
        <v>135.19999999999999</v>
      </c>
      <c r="R163" s="10">
        <f t="shared" si="15"/>
        <v>1734.7</v>
      </c>
      <c r="S163" s="10">
        <f t="shared" si="14"/>
        <v>54.803652102486332</v>
      </c>
      <c r="T163" s="10">
        <v>146.5</v>
      </c>
      <c r="U163" s="10">
        <v>137.5</v>
      </c>
      <c r="V163" s="8">
        <v>131.4</v>
      </c>
      <c r="W163" s="10">
        <v>128.80000000000001</v>
      </c>
      <c r="X163" s="10">
        <v>131.19999999999999</v>
      </c>
      <c r="Y163" s="10">
        <v>125.9</v>
      </c>
      <c r="Z163" s="10">
        <v>123.4</v>
      </c>
      <c r="AA163" s="10">
        <v>125.5</v>
      </c>
      <c r="AB163" s="10">
        <f t="shared" si="16"/>
        <v>1050.2</v>
      </c>
      <c r="AC163" s="10">
        <f t="shared" si="17"/>
        <v>33.178529681230842</v>
      </c>
      <c r="AD163" s="10">
        <v>128.5</v>
      </c>
      <c r="AE163" s="10">
        <v>116.5</v>
      </c>
      <c r="AF163" s="10">
        <v>135.4</v>
      </c>
      <c r="AG163" s="10">
        <f t="shared" si="18"/>
        <v>380.4</v>
      </c>
      <c r="AH163" s="10">
        <f t="shared" si="19"/>
        <v>12.017818216282814</v>
      </c>
      <c r="AI163" s="10">
        <v>132</v>
      </c>
      <c r="AJ163" s="10">
        <f t="shared" si="20"/>
        <v>3165.3</v>
      </c>
      <c r="AK163" s="10">
        <f t="shared" si="20"/>
        <v>100</v>
      </c>
    </row>
    <row r="164" spans="1:37" x14ac:dyDescent="0.25">
      <c r="A164" s="8" t="s">
        <v>35</v>
      </c>
      <c r="B164" s="8">
        <v>2017</v>
      </c>
      <c r="C164" s="9">
        <v>42917</v>
      </c>
      <c r="D164" s="8" t="s">
        <v>44</v>
      </c>
      <c r="E164" s="10">
        <v>134</v>
      </c>
      <c r="F164" s="10">
        <v>144.19999999999999</v>
      </c>
      <c r="G164" s="10">
        <v>129.80000000000001</v>
      </c>
      <c r="H164" s="10">
        <v>139</v>
      </c>
      <c r="I164" s="10">
        <v>120.9</v>
      </c>
      <c r="J164" s="10">
        <v>143.9</v>
      </c>
      <c r="K164" s="10">
        <v>151.5</v>
      </c>
      <c r="L164" s="10">
        <v>138.1</v>
      </c>
      <c r="M164" s="10">
        <v>120</v>
      </c>
      <c r="N164" s="10">
        <v>133.9</v>
      </c>
      <c r="O164" s="10">
        <v>131.4</v>
      </c>
      <c r="P164" s="10">
        <v>147.69999999999999</v>
      </c>
      <c r="Q164" s="10">
        <v>138.5</v>
      </c>
      <c r="R164" s="10">
        <f t="shared" si="15"/>
        <v>1772.9</v>
      </c>
      <c r="S164" s="10">
        <f t="shared" si="14"/>
        <v>54.71913580246914</v>
      </c>
      <c r="T164" s="10">
        <v>147.4</v>
      </c>
      <c r="U164" s="10">
        <v>143.5</v>
      </c>
      <c r="V164" s="12">
        <f>AVERAGE(V163,V162)</f>
        <v>131.4</v>
      </c>
      <c r="W164" s="10">
        <v>135.30000000000001</v>
      </c>
      <c r="X164" s="10">
        <v>136.1</v>
      </c>
      <c r="Y164" s="10">
        <v>130.6</v>
      </c>
      <c r="Z164" s="10">
        <v>124.4</v>
      </c>
      <c r="AA164" s="10">
        <v>128.6</v>
      </c>
      <c r="AB164" s="10">
        <f t="shared" si="16"/>
        <v>1077.3</v>
      </c>
      <c r="AC164" s="10">
        <f t="shared" si="17"/>
        <v>33.249999999999993</v>
      </c>
      <c r="AD164" s="10">
        <v>132.1</v>
      </c>
      <c r="AE164" s="10">
        <v>119.1</v>
      </c>
      <c r="AF164" s="10">
        <v>138.6</v>
      </c>
      <c r="AG164" s="10">
        <f t="shared" si="18"/>
        <v>389.79999999999995</v>
      </c>
      <c r="AH164" s="10">
        <f t="shared" si="19"/>
        <v>12.030864197530864</v>
      </c>
      <c r="AI164" s="10">
        <v>136.19999999999999</v>
      </c>
      <c r="AJ164" s="10">
        <f t="shared" si="20"/>
        <v>3240</v>
      </c>
      <c r="AK164" s="10">
        <f t="shared" si="20"/>
        <v>100</v>
      </c>
    </row>
    <row r="165" spans="1:37" x14ac:dyDescent="0.25">
      <c r="A165" s="8" t="s">
        <v>37</v>
      </c>
      <c r="B165" s="8">
        <v>2017</v>
      </c>
      <c r="C165" s="9">
        <v>42917</v>
      </c>
      <c r="D165" s="8" t="s">
        <v>44</v>
      </c>
      <c r="E165" s="10">
        <v>132.80000000000001</v>
      </c>
      <c r="F165" s="10">
        <v>148.4</v>
      </c>
      <c r="G165" s="10">
        <v>129.4</v>
      </c>
      <c r="H165" s="10">
        <v>137.69999999999999</v>
      </c>
      <c r="I165" s="10">
        <v>113.4</v>
      </c>
      <c r="J165" s="10">
        <v>139.4</v>
      </c>
      <c r="K165" s="10">
        <v>175.1</v>
      </c>
      <c r="L165" s="10">
        <v>124.7</v>
      </c>
      <c r="M165" s="10">
        <v>121.5</v>
      </c>
      <c r="N165" s="10">
        <v>137.80000000000001</v>
      </c>
      <c r="O165" s="10">
        <v>124.4</v>
      </c>
      <c r="P165" s="10">
        <v>143.69999999999999</v>
      </c>
      <c r="Q165" s="10">
        <v>139.80000000000001</v>
      </c>
      <c r="R165" s="10">
        <f t="shared" si="15"/>
        <v>1768.1</v>
      </c>
      <c r="S165" s="10">
        <f t="shared" si="14"/>
        <v>55.756677493614205</v>
      </c>
      <c r="T165" s="10">
        <v>150.5</v>
      </c>
      <c r="U165" s="10">
        <v>130.4</v>
      </c>
      <c r="V165" s="8">
        <v>132.6</v>
      </c>
      <c r="W165" s="10">
        <v>119.7</v>
      </c>
      <c r="X165" s="10">
        <v>127.2</v>
      </c>
      <c r="Y165" s="10">
        <v>123.5</v>
      </c>
      <c r="Z165" s="10">
        <v>122.4</v>
      </c>
      <c r="AA165" s="10">
        <v>123</v>
      </c>
      <c r="AB165" s="10">
        <f t="shared" si="16"/>
        <v>1029.3000000000002</v>
      </c>
      <c r="AC165" s="10">
        <f t="shared" si="17"/>
        <v>32.458768250764727</v>
      </c>
      <c r="AD165" s="10">
        <v>125</v>
      </c>
      <c r="AE165" s="10">
        <v>113.2</v>
      </c>
      <c r="AF165" s="10">
        <v>135.5</v>
      </c>
      <c r="AG165" s="10">
        <f t="shared" si="18"/>
        <v>373.7</v>
      </c>
      <c r="AH165" s="10">
        <f t="shared" si="19"/>
        <v>11.784554255621078</v>
      </c>
      <c r="AI165" s="10">
        <v>131.80000000000001</v>
      </c>
      <c r="AJ165" s="10">
        <f t="shared" si="20"/>
        <v>3171.1</v>
      </c>
      <c r="AK165" s="10">
        <f t="shared" si="20"/>
        <v>100.00000000000001</v>
      </c>
    </row>
    <row r="166" spans="1:37" x14ac:dyDescent="0.25">
      <c r="A166" s="8" t="s">
        <v>38</v>
      </c>
      <c r="B166" s="8">
        <v>2017</v>
      </c>
      <c r="C166" s="9">
        <v>42917</v>
      </c>
      <c r="D166" s="8" t="s">
        <v>44</v>
      </c>
      <c r="E166" s="10">
        <v>133.6</v>
      </c>
      <c r="F166" s="10">
        <v>145.69999999999999</v>
      </c>
      <c r="G166" s="10">
        <v>129.6</v>
      </c>
      <c r="H166" s="10">
        <v>138.5</v>
      </c>
      <c r="I166" s="10">
        <v>118.1</v>
      </c>
      <c r="J166" s="10">
        <v>141.80000000000001</v>
      </c>
      <c r="K166" s="10">
        <v>159.5</v>
      </c>
      <c r="L166" s="10">
        <v>133.6</v>
      </c>
      <c r="M166" s="10">
        <v>120.5</v>
      </c>
      <c r="N166" s="10">
        <v>135.19999999999999</v>
      </c>
      <c r="O166" s="10">
        <v>128.5</v>
      </c>
      <c r="P166" s="10">
        <v>145.80000000000001</v>
      </c>
      <c r="Q166" s="10">
        <v>139</v>
      </c>
      <c r="R166" s="10">
        <f t="shared" si="15"/>
        <v>1769.3999999999999</v>
      </c>
      <c r="S166" s="10">
        <f t="shared" si="14"/>
        <v>55.154141080390261</v>
      </c>
      <c r="T166" s="10">
        <v>148.19999999999999</v>
      </c>
      <c r="U166" s="10">
        <v>138.30000000000001</v>
      </c>
      <c r="V166" s="8">
        <v>132.6</v>
      </c>
      <c r="W166" s="10">
        <v>129.4</v>
      </c>
      <c r="X166" s="10">
        <v>131.9</v>
      </c>
      <c r="Y166" s="10">
        <v>126.6</v>
      </c>
      <c r="Z166" s="10">
        <v>123.6</v>
      </c>
      <c r="AA166" s="10">
        <v>125.9</v>
      </c>
      <c r="AB166" s="10">
        <f t="shared" si="16"/>
        <v>1056.5</v>
      </c>
      <c r="AC166" s="10">
        <f t="shared" si="17"/>
        <v>32.932265203703132</v>
      </c>
      <c r="AD166" s="10">
        <v>129.4</v>
      </c>
      <c r="AE166" s="10">
        <v>116</v>
      </c>
      <c r="AF166" s="10">
        <v>136.80000000000001</v>
      </c>
      <c r="AG166" s="10">
        <f t="shared" si="18"/>
        <v>382.20000000000005</v>
      </c>
      <c r="AH166" s="10">
        <f t="shared" si="19"/>
        <v>11.913593715906615</v>
      </c>
      <c r="AI166" s="10">
        <v>134.19999999999999</v>
      </c>
      <c r="AJ166" s="10">
        <f t="shared" si="20"/>
        <v>3208.0999999999995</v>
      </c>
      <c r="AK166" s="10">
        <f t="shared" si="20"/>
        <v>100</v>
      </c>
    </row>
    <row r="167" spans="1:37" x14ac:dyDescent="0.25">
      <c r="A167" s="8" t="s">
        <v>35</v>
      </c>
      <c r="B167" s="8">
        <v>2017</v>
      </c>
      <c r="C167" s="9">
        <v>42948</v>
      </c>
      <c r="D167" s="8" t="s">
        <v>45</v>
      </c>
      <c r="E167" s="10">
        <v>134.80000000000001</v>
      </c>
      <c r="F167" s="10">
        <v>143.1</v>
      </c>
      <c r="G167" s="10">
        <v>130</v>
      </c>
      <c r="H167" s="10">
        <v>139.4</v>
      </c>
      <c r="I167" s="10">
        <v>120.5</v>
      </c>
      <c r="J167" s="10">
        <v>148</v>
      </c>
      <c r="K167" s="10">
        <v>162.9</v>
      </c>
      <c r="L167" s="10">
        <v>137.4</v>
      </c>
      <c r="M167" s="10">
        <v>120.8</v>
      </c>
      <c r="N167" s="10">
        <v>134.69999999999999</v>
      </c>
      <c r="O167" s="10">
        <v>131.6</v>
      </c>
      <c r="P167" s="10">
        <v>148.69999999999999</v>
      </c>
      <c r="Q167" s="10">
        <v>140.6</v>
      </c>
      <c r="R167" s="10">
        <f t="shared" si="15"/>
        <v>1792.4999999999998</v>
      </c>
      <c r="S167" s="10">
        <f t="shared" si="14"/>
        <v>54.776310964429776</v>
      </c>
      <c r="T167" s="10">
        <v>149</v>
      </c>
      <c r="U167" s="10">
        <v>144.5</v>
      </c>
      <c r="V167" s="12">
        <f>AVERAGE(V166,V165)</f>
        <v>132.6</v>
      </c>
      <c r="W167" s="10">
        <v>136.4</v>
      </c>
      <c r="X167" s="10">
        <v>137.30000000000001</v>
      </c>
      <c r="Y167" s="10">
        <v>131.5</v>
      </c>
      <c r="Z167" s="10">
        <v>125.4</v>
      </c>
      <c r="AA167" s="10">
        <v>129.69999999999999</v>
      </c>
      <c r="AB167" s="10">
        <f t="shared" si="16"/>
        <v>1086.3999999999999</v>
      </c>
      <c r="AC167" s="10">
        <f t="shared" si="17"/>
        <v>33.198875443099865</v>
      </c>
      <c r="AD167" s="10">
        <v>133</v>
      </c>
      <c r="AE167" s="10">
        <v>120.3</v>
      </c>
      <c r="AF167" s="10">
        <v>140.19999999999999</v>
      </c>
      <c r="AG167" s="10">
        <f t="shared" si="18"/>
        <v>393.5</v>
      </c>
      <c r="AH167" s="10">
        <f t="shared" si="19"/>
        <v>12.024813592470359</v>
      </c>
      <c r="AI167" s="10">
        <v>137.80000000000001</v>
      </c>
      <c r="AJ167" s="10">
        <f t="shared" si="20"/>
        <v>3272.3999999999996</v>
      </c>
      <c r="AK167" s="10">
        <f t="shared" si="20"/>
        <v>100</v>
      </c>
    </row>
    <row r="168" spans="1:37" x14ac:dyDescent="0.25">
      <c r="A168" s="8" t="s">
        <v>37</v>
      </c>
      <c r="B168" s="8">
        <v>2017</v>
      </c>
      <c r="C168" s="9">
        <v>42948</v>
      </c>
      <c r="D168" s="8" t="s">
        <v>45</v>
      </c>
      <c r="E168" s="10">
        <v>133.19999999999999</v>
      </c>
      <c r="F168" s="10">
        <v>143.9</v>
      </c>
      <c r="G168" s="10">
        <v>128.30000000000001</v>
      </c>
      <c r="H168" s="10">
        <v>138.30000000000001</v>
      </c>
      <c r="I168" s="10">
        <v>114.1</v>
      </c>
      <c r="J168" s="10">
        <v>142.69999999999999</v>
      </c>
      <c r="K168" s="10">
        <v>179.8</v>
      </c>
      <c r="L168" s="10">
        <v>123.5</v>
      </c>
      <c r="M168" s="10">
        <v>122.1</v>
      </c>
      <c r="N168" s="10">
        <v>137.5</v>
      </c>
      <c r="O168" s="10">
        <v>124.6</v>
      </c>
      <c r="P168" s="10">
        <v>144.5</v>
      </c>
      <c r="Q168" s="10">
        <v>140.5</v>
      </c>
      <c r="R168" s="10">
        <f t="shared" si="15"/>
        <v>1772.9999999999998</v>
      </c>
      <c r="S168" s="10">
        <f t="shared" si="14"/>
        <v>55.672433824222054</v>
      </c>
      <c r="T168" s="10">
        <v>152.1</v>
      </c>
      <c r="U168" s="10">
        <v>131.4</v>
      </c>
      <c r="V168" s="8">
        <v>134.4</v>
      </c>
      <c r="W168" s="10">
        <v>118.9</v>
      </c>
      <c r="X168" s="10">
        <v>127.7</v>
      </c>
      <c r="Y168" s="10">
        <v>124.1</v>
      </c>
      <c r="Z168" s="10">
        <v>123.3</v>
      </c>
      <c r="AA168" s="10">
        <v>123.8</v>
      </c>
      <c r="AB168" s="10">
        <f t="shared" si="16"/>
        <v>1035.7</v>
      </c>
      <c r="AC168" s="10">
        <f t="shared" si="17"/>
        <v>32.521116588689672</v>
      </c>
      <c r="AD168" s="10">
        <v>125.7</v>
      </c>
      <c r="AE168" s="10">
        <v>114.6</v>
      </c>
      <c r="AF168" s="10">
        <v>135.69999999999999</v>
      </c>
      <c r="AG168" s="10">
        <f t="shared" si="18"/>
        <v>376</v>
      </c>
      <c r="AH168" s="10">
        <f t="shared" si="19"/>
        <v>11.806449587088267</v>
      </c>
      <c r="AI168" s="10">
        <v>132.69999999999999</v>
      </c>
      <c r="AJ168" s="10">
        <f t="shared" si="20"/>
        <v>3184.7</v>
      </c>
      <c r="AK168" s="10">
        <f t="shared" si="20"/>
        <v>99.999999999999986</v>
      </c>
    </row>
    <row r="169" spans="1:37" x14ac:dyDescent="0.25">
      <c r="A169" s="8" t="s">
        <v>38</v>
      </c>
      <c r="B169" s="8">
        <v>2017</v>
      </c>
      <c r="C169" s="9">
        <v>42948</v>
      </c>
      <c r="D169" s="8" t="s">
        <v>45</v>
      </c>
      <c r="E169" s="10">
        <v>134.30000000000001</v>
      </c>
      <c r="F169" s="10">
        <v>143.4</v>
      </c>
      <c r="G169" s="10">
        <v>129.30000000000001</v>
      </c>
      <c r="H169" s="10">
        <v>139</v>
      </c>
      <c r="I169" s="10">
        <v>118.1</v>
      </c>
      <c r="J169" s="10">
        <v>145.5</v>
      </c>
      <c r="K169" s="10">
        <v>168.6</v>
      </c>
      <c r="L169" s="10">
        <v>132.69999999999999</v>
      </c>
      <c r="M169" s="10">
        <v>121.2</v>
      </c>
      <c r="N169" s="10">
        <v>135.6</v>
      </c>
      <c r="O169" s="10">
        <v>128.69999999999999</v>
      </c>
      <c r="P169" s="10">
        <v>146.80000000000001</v>
      </c>
      <c r="Q169" s="10">
        <v>140.6</v>
      </c>
      <c r="R169" s="10">
        <f t="shared" si="15"/>
        <v>1783.8</v>
      </c>
      <c r="S169" s="10">
        <f t="shared" si="14"/>
        <v>55.164522513607125</v>
      </c>
      <c r="T169" s="10">
        <v>149.80000000000001</v>
      </c>
      <c r="U169" s="10">
        <v>139.30000000000001</v>
      </c>
      <c r="V169" s="8">
        <v>134.4</v>
      </c>
      <c r="W169" s="10">
        <v>129.80000000000001</v>
      </c>
      <c r="X169" s="10">
        <v>132.80000000000001</v>
      </c>
      <c r="Y169" s="10">
        <v>127.3</v>
      </c>
      <c r="Z169" s="10">
        <v>124.5</v>
      </c>
      <c r="AA169" s="10">
        <v>126.8</v>
      </c>
      <c r="AB169" s="10">
        <f t="shared" si="16"/>
        <v>1064.6999999999998</v>
      </c>
      <c r="AC169" s="10">
        <f t="shared" si="17"/>
        <v>32.926150420583866</v>
      </c>
      <c r="AD169" s="10">
        <v>130.19999999999999</v>
      </c>
      <c r="AE169" s="10">
        <v>117.3</v>
      </c>
      <c r="AF169" s="10">
        <v>137.6</v>
      </c>
      <c r="AG169" s="10">
        <f t="shared" si="18"/>
        <v>385.1</v>
      </c>
      <c r="AH169" s="10">
        <f t="shared" si="19"/>
        <v>11.909327065809007</v>
      </c>
      <c r="AI169" s="10">
        <v>135.4</v>
      </c>
      <c r="AJ169" s="10">
        <f t="shared" si="20"/>
        <v>3233.6</v>
      </c>
      <c r="AK169" s="10">
        <f t="shared" si="20"/>
        <v>100</v>
      </c>
    </row>
    <row r="170" spans="1:37" x14ac:dyDescent="0.25">
      <c r="A170" s="8" t="s">
        <v>35</v>
      </c>
      <c r="B170" s="8">
        <v>2017</v>
      </c>
      <c r="C170" s="9">
        <v>42979</v>
      </c>
      <c r="D170" s="8" t="s">
        <v>46</v>
      </c>
      <c r="E170" s="10">
        <v>135.19999999999999</v>
      </c>
      <c r="F170" s="10">
        <v>142</v>
      </c>
      <c r="G170" s="10">
        <v>130.5</v>
      </c>
      <c r="H170" s="10">
        <v>140.19999999999999</v>
      </c>
      <c r="I170" s="10">
        <v>120.7</v>
      </c>
      <c r="J170" s="10">
        <v>147.80000000000001</v>
      </c>
      <c r="K170" s="10">
        <v>154.5</v>
      </c>
      <c r="L170" s="10">
        <v>137.1</v>
      </c>
      <c r="M170" s="10">
        <v>121</v>
      </c>
      <c r="N170" s="10">
        <v>134.69999999999999</v>
      </c>
      <c r="O170" s="10">
        <v>131.69999999999999</v>
      </c>
      <c r="P170" s="10">
        <v>149.30000000000001</v>
      </c>
      <c r="Q170" s="10">
        <v>139.6</v>
      </c>
      <c r="R170" s="10">
        <f t="shared" si="15"/>
        <v>1784.3</v>
      </c>
      <c r="S170" s="10">
        <f t="shared" si="14"/>
        <v>54.524064171122987</v>
      </c>
      <c r="T170" s="10">
        <v>149.80000000000001</v>
      </c>
      <c r="U170" s="10">
        <v>145.19999999999999</v>
      </c>
      <c r="V170" s="12">
        <f>AVERAGE(V169,V168)</f>
        <v>134.4</v>
      </c>
      <c r="W170" s="10">
        <v>137.4</v>
      </c>
      <c r="X170" s="10">
        <v>137.9</v>
      </c>
      <c r="Y170" s="10">
        <v>132.30000000000001</v>
      </c>
      <c r="Z170" s="10">
        <v>126.7</v>
      </c>
      <c r="AA170" s="10">
        <v>130.30000000000001</v>
      </c>
      <c r="AB170" s="10">
        <f t="shared" si="16"/>
        <v>1094</v>
      </c>
      <c r="AC170" s="10">
        <f t="shared" si="17"/>
        <v>33.430099312452256</v>
      </c>
      <c r="AD170" s="10">
        <v>133.4</v>
      </c>
      <c r="AE170" s="10">
        <v>121.2</v>
      </c>
      <c r="AF170" s="10">
        <v>139.6</v>
      </c>
      <c r="AG170" s="10">
        <f t="shared" si="18"/>
        <v>394.20000000000005</v>
      </c>
      <c r="AH170" s="10">
        <f t="shared" si="19"/>
        <v>12.045836516424753</v>
      </c>
      <c r="AI170" s="10">
        <v>137.6</v>
      </c>
      <c r="AJ170" s="10">
        <f t="shared" si="20"/>
        <v>3272.5</v>
      </c>
      <c r="AK170" s="10">
        <f t="shared" si="20"/>
        <v>100</v>
      </c>
    </row>
    <row r="171" spans="1:37" x14ac:dyDescent="0.25">
      <c r="A171" s="8" t="s">
        <v>37</v>
      </c>
      <c r="B171" s="8">
        <v>2017</v>
      </c>
      <c r="C171" s="9">
        <v>42979</v>
      </c>
      <c r="D171" s="8" t="s">
        <v>46</v>
      </c>
      <c r="E171" s="10">
        <v>133.6</v>
      </c>
      <c r="F171" s="10">
        <v>143</v>
      </c>
      <c r="G171" s="10">
        <v>129.69999999999999</v>
      </c>
      <c r="H171" s="10">
        <v>138.69999999999999</v>
      </c>
      <c r="I171" s="10">
        <v>114.5</v>
      </c>
      <c r="J171" s="10">
        <v>137.5</v>
      </c>
      <c r="K171" s="10">
        <v>160.69999999999999</v>
      </c>
      <c r="L171" s="10">
        <v>124.5</v>
      </c>
      <c r="M171" s="10">
        <v>122.4</v>
      </c>
      <c r="N171" s="10">
        <v>137.30000000000001</v>
      </c>
      <c r="O171" s="10">
        <v>124.8</v>
      </c>
      <c r="P171" s="10">
        <v>145</v>
      </c>
      <c r="Q171" s="10">
        <v>138</v>
      </c>
      <c r="R171" s="10">
        <f t="shared" si="15"/>
        <v>1749.7</v>
      </c>
      <c r="S171" s="10">
        <f t="shared" si="14"/>
        <v>55.181657625835747</v>
      </c>
      <c r="T171" s="10">
        <v>153.6</v>
      </c>
      <c r="U171" s="10">
        <v>132</v>
      </c>
      <c r="V171" s="8">
        <v>135.69999999999999</v>
      </c>
      <c r="W171" s="10">
        <v>120.6</v>
      </c>
      <c r="X171" s="10">
        <v>128.1</v>
      </c>
      <c r="Y171" s="10">
        <v>124.5</v>
      </c>
      <c r="Z171" s="10">
        <v>124.4</v>
      </c>
      <c r="AA171" s="10">
        <v>124.5</v>
      </c>
      <c r="AB171" s="10">
        <f t="shared" si="16"/>
        <v>1043.4000000000001</v>
      </c>
      <c r="AC171" s="10">
        <f t="shared" si="17"/>
        <v>32.906522013372019</v>
      </c>
      <c r="AD171" s="10">
        <v>126.1</v>
      </c>
      <c r="AE171" s="10">
        <v>115.7</v>
      </c>
      <c r="AF171" s="10">
        <v>135.9</v>
      </c>
      <c r="AG171" s="10">
        <f t="shared" si="18"/>
        <v>377.70000000000005</v>
      </c>
      <c r="AH171" s="10">
        <f t="shared" si="19"/>
        <v>11.91182036079223</v>
      </c>
      <c r="AI171" s="10">
        <v>132.4</v>
      </c>
      <c r="AJ171" s="10">
        <f t="shared" si="20"/>
        <v>3170.8</v>
      </c>
      <c r="AK171" s="10">
        <f t="shared" si="20"/>
        <v>100</v>
      </c>
    </row>
    <row r="172" spans="1:37" x14ac:dyDescent="0.25">
      <c r="A172" s="8" t="s">
        <v>38</v>
      </c>
      <c r="B172" s="8">
        <v>2017</v>
      </c>
      <c r="C172" s="9">
        <v>42979</v>
      </c>
      <c r="D172" s="8" t="s">
        <v>46</v>
      </c>
      <c r="E172" s="10">
        <v>134.69999999999999</v>
      </c>
      <c r="F172" s="10">
        <v>142.4</v>
      </c>
      <c r="G172" s="10">
        <v>130.19999999999999</v>
      </c>
      <c r="H172" s="10">
        <v>139.6</v>
      </c>
      <c r="I172" s="10">
        <v>118.4</v>
      </c>
      <c r="J172" s="10">
        <v>143</v>
      </c>
      <c r="K172" s="10">
        <v>156.6</v>
      </c>
      <c r="L172" s="10">
        <v>132.9</v>
      </c>
      <c r="M172" s="10">
        <v>121.5</v>
      </c>
      <c r="N172" s="10">
        <v>135.6</v>
      </c>
      <c r="O172" s="10">
        <v>128.80000000000001</v>
      </c>
      <c r="P172" s="10">
        <v>147.30000000000001</v>
      </c>
      <c r="Q172" s="10">
        <v>139</v>
      </c>
      <c r="R172" s="10">
        <f t="shared" si="15"/>
        <v>1769.9999999999998</v>
      </c>
      <c r="S172" s="10">
        <f t="shared" si="14"/>
        <v>54.829316647047889</v>
      </c>
      <c r="T172" s="10">
        <v>150.80000000000001</v>
      </c>
      <c r="U172" s="10">
        <v>140</v>
      </c>
      <c r="V172" s="8">
        <v>135.69999999999999</v>
      </c>
      <c r="W172" s="10">
        <v>131</v>
      </c>
      <c r="X172" s="10">
        <v>133.30000000000001</v>
      </c>
      <c r="Y172" s="10">
        <v>127.9</v>
      </c>
      <c r="Z172" s="10">
        <v>125.7</v>
      </c>
      <c r="AA172" s="10">
        <v>127.5</v>
      </c>
      <c r="AB172" s="10">
        <f t="shared" si="16"/>
        <v>1071.9000000000001</v>
      </c>
      <c r="AC172" s="10">
        <f t="shared" si="17"/>
        <v>33.204262437271545</v>
      </c>
      <c r="AD172" s="10">
        <v>130.6</v>
      </c>
      <c r="AE172" s="10">
        <v>118.3</v>
      </c>
      <c r="AF172" s="10">
        <v>137.4</v>
      </c>
      <c r="AG172" s="10">
        <f t="shared" si="18"/>
        <v>386.29999999999995</v>
      </c>
      <c r="AH172" s="10">
        <f t="shared" si="19"/>
        <v>11.966420915680565</v>
      </c>
      <c r="AI172" s="10">
        <v>135.19999999999999</v>
      </c>
      <c r="AJ172" s="10">
        <f t="shared" si="20"/>
        <v>3228.2</v>
      </c>
      <c r="AK172" s="10">
        <f t="shared" si="20"/>
        <v>100</v>
      </c>
    </row>
    <row r="173" spans="1:37" x14ac:dyDescent="0.25">
      <c r="A173" s="8" t="s">
        <v>35</v>
      </c>
      <c r="B173" s="8">
        <v>2017</v>
      </c>
      <c r="C173" s="9">
        <v>43009</v>
      </c>
      <c r="D173" s="8" t="s">
        <v>47</v>
      </c>
      <c r="E173" s="10">
        <v>135.9</v>
      </c>
      <c r="F173" s="10">
        <v>141.9</v>
      </c>
      <c r="G173" s="10">
        <v>131</v>
      </c>
      <c r="H173" s="10">
        <v>141.5</v>
      </c>
      <c r="I173" s="10">
        <v>121.4</v>
      </c>
      <c r="J173" s="10">
        <v>146.69999999999999</v>
      </c>
      <c r="K173" s="10">
        <v>157.1</v>
      </c>
      <c r="L173" s="10">
        <v>136.4</v>
      </c>
      <c r="M173" s="10">
        <v>121.4</v>
      </c>
      <c r="N173" s="10">
        <v>135.6</v>
      </c>
      <c r="O173" s="10">
        <v>131.30000000000001</v>
      </c>
      <c r="P173" s="10">
        <v>150.30000000000001</v>
      </c>
      <c r="Q173" s="10">
        <v>140.4</v>
      </c>
      <c r="R173" s="10">
        <f t="shared" si="15"/>
        <v>1790.8999999999999</v>
      </c>
      <c r="S173" s="10">
        <f t="shared" si="14"/>
        <v>54.497596007546711</v>
      </c>
      <c r="T173" s="10">
        <v>150.5</v>
      </c>
      <c r="U173" s="10">
        <v>146.19999999999999</v>
      </c>
      <c r="V173" s="12">
        <f>AVERAGE(V172,V171)</f>
        <v>135.69999999999999</v>
      </c>
      <c r="W173" s="10">
        <v>138.1</v>
      </c>
      <c r="X173" s="10">
        <v>138.4</v>
      </c>
      <c r="Y173" s="10">
        <v>133</v>
      </c>
      <c r="Z173" s="10">
        <v>127.4</v>
      </c>
      <c r="AA173" s="10">
        <v>130.69999999999999</v>
      </c>
      <c r="AB173" s="10">
        <f t="shared" si="16"/>
        <v>1100</v>
      </c>
      <c r="AC173" s="10">
        <f t="shared" si="17"/>
        <v>33.473312640740069</v>
      </c>
      <c r="AD173" s="10">
        <v>134.19999999999999</v>
      </c>
      <c r="AE173" s="10">
        <v>121</v>
      </c>
      <c r="AF173" s="10">
        <v>140.1</v>
      </c>
      <c r="AG173" s="10">
        <f t="shared" si="18"/>
        <v>395.29999999999995</v>
      </c>
      <c r="AH173" s="10">
        <f t="shared" si="19"/>
        <v>12.029091351713223</v>
      </c>
      <c r="AI173" s="10">
        <v>138.30000000000001</v>
      </c>
      <c r="AJ173" s="10">
        <f t="shared" si="20"/>
        <v>3286.2</v>
      </c>
      <c r="AK173" s="10">
        <f t="shared" si="20"/>
        <v>100</v>
      </c>
    </row>
    <row r="174" spans="1:37" x14ac:dyDescent="0.25">
      <c r="A174" s="8" t="s">
        <v>37</v>
      </c>
      <c r="B174" s="8">
        <v>2017</v>
      </c>
      <c r="C174" s="9">
        <v>43009</v>
      </c>
      <c r="D174" s="8" t="s">
        <v>47</v>
      </c>
      <c r="E174" s="10">
        <v>133.9</v>
      </c>
      <c r="F174" s="10">
        <v>142.80000000000001</v>
      </c>
      <c r="G174" s="10">
        <v>131.4</v>
      </c>
      <c r="H174" s="10">
        <v>139.1</v>
      </c>
      <c r="I174" s="10">
        <v>114.9</v>
      </c>
      <c r="J174" s="10">
        <v>135.6</v>
      </c>
      <c r="K174" s="10">
        <v>173.2</v>
      </c>
      <c r="L174" s="10">
        <v>124.1</v>
      </c>
      <c r="M174" s="10">
        <v>122.6</v>
      </c>
      <c r="N174" s="10">
        <v>137.80000000000001</v>
      </c>
      <c r="O174" s="10">
        <v>125.1</v>
      </c>
      <c r="P174" s="10">
        <v>145.5</v>
      </c>
      <c r="Q174" s="10">
        <v>139.69999999999999</v>
      </c>
      <c r="R174" s="10">
        <f t="shared" si="15"/>
        <v>1765.6999999999998</v>
      </c>
      <c r="S174" s="10">
        <f t="shared" si="14"/>
        <v>55.300823702590115</v>
      </c>
      <c r="T174" s="10">
        <v>154.6</v>
      </c>
      <c r="U174" s="10">
        <v>132.6</v>
      </c>
      <c r="V174" s="8">
        <v>137.30000000000001</v>
      </c>
      <c r="W174" s="10">
        <v>122.6</v>
      </c>
      <c r="X174" s="10">
        <v>128.30000000000001</v>
      </c>
      <c r="Y174" s="10">
        <v>124.8</v>
      </c>
      <c r="Z174" s="10">
        <v>124.6</v>
      </c>
      <c r="AA174" s="10">
        <v>124.5</v>
      </c>
      <c r="AB174" s="10">
        <f t="shared" si="16"/>
        <v>1049.3000000000002</v>
      </c>
      <c r="AC174" s="10">
        <f t="shared" si="17"/>
        <v>32.863540981552823</v>
      </c>
      <c r="AD174" s="10">
        <v>126.6</v>
      </c>
      <c r="AE174" s="10">
        <v>115</v>
      </c>
      <c r="AF174" s="10">
        <v>136.30000000000001</v>
      </c>
      <c r="AG174" s="10">
        <f t="shared" si="18"/>
        <v>377.9</v>
      </c>
      <c r="AH174" s="10">
        <f t="shared" si="19"/>
        <v>11.835635315857058</v>
      </c>
      <c r="AI174" s="10">
        <v>133.5</v>
      </c>
      <c r="AJ174" s="10">
        <f t="shared" si="20"/>
        <v>3192.9</v>
      </c>
      <c r="AK174" s="10">
        <f t="shared" si="20"/>
        <v>100</v>
      </c>
    </row>
    <row r="175" spans="1:37" x14ac:dyDescent="0.25">
      <c r="A175" s="8" t="s">
        <v>38</v>
      </c>
      <c r="B175" s="8">
        <v>2017</v>
      </c>
      <c r="C175" s="9">
        <v>43009</v>
      </c>
      <c r="D175" s="8" t="s">
        <v>47</v>
      </c>
      <c r="E175" s="10">
        <v>135.30000000000001</v>
      </c>
      <c r="F175" s="10">
        <v>142.19999999999999</v>
      </c>
      <c r="G175" s="10">
        <v>131.19999999999999</v>
      </c>
      <c r="H175" s="10">
        <v>140.6</v>
      </c>
      <c r="I175" s="10">
        <v>119</v>
      </c>
      <c r="J175" s="10">
        <v>141.5</v>
      </c>
      <c r="K175" s="10">
        <v>162.6</v>
      </c>
      <c r="L175" s="10">
        <v>132.30000000000001</v>
      </c>
      <c r="M175" s="10">
        <v>121.8</v>
      </c>
      <c r="N175" s="10">
        <v>136.30000000000001</v>
      </c>
      <c r="O175" s="10">
        <v>128.69999999999999</v>
      </c>
      <c r="P175" s="10">
        <v>148.1</v>
      </c>
      <c r="Q175" s="10">
        <v>140.1</v>
      </c>
      <c r="R175" s="10">
        <f t="shared" si="15"/>
        <v>1779.6999999999998</v>
      </c>
      <c r="S175" s="10">
        <f t="shared" si="14"/>
        <v>54.852827862536593</v>
      </c>
      <c r="T175" s="10">
        <v>151.6</v>
      </c>
      <c r="U175" s="10">
        <v>140.80000000000001</v>
      </c>
      <c r="V175" s="8">
        <v>137.30000000000001</v>
      </c>
      <c r="W175" s="10">
        <v>132.19999999999999</v>
      </c>
      <c r="X175" s="10">
        <v>133.6</v>
      </c>
      <c r="Y175" s="10">
        <v>128.4</v>
      </c>
      <c r="Z175" s="10">
        <v>126.2</v>
      </c>
      <c r="AA175" s="10">
        <v>127.7</v>
      </c>
      <c r="AB175" s="10">
        <f t="shared" si="16"/>
        <v>1077.8</v>
      </c>
      <c r="AC175" s="10">
        <f t="shared" si="17"/>
        <v>33.219294190167972</v>
      </c>
      <c r="AD175" s="10">
        <v>131.30000000000001</v>
      </c>
      <c r="AE175" s="10">
        <v>117.8</v>
      </c>
      <c r="AF175" s="10">
        <v>137.9</v>
      </c>
      <c r="AG175" s="10">
        <f t="shared" si="18"/>
        <v>387</v>
      </c>
      <c r="AH175" s="10">
        <f t="shared" si="19"/>
        <v>11.927877947295423</v>
      </c>
      <c r="AI175" s="10">
        <v>136.1</v>
      </c>
      <c r="AJ175" s="10">
        <f t="shared" si="20"/>
        <v>3244.5</v>
      </c>
      <c r="AK175" s="10">
        <f t="shared" si="20"/>
        <v>100</v>
      </c>
    </row>
    <row r="176" spans="1:37" x14ac:dyDescent="0.25">
      <c r="A176" s="8" t="s">
        <v>35</v>
      </c>
      <c r="B176" s="8">
        <v>2017</v>
      </c>
      <c r="C176" s="9">
        <v>43040</v>
      </c>
      <c r="D176" s="8" t="s">
        <v>49</v>
      </c>
      <c r="E176" s="10">
        <v>136.30000000000001</v>
      </c>
      <c r="F176" s="10">
        <v>142.5</v>
      </c>
      <c r="G176" s="10">
        <v>140.5</v>
      </c>
      <c r="H176" s="10">
        <v>141.5</v>
      </c>
      <c r="I176" s="10">
        <v>121.6</v>
      </c>
      <c r="J176" s="10">
        <v>147.30000000000001</v>
      </c>
      <c r="K176" s="10">
        <v>168</v>
      </c>
      <c r="L176" s="10">
        <v>135.80000000000001</v>
      </c>
      <c r="M176" s="10">
        <v>122.5</v>
      </c>
      <c r="N176" s="10">
        <v>136</v>
      </c>
      <c r="O176" s="10">
        <v>131.9</v>
      </c>
      <c r="P176" s="10">
        <v>151.4</v>
      </c>
      <c r="Q176" s="10">
        <v>142.4</v>
      </c>
      <c r="R176" s="10">
        <f t="shared" si="15"/>
        <v>1817.7000000000003</v>
      </c>
      <c r="S176" s="10">
        <f t="shared" si="14"/>
        <v>54.629880082950145</v>
      </c>
      <c r="T176" s="10">
        <v>152.1</v>
      </c>
      <c r="U176" s="10">
        <v>147.30000000000001</v>
      </c>
      <c r="V176" s="12">
        <f>AVERAGE(V175,V174)</f>
        <v>137.30000000000001</v>
      </c>
      <c r="W176" s="10">
        <v>141.1</v>
      </c>
      <c r="X176" s="10">
        <v>139.4</v>
      </c>
      <c r="Y176" s="10">
        <v>133.69999999999999</v>
      </c>
      <c r="Z176" s="10">
        <v>128.1</v>
      </c>
      <c r="AA176" s="10">
        <v>131.69999999999999</v>
      </c>
      <c r="AB176" s="10">
        <f t="shared" si="16"/>
        <v>1110.6999999999998</v>
      </c>
      <c r="AC176" s="10">
        <f t="shared" si="17"/>
        <v>33.381420370871268</v>
      </c>
      <c r="AD176" s="10">
        <v>135.80000000000001</v>
      </c>
      <c r="AE176" s="10">
        <v>121.6</v>
      </c>
      <c r="AF176" s="10">
        <v>141.5</v>
      </c>
      <c r="AG176" s="10">
        <f t="shared" si="18"/>
        <v>398.9</v>
      </c>
      <c r="AH176" s="10">
        <f t="shared" si="19"/>
        <v>11.988699546178582</v>
      </c>
      <c r="AI176" s="10">
        <v>140</v>
      </c>
      <c r="AJ176" s="10">
        <f t="shared" si="20"/>
        <v>3327.3</v>
      </c>
      <c r="AK176" s="10">
        <f t="shared" si="20"/>
        <v>99.999999999999986</v>
      </c>
    </row>
    <row r="177" spans="1:37" x14ac:dyDescent="0.25">
      <c r="A177" s="8" t="s">
        <v>37</v>
      </c>
      <c r="B177" s="8">
        <v>2017</v>
      </c>
      <c r="C177" s="9">
        <v>43040</v>
      </c>
      <c r="D177" s="8" t="s">
        <v>49</v>
      </c>
      <c r="E177" s="10">
        <v>134.30000000000001</v>
      </c>
      <c r="F177" s="10">
        <v>142.1</v>
      </c>
      <c r="G177" s="10">
        <v>146.69999999999999</v>
      </c>
      <c r="H177" s="10">
        <v>139.5</v>
      </c>
      <c r="I177" s="10">
        <v>115.2</v>
      </c>
      <c r="J177" s="10">
        <v>136.4</v>
      </c>
      <c r="K177" s="10">
        <v>185.2</v>
      </c>
      <c r="L177" s="10">
        <v>122.2</v>
      </c>
      <c r="M177" s="10">
        <v>123.9</v>
      </c>
      <c r="N177" s="10">
        <v>138.30000000000001</v>
      </c>
      <c r="O177" s="10">
        <v>125.4</v>
      </c>
      <c r="P177" s="10">
        <v>146</v>
      </c>
      <c r="Q177" s="10">
        <v>141.5</v>
      </c>
      <c r="R177" s="10">
        <f t="shared" si="15"/>
        <v>1796.7</v>
      </c>
      <c r="S177" s="10">
        <f t="shared" si="14"/>
        <v>55.561740421189356</v>
      </c>
      <c r="T177" s="10">
        <v>156.19999999999999</v>
      </c>
      <c r="U177" s="10">
        <v>133.5</v>
      </c>
      <c r="V177" s="8">
        <v>138.6</v>
      </c>
      <c r="W177" s="10">
        <v>125.7</v>
      </c>
      <c r="X177" s="10">
        <v>128.80000000000001</v>
      </c>
      <c r="Y177" s="10">
        <v>125.1</v>
      </c>
      <c r="Z177" s="10">
        <v>124.9</v>
      </c>
      <c r="AA177" s="10">
        <v>124.9</v>
      </c>
      <c r="AB177" s="10">
        <f t="shared" si="16"/>
        <v>1057.7</v>
      </c>
      <c r="AC177" s="10">
        <f t="shared" si="17"/>
        <v>32.708661904320131</v>
      </c>
      <c r="AD177" s="10">
        <v>127.4</v>
      </c>
      <c r="AE177" s="10">
        <v>115.3</v>
      </c>
      <c r="AF177" s="10">
        <v>136.6</v>
      </c>
      <c r="AG177" s="10">
        <f t="shared" si="18"/>
        <v>379.29999999999995</v>
      </c>
      <c r="AH177" s="10">
        <f t="shared" si="19"/>
        <v>11.72959767449052</v>
      </c>
      <c r="AI177" s="10">
        <v>134.80000000000001</v>
      </c>
      <c r="AJ177" s="10">
        <f t="shared" si="20"/>
        <v>3233.7</v>
      </c>
      <c r="AK177" s="10">
        <f t="shared" si="20"/>
        <v>100</v>
      </c>
    </row>
    <row r="178" spans="1:37" x14ac:dyDescent="0.25">
      <c r="A178" s="8" t="s">
        <v>38</v>
      </c>
      <c r="B178" s="8">
        <v>2017</v>
      </c>
      <c r="C178" s="9">
        <v>43040</v>
      </c>
      <c r="D178" s="8" t="s">
        <v>49</v>
      </c>
      <c r="E178" s="10">
        <v>135.69999999999999</v>
      </c>
      <c r="F178" s="10">
        <v>142.4</v>
      </c>
      <c r="G178" s="10">
        <v>142.9</v>
      </c>
      <c r="H178" s="10">
        <v>140.80000000000001</v>
      </c>
      <c r="I178" s="10">
        <v>119.2</v>
      </c>
      <c r="J178" s="10">
        <v>142.19999999999999</v>
      </c>
      <c r="K178" s="10">
        <v>173.8</v>
      </c>
      <c r="L178" s="10">
        <v>131.19999999999999</v>
      </c>
      <c r="M178" s="10">
        <v>123</v>
      </c>
      <c r="N178" s="10">
        <v>136.80000000000001</v>
      </c>
      <c r="O178" s="10">
        <v>129.19999999999999</v>
      </c>
      <c r="P178" s="10">
        <v>148.9</v>
      </c>
      <c r="Q178" s="10">
        <v>142.1</v>
      </c>
      <c r="R178" s="10">
        <f t="shared" si="15"/>
        <v>1808.2</v>
      </c>
      <c r="S178" s="10">
        <f t="shared" si="14"/>
        <v>55.042464460747013</v>
      </c>
      <c r="T178" s="10">
        <v>153.19999999999999</v>
      </c>
      <c r="U178" s="10">
        <v>141.80000000000001</v>
      </c>
      <c r="V178" s="8">
        <v>138.6</v>
      </c>
      <c r="W178" s="10">
        <v>135.30000000000001</v>
      </c>
      <c r="X178" s="10">
        <v>134.4</v>
      </c>
      <c r="Y178" s="10">
        <v>128.9</v>
      </c>
      <c r="Z178" s="10">
        <v>126.8</v>
      </c>
      <c r="AA178" s="10">
        <v>128.4</v>
      </c>
      <c r="AB178" s="10">
        <f t="shared" si="16"/>
        <v>1087.4000000000001</v>
      </c>
      <c r="AC178" s="10">
        <f t="shared" si="17"/>
        <v>33.100971051109553</v>
      </c>
      <c r="AD178" s="10">
        <v>132.6</v>
      </c>
      <c r="AE178" s="10">
        <v>118.3</v>
      </c>
      <c r="AF178" s="10">
        <v>138.6</v>
      </c>
      <c r="AG178" s="10">
        <f t="shared" si="18"/>
        <v>389.5</v>
      </c>
      <c r="AH178" s="10">
        <f t="shared" si="19"/>
        <v>11.856564488143434</v>
      </c>
      <c r="AI178" s="10">
        <v>137.6</v>
      </c>
      <c r="AJ178" s="10">
        <f t="shared" si="20"/>
        <v>3285.1000000000004</v>
      </c>
      <c r="AK178" s="10">
        <f t="shared" si="20"/>
        <v>100</v>
      </c>
    </row>
    <row r="179" spans="1:37" x14ac:dyDescent="0.25">
      <c r="A179" s="8" t="s">
        <v>35</v>
      </c>
      <c r="B179" s="8">
        <v>2017</v>
      </c>
      <c r="C179" s="9">
        <v>43070</v>
      </c>
      <c r="D179" s="8" t="s">
        <v>50</v>
      </c>
      <c r="E179" s="10">
        <v>136.4</v>
      </c>
      <c r="F179" s="10">
        <v>143.69999999999999</v>
      </c>
      <c r="G179" s="10">
        <v>144.80000000000001</v>
      </c>
      <c r="H179" s="10">
        <v>141.9</v>
      </c>
      <c r="I179" s="10">
        <v>123.1</v>
      </c>
      <c r="J179" s="10">
        <v>147.19999999999999</v>
      </c>
      <c r="K179" s="10">
        <v>161</v>
      </c>
      <c r="L179" s="10">
        <v>133.80000000000001</v>
      </c>
      <c r="M179" s="10">
        <v>121.9</v>
      </c>
      <c r="N179" s="10">
        <v>135.80000000000001</v>
      </c>
      <c r="O179" s="10">
        <v>131.1</v>
      </c>
      <c r="P179" s="10">
        <v>151.4</v>
      </c>
      <c r="Q179" s="10">
        <v>141.5</v>
      </c>
      <c r="R179" s="10">
        <f t="shared" si="15"/>
        <v>1813.6000000000001</v>
      </c>
      <c r="S179" s="10">
        <f t="shared" si="14"/>
        <v>54.511571986774875</v>
      </c>
      <c r="T179" s="10">
        <v>153.19999999999999</v>
      </c>
      <c r="U179" s="10">
        <v>147.19999999999999</v>
      </c>
      <c r="V179" s="12">
        <f>AVERAGE(V178,V177)</f>
        <v>138.6</v>
      </c>
      <c r="W179" s="10">
        <v>142.6</v>
      </c>
      <c r="X179" s="10">
        <v>139.5</v>
      </c>
      <c r="Y179" s="10">
        <v>133.4</v>
      </c>
      <c r="Z179" s="10">
        <v>127.8</v>
      </c>
      <c r="AA179" s="10">
        <v>131.9</v>
      </c>
      <c r="AB179" s="10">
        <f t="shared" si="16"/>
        <v>1114.2</v>
      </c>
      <c r="AC179" s="10">
        <f t="shared" si="17"/>
        <v>33.489630297565377</v>
      </c>
      <c r="AD179" s="10">
        <v>136.1</v>
      </c>
      <c r="AE179" s="10">
        <v>122</v>
      </c>
      <c r="AF179" s="10">
        <v>141.1</v>
      </c>
      <c r="AG179" s="10">
        <f t="shared" si="18"/>
        <v>399.20000000000005</v>
      </c>
      <c r="AH179" s="10">
        <f t="shared" si="19"/>
        <v>11.998797715659755</v>
      </c>
      <c r="AI179" s="10">
        <v>139.80000000000001</v>
      </c>
      <c r="AJ179" s="10">
        <f t="shared" si="20"/>
        <v>3327</v>
      </c>
      <c r="AK179" s="10">
        <f t="shared" si="20"/>
        <v>100</v>
      </c>
    </row>
    <row r="180" spans="1:37" x14ac:dyDescent="0.25">
      <c r="A180" s="8" t="s">
        <v>37</v>
      </c>
      <c r="B180" s="8">
        <v>2017</v>
      </c>
      <c r="C180" s="9">
        <v>43070</v>
      </c>
      <c r="D180" s="8" t="s">
        <v>50</v>
      </c>
      <c r="E180" s="10">
        <v>134.4</v>
      </c>
      <c r="F180" s="10">
        <v>142.6</v>
      </c>
      <c r="G180" s="10">
        <v>145.9</v>
      </c>
      <c r="H180" s="10">
        <v>139.5</v>
      </c>
      <c r="I180" s="10">
        <v>115.9</v>
      </c>
      <c r="J180" s="10">
        <v>135</v>
      </c>
      <c r="K180" s="10">
        <v>163.19999999999999</v>
      </c>
      <c r="L180" s="10">
        <v>119.8</v>
      </c>
      <c r="M180" s="10">
        <v>120.7</v>
      </c>
      <c r="N180" s="10">
        <v>139.69999999999999</v>
      </c>
      <c r="O180" s="10">
        <v>125.7</v>
      </c>
      <c r="P180" s="10">
        <v>146.30000000000001</v>
      </c>
      <c r="Q180" s="10">
        <v>138.80000000000001</v>
      </c>
      <c r="R180" s="10">
        <f t="shared" si="15"/>
        <v>1767.5</v>
      </c>
      <c r="S180" s="10">
        <f t="shared" si="14"/>
        <v>55.076031409697123</v>
      </c>
      <c r="T180" s="10">
        <v>157</v>
      </c>
      <c r="U180" s="10">
        <v>134</v>
      </c>
      <c r="V180" s="8">
        <v>139.1</v>
      </c>
      <c r="W180" s="10">
        <v>126.8</v>
      </c>
      <c r="X180" s="10">
        <v>129.30000000000001</v>
      </c>
      <c r="Y180" s="10">
        <v>125.6</v>
      </c>
      <c r="Z180" s="10">
        <v>124.6</v>
      </c>
      <c r="AA180" s="10">
        <v>125.1</v>
      </c>
      <c r="AB180" s="10">
        <f t="shared" si="16"/>
        <v>1061.5</v>
      </c>
      <c r="AC180" s="10">
        <f t="shared" si="17"/>
        <v>33.076779259628566</v>
      </c>
      <c r="AD180" s="10">
        <v>128.19999999999999</v>
      </c>
      <c r="AE180" s="10">
        <v>115.3</v>
      </c>
      <c r="AF180" s="10">
        <v>136.69999999999999</v>
      </c>
      <c r="AG180" s="10">
        <f t="shared" si="18"/>
        <v>380.2</v>
      </c>
      <c r="AH180" s="10">
        <f t="shared" si="19"/>
        <v>11.847189330674311</v>
      </c>
      <c r="AI180" s="10">
        <v>134.1</v>
      </c>
      <c r="AJ180" s="10">
        <f t="shared" si="20"/>
        <v>3209.2</v>
      </c>
      <c r="AK180" s="10">
        <f t="shared" si="20"/>
        <v>100</v>
      </c>
    </row>
    <row r="181" spans="1:37" x14ac:dyDescent="0.25">
      <c r="A181" s="8" t="s">
        <v>38</v>
      </c>
      <c r="B181" s="8">
        <v>2017</v>
      </c>
      <c r="C181" s="9">
        <v>43070</v>
      </c>
      <c r="D181" s="8" t="s">
        <v>50</v>
      </c>
      <c r="E181" s="10">
        <v>135.80000000000001</v>
      </c>
      <c r="F181" s="10">
        <v>143.30000000000001</v>
      </c>
      <c r="G181" s="10">
        <v>145.19999999999999</v>
      </c>
      <c r="H181" s="10">
        <v>141</v>
      </c>
      <c r="I181" s="10">
        <v>120.5</v>
      </c>
      <c r="J181" s="10">
        <v>141.5</v>
      </c>
      <c r="K181" s="10">
        <v>161.69999999999999</v>
      </c>
      <c r="L181" s="10">
        <v>129.1</v>
      </c>
      <c r="M181" s="10">
        <v>121.5</v>
      </c>
      <c r="N181" s="10">
        <v>137.1</v>
      </c>
      <c r="O181" s="10">
        <v>128.80000000000001</v>
      </c>
      <c r="P181" s="10">
        <v>149</v>
      </c>
      <c r="Q181" s="10">
        <v>140.5</v>
      </c>
      <c r="R181" s="10">
        <f t="shared" si="15"/>
        <v>1794.9999999999998</v>
      </c>
      <c r="S181" s="10">
        <f t="shared" si="14"/>
        <v>54.795775077843579</v>
      </c>
      <c r="T181" s="10">
        <v>154.19999999999999</v>
      </c>
      <c r="U181" s="10">
        <v>142</v>
      </c>
      <c r="V181" s="8">
        <v>139.1</v>
      </c>
      <c r="W181" s="10">
        <v>136.6</v>
      </c>
      <c r="X181" s="10">
        <v>134.69999999999999</v>
      </c>
      <c r="Y181" s="10">
        <v>129</v>
      </c>
      <c r="Z181" s="10">
        <v>126.5</v>
      </c>
      <c r="AA181" s="10">
        <v>128.6</v>
      </c>
      <c r="AB181" s="10">
        <f t="shared" si="16"/>
        <v>1090.6999999999998</v>
      </c>
      <c r="AC181" s="10">
        <f t="shared" si="17"/>
        <v>33.295683497160994</v>
      </c>
      <c r="AD181" s="10">
        <v>133.1</v>
      </c>
      <c r="AE181" s="10">
        <v>118.5</v>
      </c>
      <c r="AF181" s="10">
        <v>138.5</v>
      </c>
      <c r="AG181" s="10">
        <f t="shared" si="18"/>
        <v>390.1</v>
      </c>
      <c r="AH181" s="10">
        <f t="shared" si="19"/>
        <v>11.908541424995423</v>
      </c>
      <c r="AI181" s="10">
        <v>137.19999999999999</v>
      </c>
      <c r="AJ181" s="10">
        <f t="shared" si="20"/>
        <v>3275.7999999999997</v>
      </c>
      <c r="AK181" s="10">
        <f t="shared" si="20"/>
        <v>99.999999999999986</v>
      </c>
    </row>
    <row r="182" spans="1:37" x14ac:dyDescent="0.25">
      <c r="A182" s="8" t="s">
        <v>35</v>
      </c>
      <c r="B182" s="8">
        <v>2018</v>
      </c>
      <c r="C182" s="9">
        <v>43101</v>
      </c>
      <c r="D182" s="8" t="s">
        <v>36</v>
      </c>
      <c r="E182" s="10">
        <v>136.6</v>
      </c>
      <c r="F182" s="10">
        <v>144.4</v>
      </c>
      <c r="G182" s="10">
        <v>143.80000000000001</v>
      </c>
      <c r="H182" s="10">
        <v>142</v>
      </c>
      <c r="I182" s="10">
        <v>123.2</v>
      </c>
      <c r="J182" s="10">
        <v>147.9</v>
      </c>
      <c r="K182" s="10">
        <v>152.1</v>
      </c>
      <c r="L182" s="10">
        <v>131.80000000000001</v>
      </c>
      <c r="M182" s="10">
        <v>119.5</v>
      </c>
      <c r="N182" s="10">
        <v>136</v>
      </c>
      <c r="O182" s="10">
        <v>131.19999999999999</v>
      </c>
      <c r="P182" s="10">
        <v>151.80000000000001</v>
      </c>
      <c r="Q182" s="10">
        <v>140.4</v>
      </c>
      <c r="R182" s="10">
        <f t="shared" si="15"/>
        <v>1800.7</v>
      </c>
      <c r="S182" s="10">
        <f t="shared" si="14"/>
        <v>54.262467982522224</v>
      </c>
      <c r="T182" s="10">
        <v>153.6</v>
      </c>
      <c r="U182" s="10">
        <v>147.5</v>
      </c>
      <c r="V182" s="12">
        <f>AVERAGE(V181,V180)</f>
        <v>139.1</v>
      </c>
      <c r="W182" s="10">
        <v>142.30000000000001</v>
      </c>
      <c r="X182" s="10">
        <v>139.80000000000001</v>
      </c>
      <c r="Y182" s="10">
        <v>134.30000000000001</v>
      </c>
      <c r="Z182" s="10">
        <v>128.6</v>
      </c>
      <c r="AA182" s="10">
        <v>132.30000000000001</v>
      </c>
      <c r="AB182" s="10">
        <f t="shared" si="16"/>
        <v>1117.5</v>
      </c>
      <c r="AC182" s="10">
        <f t="shared" si="17"/>
        <v>33.67485309627844</v>
      </c>
      <c r="AD182" s="10">
        <v>136</v>
      </c>
      <c r="AE182" s="10">
        <v>122.7</v>
      </c>
      <c r="AF182" s="10">
        <v>141.6</v>
      </c>
      <c r="AG182" s="10">
        <f t="shared" si="18"/>
        <v>400.29999999999995</v>
      </c>
      <c r="AH182" s="10">
        <f t="shared" si="19"/>
        <v>12.062678921199335</v>
      </c>
      <c r="AI182" s="10">
        <v>139.30000000000001</v>
      </c>
      <c r="AJ182" s="10">
        <f t="shared" si="20"/>
        <v>3318.5</v>
      </c>
      <c r="AK182" s="10">
        <f t="shared" si="20"/>
        <v>100</v>
      </c>
    </row>
    <row r="183" spans="1:37" x14ac:dyDescent="0.25">
      <c r="A183" s="8" t="s">
        <v>37</v>
      </c>
      <c r="B183" s="8">
        <v>2018</v>
      </c>
      <c r="C183" s="9">
        <v>43101</v>
      </c>
      <c r="D183" s="8" t="s">
        <v>36</v>
      </c>
      <c r="E183" s="10">
        <v>134.6</v>
      </c>
      <c r="F183" s="10">
        <v>143.69999999999999</v>
      </c>
      <c r="G183" s="10">
        <v>143.6</v>
      </c>
      <c r="H183" s="10">
        <v>139.6</v>
      </c>
      <c r="I183" s="10">
        <v>116.4</v>
      </c>
      <c r="J183" s="10">
        <v>133.80000000000001</v>
      </c>
      <c r="K183" s="10">
        <v>150.5</v>
      </c>
      <c r="L183" s="10">
        <v>118.4</v>
      </c>
      <c r="M183" s="10">
        <v>117.3</v>
      </c>
      <c r="N183" s="10">
        <v>140.5</v>
      </c>
      <c r="O183" s="10">
        <v>125.9</v>
      </c>
      <c r="P183" s="10">
        <v>146.80000000000001</v>
      </c>
      <c r="Q183" s="10">
        <v>137.19999999999999</v>
      </c>
      <c r="R183" s="10">
        <f t="shared" si="15"/>
        <v>1748.3000000000002</v>
      </c>
      <c r="S183" s="10">
        <f t="shared" si="14"/>
        <v>54.677091477716964</v>
      </c>
      <c r="T183" s="10">
        <v>157.69999999999999</v>
      </c>
      <c r="U183" s="10">
        <v>134.4</v>
      </c>
      <c r="V183" s="8">
        <v>140.4</v>
      </c>
      <c r="W183" s="10">
        <v>127.3</v>
      </c>
      <c r="X183" s="10">
        <v>129.5</v>
      </c>
      <c r="Y183" s="10">
        <v>126.2</v>
      </c>
      <c r="Z183" s="10">
        <v>125.5</v>
      </c>
      <c r="AA183" s="10">
        <v>125.8</v>
      </c>
      <c r="AB183" s="10">
        <f t="shared" si="16"/>
        <v>1066.8</v>
      </c>
      <c r="AC183" s="10">
        <f t="shared" si="17"/>
        <v>33.363565285379195</v>
      </c>
      <c r="AD183" s="10">
        <v>129</v>
      </c>
      <c r="AE183" s="10">
        <v>116.3</v>
      </c>
      <c r="AF183" s="10">
        <v>137.1</v>
      </c>
      <c r="AG183" s="10">
        <f t="shared" si="18"/>
        <v>382.4</v>
      </c>
      <c r="AH183" s="10">
        <f t="shared" si="19"/>
        <v>11.959343236903829</v>
      </c>
      <c r="AI183" s="10">
        <v>134.1</v>
      </c>
      <c r="AJ183" s="10">
        <f t="shared" si="20"/>
        <v>3197.5000000000005</v>
      </c>
      <c r="AK183" s="10">
        <f t="shared" si="20"/>
        <v>100</v>
      </c>
    </row>
    <row r="184" spans="1:37" x14ac:dyDescent="0.25">
      <c r="A184" s="8" t="s">
        <v>38</v>
      </c>
      <c r="B184" s="8">
        <v>2018</v>
      </c>
      <c r="C184" s="9">
        <v>43101</v>
      </c>
      <c r="D184" s="8" t="s">
        <v>36</v>
      </c>
      <c r="E184" s="10">
        <v>136</v>
      </c>
      <c r="F184" s="10">
        <v>144.19999999999999</v>
      </c>
      <c r="G184" s="10">
        <v>143.69999999999999</v>
      </c>
      <c r="H184" s="10">
        <v>141.1</v>
      </c>
      <c r="I184" s="10">
        <v>120.7</v>
      </c>
      <c r="J184" s="10">
        <v>141.30000000000001</v>
      </c>
      <c r="K184" s="10">
        <v>151.6</v>
      </c>
      <c r="L184" s="10">
        <v>127.3</v>
      </c>
      <c r="M184" s="10">
        <v>118.8</v>
      </c>
      <c r="N184" s="10">
        <v>137.5</v>
      </c>
      <c r="O184" s="10">
        <v>129</v>
      </c>
      <c r="P184" s="10">
        <v>149.5</v>
      </c>
      <c r="Q184" s="10">
        <v>139.19999999999999</v>
      </c>
      <c r="R184" s="10">
        <f t="shared" si="15"/>
        <v>1779.9</v>
      </c>
      <c r="S184" s="10">
        <f t="shared" si="14"/>
        <v>54.489514771161808</v>
      </c>
      <c r="T184" s="10">
        <v>154.69999999999999</v>
      </c>
      <c r="U184" s="10">
        <v>142.30000000000001</v>
      </c>
      <c r="V184" s="8">
        <v>140.4</v>
      </c>
      <c r="W184" s="10">
        <v>136.6</v>
      </c>
      <c r="X184" s="10">
        <v>134.9</v>
      </c>
      <c r="Y184" s="10">
        <v>129.69999999999999</v>
      </c>
      <c r="Z184" s="10">
        <v>127.3</v>
      </c>
      <c r="AA184" s="10">
        <v>129.1</v>
      </c>
      <c r="AB184" s="10">
        <f t="shared" si="16"/>
        <v>1094.9999999999998</v>
      </c>
      <c r="AC184" s="10">
        <f t="shared" si="17"/>
        <v>33.522118475432414</v>
      </c>
      <c r="AD184" s="10">
        <v>133.30000000000001</v>
      </c>
      <c r="AE184" s="10">
        <v>119.3</v>
      </c>
      <c r="AF184" s="10">
        <v>139</v>
      </c>
      <c r="AG184" s="10">
        <f t="shared" si="18"/>
        <v>391.6</v>
      </c>
      <c r="AH184" s="10">
        <f t="shared" si="19"/>
        <v>11.988366753405789</v>
      </c>
      <c r="AI184" s="10">
        <v>136.9</v>
      </c>
      <c r="AJ184" s="10">
        <f t="shared" si="20"/>
        <v>3266.4999999999995</v>
      </c>
      <c r="AK184" s="10">
        <f t="shared" si="20"/>
        <v>100</v>
      </c>
    </row>
    <row r="185" spans="1:37" x14ac:dyDescent="0.25">
      <c r="A185" s="8" t="s">
        <v>35</v>
      </c>
      <c r="B185" s="8">
        <v>2018</v>
      </c>
      <c r="C185" s="9">
        <v>43132</v>
      </c>
      <c r="D185" s="8" t="s">
        <v>39</v>
      </c>
      <c r="E185" s="10">
        <v>136.4</v>
      </c>
      <c r="F185" s="10">
        <v>143.69999999999999</v>
      </c>
      <c r="G185" s="10">
        <v>140.6</v>
      </c>
      <c r="H185" s="10">
        <v>141.5</v>
      </c>
      <c r="I185" s="10">
        <v>122.9</v>
      </c>
      <c r="J185" s="10">
        <v>149.4</v>
      </c>
      <c r="K185" s="10">
        <v>142.4</v>
      </c>
      <c r="L185" s="10">
        <v>130.19999999999999</v>
      </c>
      <c r="M185" s="10">
        <v>117.9</v>
      </c>
      <c r="N185" s="10">
        <v>135.6</v>
      </c>
      <c r="O185" s="10">
        <v>130.5</v>
      </c>
      <c r="P185" s="10">
        <v>151.69999999999999</v>
      </c>
      <c r="Q185" s="10">
        <v>138.69999999999999</v>
      </c>
      <c r="R185" s="10">
        <f t="shared" si="15"/>
        <v>1781.5</v>
      </c>
      <c r="S185" s="10">
        <f t="shared" si="14"/>
        <v>53.95378418486326</v>
      </c>
      <c r="T185" s="10">
        <v>153.30000000000001</v>
      </c>
      <c r="U185" s="10">
        <v>147.80000000000001</v>
      </c>
      <c r="V185" s="12">
        <f>AVERAGE(V184,V183)</f>
        <v>140.4</v>
      </c>
      <c r="W185" s="10">
        <v>142.4</v>
      </c>
      <c r="X185" s="10">
        <v>139.9</v>
      </c>
      <c r="Y185" s="10">
        <v>134.30000000000001</v>
      </c>
      <c r="Z185" s="10">
        <v>128.80000000000001</v>
      </c>
      <c r="AA185" s="10">
        <v>132.5</v>
      </c>
      <c r="AB185" s="10">
        <f t="shared" si="16"/>
        <v>1119.3999999999999</v>
      </c>
      <c r="AC185" s="10">
        <f t="shared" si="17"/>
        <v>33.901692964656711</v>
      </c>
      <c r="AD185" s="10">
        <v>136.19999999999999</v>
      </c>
      <c r="AE185" s="10">
        <v>123.3</v>
      </c>
      <c r="AF185" s="10">
        <v>141.5</v>
      </c>
      <c r="AG185" s="10">
        <f t="shared" si="18"/>
        <v>401</v>
      </c>
      <c r="AH185" s="10">
        <f t="shared" si="19"/>
        <v>12.144522850480028</v>
      </c>
      <c r="AI185" s="10">
        <v>138.5</v>
      </c>
      <c r="AJ185" s="10">
        <f t="shared" si="20"/>
        <v>3301.8999999999996</v>
      </c>
      <c r="AK185" s="10">
        <f t="shared" si="20"/>
        <v>100</v>
      </c>
    </row>
    <row r="186" spans="1:37" x14ac:dyDescent="0.25">
      <c r="A186" s="8" t="s">
        <v>37</v>
      </c>
      <c r="B186" s="8">
        <v>2018</v>
      </c>
      <c r="C186" s="9">
        <v>43132</v>
      </c>
      <c r="D186" s="8" t="s">
        <v>39</v>
      </c>
      <c r="E186" s="10">
        <v>134.80000000000001</v>
      </c>
      <c r="F186" s="10">
        <v>143</v>
      </c>
      <c r="G186" s="10">
        <v>139.9</v>
      </c>
      <c r="H186" s="10">
        <v>139.9</v>
      </c>
      <c r="I186" s="10">
        <v>116.2</v>
      </c>
      <c r="J186" s="10">
        <v>135.5</v>
      </c>
      <c r="K186" s="10">
        <v>136.9</v>
      </c>
      <c r="L186" s="10">
        <v>117</v>
      </c>
      <c r="M186" s="10">
        <v>115.4</v>
      </c>
      <c r="N186" s="10">
        <v>140.69999999999999</v>
      </c>
      <c r="O186" s="10">
        <v>125.9</v>
      </c>
      <c r="P186" s="10">
        <v>147.1</v>
      </c>
      <c r="Q186" s="10">
        <v>135.6</v>
      </c>
      <c r="R186" s="10">
        <f t="shared" si="15"/>
        <v>1727.9</v>
      </c>
      <c r="S186" s="10">
        <f t="shared" si="14"/>
        <v>54.268216080402013</v>
      </c>
      <c r="T186" s="10">
        <v>159.30000000000001</v>
      </c>
      <c r="U186" s="10">
        <v>134.69999999999999</v>
      </c>
      <c r="V186" s="8">
        <v>141.30000000000001</v>
      </c>
      <c r="W186" s="10">
        <v>127.3</v>
      </c>
      <c r="X186" s="10">
        <v>129.9</v>
      </c>
      <c r="Y186" s="10">
        <v>126.5</v>
      </c>
      <c r="Z186" s="10">
        <v>126.2</v>
      </c>
      <c r="AA186" s="10">
        <v>126.5</v>
      </c>
      <c r="AB186" s="10">
        <f t="shared" si="16"/>
        <v>1071.7</v>
      </c>
      <c r="AC186" s="10">
        <f t="shared" si="17"/>
        <v>33.658919597989943</v>
      </c>
      <c r="AD186" s="10">
        <v>129.80000000000001</v>
      </c>
      <c r="AE186" s="10">
        <v>117.4</v>
      </c>
      <c r="AF186" s="10">
        <v>137.19999999999999</v>
      </c>
      <c r="AG186" s="10">
        <f t="shared" si="18"/>
        <v>384.4</v>
      </c>
      <c r="AH186" s="10">
        <f t="shared" si="19"/>
        <v>12.072864321608037</v>
      </c>
      <c r="AI186" s="10">
        <v>134</v>
      </c>
      <c r="AJ186" s="10">
        <f t="shared" si="20"/>
        <v>3184.0000000000005</v>
      </c>
      <c r="AK186" s="10">
        <f t="shared" si="20"/>
        <v>99.999999999999986</v>
      </c>
    </row>
    <row r="187" spans="1:37" x14ac:dyDescent="0.25">
      <c r="A187" s="8" t="s">
        <v>38</v>
      </c>
      <c r="B187" s="8">
        <v>2018</v>
      </c>
      <c r="C187" s="9">
        <v>43132</v>
      </c>
      <c r="D187" s="8" t="s">
        <v>39</v>
      </c>
      <c r="E187" s="10">
        <v>135.9</v>
      </c>
      <c r="F187" s="10">
        <v>143.5</v>
      </c>
      <c r="G187" s="10">
        <v>140.30000000000001</v>
      </c>
      <c r="H187" s="10">
        <v>140.9</v>
      </c>
      <c r="I187" s="10">
        <v>120.4</v>
      </c>
      <c r="J187" s="10">
        <v>142.9</v>
      </c>
      <c r="K187" s="10">
        <v>140.5</v>
      </c>
      <c r="L187" s="10">
        <v>125.8</v>
      </c>
      <c r="M187" s="10">
        <v>117.1</v>
      </c>
      <c r="N187" s="10">
        <v>137.30000000000001</v>
      </c>
      <c r="O187" s="10">
        <v>128.6</v>
      </c>
      <c r="P187" s="10">
        <v>149.6</v>
      </c>
      <c r="Q187" s="10">
        <v>137.6</v>
      </c>
      <c r="R187" s="10">
        <f t="shared" si="15"/>
        <v>1760.3999999999996</v>
      </c>
      <c r="S187" s="10">
        <f t="shared" si="14"/>
        <v>54.144496047734748</v>
      </c>
      <c r="T187" s="10">
        <v>154.9</v>
      </c>
      <c r="U187" s="10">
        <v>142.6</v>
      </c>
      <c r="V187" s="8">
        <v>141.30000000000001</v>
      </c>
      <c r="W187" s="10">
        <v>136.69999999999999</v>
      </c>
      <c r="X187" s="10">
        <v>135.19999999999999</v>
      </c>
      <c r="Y187" s="10">
        <v>129.9</v>
      </c>
      <c r="Z187" s="10">
        <v>127.7</v>
      </c>
      <c r="AA187" s="10">
        <v>129.6</v>
      </c>
      <c r="AB187" s="10">
        <f t="shared" si="16"/>
        <v>1097.9000000000001</v>
      </c>
      <c r="AC187" s="10">
        <f t="shared" si="17"/>
        <v>33.768031249038849</v>
      </c>
      <c r="AD187" s="10">
        <v>133.80000000000001</v>
      </c>
      <c r="AE187" s="10">
        <v>120.2</v>
      </c>
      <c r="AF187" s="10">
        <v>139</v>
      </c>
      <c r="AG187" s="10">
        <f t="shared" si="18"/>
        <v>393</v>
      </c>
      <c r="AH187" s="10">
        <f t="shared" si="19"/>
        <v>12.087472703226403</v>
      </c>
      <c r="AI187" s="10">
        <v>136.4</v>
      </c>
      <c r="AJ187" s="10">
        <f t="shared" si="20"/>
        <v>3251.2999999999997</v>
      </c>
      <c r="AK187" s="10">
        <f t="shared" si="20"/>
        <v>100</v>
      </c>
    </row>
    <row r="188" spans="1:37" x14ac:dyDescent="0.25">
      <c r="A188" s="8" t="s">
        <v>35</v>
      </c>
      <c r="B188" s="8">
        <v>2018</v>
      </c>
      <c r="C188" s="9">
        <v>43160</v>
      </c>
      <c r="D188" s="8" t="s">
        <v>40</v>
      </c>
      <c r="E188" s="10">
        <v>136.80000000000001</v>
      </c>
      <c r="F188" s="10">
        <v>143.80000000000001</v>
      </c>
      <c r="G188" s="10">
        <v>140</v>
      </c>
      <c r="H188" s="10">
        <v>142</v>
      </c>
      <c r="I188" s="10">
        <v>123.2</v>
      </c>
      <c r="J188" s="10">
        <v>152.9</v>
      </c>
      <c r="K188" s="10">
        <v>138</v>
      </c>
      <c r="L188" s="10">
        <v>129.30000000000001</v>
      </c>
      <c r="M188" s="10">
        <v>117.1</v>
      </c>
      <c r="N188" s="10">
        <v>136.30000000000001</v>
      </c>
      <c r="O188" s="10">
        <v>131.19999999999999</v>
      </c>
      <c r="P188" s="10">
        <v>152.80000000000001</v>
      </c>
      <c r="Q188" s="10">
        <v>138.6</v>
      </c>
      <c r="R188" s="10">
        <f t="shared" si="15"/>
        <v>1781.9999999999998</v>
      </c>
      <c r="S188" s="10">
        <f t="shared" si="14"/>
        <v>53.822223564589692</v>
      </c>
      <c r="T188" s="10">
        <v>155.1</v>
      </c>
      <c r="U188" s="10">
        <v>148.30000000000001</v>
      </c>
      <c r="V188" s="12">
        <f>AVERAGE(V187,V186)</f>
        <v>141.30000000000001</v>
      </c>
      <c r="W188" s="10">
        <v>142.6</v>
      </c>
      <c r="X188" s="10">
        <v>139.9</v>
      </c>
      <c r="Y188" s="10">
        <v>135.1</v>
      </c>
      <c r="Z188" s="10">
        <v>129.30000000000001</v>
      </c>
      <c r="AA188" s="10">
        <v>133.30000000000001</v>
      </c>
      <c r="AB188" s="10">
        <f t="shared" si="16"/>
        <v>1124.8999999999999</v>
      </c>
      <c r="AC188" s="10">
        <f t="shared" si="17"/>
        <v>33.975656165997158</v>
      </c>
      <c r="AD188" s="10">
        <v>136.69999999999999</v>
      </c>
      <c r="AE188" s="10">
        <v>124.6</v>
      </c>
      <c r="AF188" s="10">
        <v>142.69999999999999</v>
      </c>
      <c r="AG188" s="10">
        <f t="shared" si="18"/>
        <v>403.99999999999994</v>
      </c>
      <c r="AH188" s="10">
        <f t="shared" si="19"/>
        <v>12.20212026941315</v>
      </c>
      <c r="AI188" s="10">
        <v>138.69999999999999</v>
      </c>
      <c r="AJ188" s="10">
        <f t="shared" si="20"/>
        <v>3310.8999999999996</v>
      </c>
      <c r="AK188" s="10">
        <f t="shared" si="20"/>
        <v>100</v>
      </c>
    </row>
    <row r="189" spans="1:37" x14ac:dyDescent="0.25">
      <c r="A189" s="8" t="s">
        <v>37</v>
      </c>
      <c r="B189" s="8">
        <v>2018</v>
      </c>
      <c r="C189" s="9">
        <v>43160</v>
      </c>
      <c r="D189" s="8" t="s">
        <v>40</v>
      </c>
      <c r="E189" s="10">
        <v>135</v>
      </c>
      <c r="F189" s="10">
        <v>143.1</v>
      </c>
      <c r="G189" s="10">
        <v>135.5</v>
      </c>
      <c r="H189" s="10">
        <v>139.9</v>
      </c>
      <c r="I189" s="10">
        <v>116.5</v>
      </c>
      <c r="J189" s="10">
        <v>138.5</v>
      </c>
      <c r="K189" s="10">
        <v>128</v>
      </c>
      <c r="L189" s="10">
        <v>115.5</v>
      </c>
      <c r="M189" s="10">
        <v>114.2</v>
      </c>
      <c r="N189" s="10">
        <v>140.69999999999999</v>
      </c>
      <c r="O189" s="10">
        <v>126.2</v>
      </c>
      <c r="P189" s="10">
        <v>147.6</v>
      </c>
      <c r="Q189" s="10">
        <v>134.80000000000001</v>
      </c>
      <c r="R189" s="10">
        <f t="shared" si="15"/>
        <v>1715.5</v>
      </c>
      <c r="S189" s="10">
        <f t="shared" si="14"/>
        <v>54.009381985328844</v>
      </c>
      <c r="T189" s="10">
        <v>159.69999999999999</v>
      </c>
      <c r="U189" s="10">
        <v>135.19999999999999</v>
      </c>
      <c r="V189" s="8">
        <v>142</v>
      </c>
      <c r="W189" s="10">
        <v>126.4</v>
      </c>
      <c r="X189" s="10">
        <v>130.80000000000001</v>
      </c>
      <c r="Y189" s="10">
        <v>126.8</v>
      </c>
      <c r="Z189" s="10">
        <v>126.7</v>
      </c>
      <c r="AA189" s="10">
        <v>127.1</v>
      </c>
      <c r="AB189" s="10">
        <f t="shared" si="16"/>
        <v>1074.6999999999998</v>
      </c>
      <c r="AC189" s="10">
        <f t="shared" si="17"/>
        <v>33.834965211094669</v>
      </c>
      <c r="AD189" s="10">
        <v>130.5</v>
      </c>
      <c r="AE189" s="10">
        <v>117.8</v>
      </c>
      <c r="AF189" s="10">
        <v>137.80000000000001</v>
      </c>
      <c r="AG189" s="10">
        <f t="shared" si="18"/>
        <v>386.1</v>
      </c>
      <c r="AH189" s="10">
        <f t="shared" si="19"/>
        <v>12.155652803576491</v>
      </c>
      <c r="AI189" s="10">
        <v>134</v>
      </c>
      <c r="AJ189" s="10">
        <f t="shared" si="20"/>
        <v>3176.2999999999997</v>
      </c>
      <c r="AK189" s="10">
        <f t="shared" si="20"/>
        <v>100</v>
      </c>
    </row>
    <row r="190" spans="1:37" x14ac:dyDescent="0.25">
      <c r="A190" s="8" t="s">
        <v>38</v>
      </c>
      <c r="B190" s="8">
        <v>2018</v>
      </c>
      <c r="C190" s="9">
        <v>43160</v>
      </c>
      <c r="D190" s="8" t="s">
        <v>40</v>
      </c>
      <c r="E190" s="10">
        <v>136.19999999999999</v>
      </c>
      <c r="F190" s="10">
        <v>143.6</v>
      </c>
      <c r="G190" s="10">
        <v>138.30000000000001</v>
      </c>
      <c r="H190" s="10">
        <v>141.19999999999999</v>
      </c>
      <c r="I190" s="10">
        <v>120.7</v>
      </c>
      <c r="J190" s="10">
        <v>146.19999999999999</v>
      </c>
      <c r="K190" s="10">
        <v>134.6</v>
      </c>
      <c r="L190" s="10">
        <v>124.6</v>
      </c>
      <c r="M190" s="10">
        <v>116.1</v>
      </c>
      <c r="N190" s="10">
        <v>137.80000000000001</v>
      </c>
      <c r="O190" s="10">
        <v>129.1</v>
      </c>
      <c r="P190" s="10">
        <v>150.4</v>
      </c>
      <c r="Q190" s="10">
        <v>137.19999999999999</v>
      </c>
      <c r="R190" s="10">
        <f t="shared" si="15"/>
        <v>1756</v>
      </c>
      <c r="S190" s="10">
        <f t="shared" si="14"/>
        <v>53.972644844014148</v>
      </c>
      <c r="T190" s="10">
        <v>156.30000000000001</v>
      </c>
      <c r="U190" s="10">
        <v>143.1</v>
      </c>
      <c r="V190" s="8">
        <v>142</v>
      </c>
      <c r="W190" s="10">
        <v>136.5</v>
      </c>
      <c r="X190" s="10">
        <v>135.6</v>
      </c>
      <c r="Y190" s="10">
        <v>130.4</v>
      </c>
      <c r="Z190" s="10">
        <v>128.19999999999999</v>
      </c>
      <c r="AA190" s="10">
        <v>130.30000000000001</v>
      </c>
      <c r="AB190" s="10">
        <f t="shared" si="16"/>
        <v>1102.3999999999999</v>
      </c>
      <c r="AC190" s="10">
        <f t="shared" si="17"/>
        <v>33.883510066082678</v>
      </c>
      <c r="AD190" s="10">
        <v>134.30000000000001</v>
      </c>
      <c r="AE190" s="10">
        <v>121</v>
      </c>
      <c r="AF190" s="10">
        <v>139.80000000000001</v>
      </c>
      <c r="AG190" s="10">
        <f t="shared" si="18"/>
        <v>395.1</v>
      </c>
      <c r="AH190" s="10">
        <f t="shared" si="19"/>
        <v>12.143845089903184</v>
      </c>
      <c r="AI190" s="10">
        <v>136.5</v>
      </c>
      <c r="AJ190" s="10">
        <f t="shared" si="20"/>
        <v>3253.4999999999995</v>
      </c>
      <c r="AK190" s="10">
        <f t="shared" si="20"/>
        <v>100</v>
      </c>
    </row>
    <row r="191" spans="1:37" x14ac:dyDescent="0.25">
      <c r="A191" s="8" t="s">
        <v>35</v>
      </c>
      <c r="B191" s="8">
        <v>2018</v>
      </c>
      <c r="C191" s="9">
        <v>43191</v>
      </c>
      <c r="D191" s="8" t="s">
        <v>41</v>
      </c>
      <c r="E191" s="10">
        <v>137.1</v>
      </c>
      <c r="F191" s="10">
        <v>144.5</v>
      </c>
      <c r="G191" s="10">
        <v>135.9</v>
      </c>
      <c r="H191" s="10">
        <v>142.4</v>
      </c>
      <c r="I191" s="10">
        <v>123.5</v>
      </c>
      <c r="J191" s="10">
        <v>156.4</v>
      </c>
      <c r="K191" s="10">
        <v>135.1</v>
      </c>
      <c r="L191" s="10">
        <v>128.4</v>
      </c>
      <c r="M191" s="10">
        <v>115.2</v>
      </c>
      <c r="N191" s="10">
        <v>137.19999999999999</v>
      </c>
      <c r="O191" s="10">
        <v>131.9</v>
      </c>
      <c r="P191" s="10">
        <v>153.80000000000001</v>
      </c>
      <c r="Q191" s="10">
        <v>138.6</v>
      </c>
      <c r="R191" s="10">
        <f t="shared" si="15"/>
        <v>1780</v>
      </c>
      <c r="S191" s="10">
        <f t="shared" si="14"/>
        <v>53.628995812117743</v>
      </c>
      <c r="T191" s="10">
        <v>156.1</v>
      </c>
      <c r="U191" s="10">
        <v>149.1</v>
      </c>
      <c r="V191" s="12">
        <f>AVERAGE(V190,V189)</f>
        <v>142</v>
      </c>
      <c r="W191" s="10">
        <v>143.80000000000001</v>
      </c>
      <c r="X191" s="10">
        <v>140.9</v>
      </c>
      <c r="Y191" s="10">
        <v>136</v>
      </c>
      <c r="Z191" s="10">
        <v>130.4</v>
      </c>
      <c r="AA191" s="10">
        <v>134.19999999999999</v>
      </c>
      <c r="AB191" s="10">
        <f t="shared" si="16"/>
        <v>1132.5</v>
      </c>
      <c r="AC191" s="10">
        <f t="shared" si="17"/>
        <v>34.120695369226603</v>
      </c>
      <c r="AD191" s="10">
        <v>137.6</v>
      </c>
      <c r="AE191" s="10">
        <v>125.3</v>
      </c>
      <c r="AF191" s="10">
        <v>143.69999999999999</v>
      </c>
      <c r="AG191" s="10">
        <f t="shared" si="18"/>
        <v>406.59999999999997</v>
      </c>
      <c r="AH191" s="10">
        <f t="shared" si="19"/>
        <v>12.250308818655659</v>
      </c>
      <c r="AI191" s="10">
        <v>139.1</v>
      </c>
      <c r="AJ191" s="10">
        <f t="shared" si="20"/>
        <v>3319.1</v>
      </c>
      <c r="AK191" s="10">
        <f t="shared" si="20"/>
        <v>100</v>
      </c>
    </row>
    <row r="192" spans="1:37" x14ac:dyDescent="0.25">
      <c r="A192" s="8" t="s">
        <v>37</v>
      </c>
      <c r="B192" s="8">
        <v>2018</v>
      </c>
      <c r="C192" s="9">
        <v>43191</v>
      </c>
      <c r="D192" s="8" t="s">
        <v>41</v>
      </c>
      <c r="E192" s="10">
        <v>135</v>
      </c>
      <c r="F192" s="10">
        <v>144.30000000000001</v>
      </c>
      <c r="G192" s="10">
        <v>130.80000000000001</v>
      </c>
      <c r="H192" s="10">
        <v>140.30000000000001</v>
      </c>
      <c r="I192" s="10">
        <v>116.6</v>
      </c>
      <c r="J192" s="10">
        <v>150.1</v>
      </c>
      <c r="K192" s="10">
        <v>127.6</v>
      </c>
      <c r="L192" s="10">
        <v>114</v>
      </c>
      <c r="M192" s="10">
        <v>110.6</v>
      </c>
      <c r="N192" s="10">
        <v>140.19999999999999</v>
      </c>
      <c r="O192" s="10">
        <v>126.5</v>
      </c>
      <c r="P192" s="10">
        <v>148.30000000000001</v>
      </c>
      <c r="Q192" s="10">
        <v>135.69999999999999</v>
      </c>
      <c r="R192" s="10">
        <f t="shared" si="15"/>
        <v>1720.0000000000002</v>
      </c>
      <c r="S192" s="10">
        <f t="shared" si="14"/>
        <v>53.952321204516942</v>
      </c>
      <c r="T192" s="10">
        <v>159.19999999999999</v>
      </c>
      <c r="U192" s="10">
        <v>136.19999999999999</v>
      </c>
      <c r="V192" s="8">
        <v>142.9</v>
      </c>
      <c r="W192" s="10">
        <v>124.6</v>
      </c>
      <c r="X192" s="10">
        <v>131.80000000000001</v>
      </c>
      <c r="Y192" s="10">
        <v>127.6</v>
      </c>
      <c r="Z192" s="10">
        <v>127.6</v>
      </c>
      <c r="AA192" s="10">
        <v>128.19999999999999</v>
      </c>
      <c r="AB192" s="10">
        <f t="shared" si="16"/>
        <v>1078.1000000000001</v>
      </c>
      <c r="AC192" s="10">
        <f t="shared" si="17"/>
        <v>33.817440401505642</v>
      </c>
      <c r="AD192" s="10">
        <v>131.30000000000001</v>
      </c>
      <c r="AE192" s="10">
        <v>118.9</v>
      </c>
      <c r="AF192" s="10">
        <v>139.69999999999999</v>
      </c>
      <c r="AG192" s="10">
        <f t="shared" si="18"/>
        <v>389.9</v>
      </c>
      <c r="AH192" s="10">
        <f t="shared" si="19"/>
        <v>12.230238393977414</v>
      </c>
      <c r="AI192" s="10">
        <v>134.80000000000001</v>
      </c>
      <c r="AJ192" s="10">
        <f t="shared" si="20"/>
        <v>3188.0000000000005</v>
      </c>
      <c r="AK192" s="10">
        <f t="shared" si="20"/>
        <v>100</v>
      </c>
    </row>
    <row r="193" spans="1:37" x14ac:dyDescent="0.25">
      <c r="A193" s="8" t="s">
        <v>38</v>
      </c>
      <c r="B193" s="8">
        <v>2018</v>
      </c>
      <c r="C193" s="9">
        <v>43191</v>
      </c>
      <c r="D193" s="8" t="s">
        <v>41</v>
      </c>
      <c r="E193" s="10">
        <v>136.4</v>
      </c>
      <c r="F193" s="10">
        <v>144.4</v>
      </c>
      <c r="G193" s="10">
        <v>133.9</v>
      </c>
      <c r="H193" s="10">
        <v>141.6</v>
      </c>
      <c r="I193" s="10">
        <v>121</v>
      </c>
      <c r="J193" s="10">
        <v>153.5</v>
      </c>
      <c r="K193" s="10">
        <v>132.6</v>
      </c>
      <c r="L193" s="10">
        <v>123.5</v>
      </c>
      <c r="M193" s="10">
        <v>113.7</v>
      </c>
      <c r="N193" s="10">
        <v>138.19999999999999</v>
      </c>
      <c r="O193" s="10">
        <v>129.6</v>
      </c>
      <c r="P193" s="10">
        <v>151.19999999999999</v>
      </c>
      <c r="Q193" s="10">
        <v>137.5</v>
      </c>
      <c r="R193" s="10">
        <f t="shared" si="15"/>
        <v>1757.1000000000001</v>
      </c>
      <c r="S193" s="10">
        <f t="shared" si="14"/>
        <v>53.827773182611892</v>
      </c>
      <c r="T193" s="10">
        <v>156.9</v>
      </c>
      <c r="U193" s="10">
        <v>144</v>
      </c>
      <c r="V193" s="8">
        <v>142.9</v>
      </c>
      <c r="W193" s="10">
        <v>136.5</v>
      </c>
      <c r="X193" s="10">
        <v>136.6</v>
      </c>
      <c r="Y193" s="10">
        <v>131.30000000000001</v>
      </c>
      <c r="Z193" s="10">
        <v>129.19999999999999</v>
      </c>
      <c r="AA193" s="10">
        <v>131.30000000000001</v>
      </c>
      <c r="AB193" s="10">
        <f t="shared" si="16"/>
        <v>1108.7</v>
      </c>
      <c r="AC193" s="10">
        <f t="shared" si="17"/>
        <v>33.964402781607085</v>
      </c>
      <c r="AD193" s="10">
        <v>135.19999999999999</v>
      </c>
      <c r="AE193" s="10">
        <v>121.9</v>
      </c>
      <c r="AF193" s="10">
        <v>141.4</v>
      </c>
      <c r="AG193" s="10">
        <f t="shared" si="18"/>
        <v>398.5</v>
      </c>
      <c r="AH193" s="10">
        <f t="shared" si="19"/>
        <v>12.207824035781025</v>
      </c>
      <c r="AI193" s="10">
        <v>137.1</v>
      </c>
      <c r="AJ193" s="10">
        <f t="shared" si="20"/>
        <v>3264.3</v>
      </c>
      <c r="AK193" s="10">
        <f t="shared" si="20"/>
        <v>100.00000000000001</v>
      </c>
    </row>
    <row r="194" spans="1:37" x14ac:dyDescent="0.25">
      <c r="A194" s="8" t="s">
        <v>35</v>
      </c>
      <c r="B194" s="8">
        <v>2018</v>
      </c>
      <c r="C194" s="9">
        <v>43221</v>
      </c>
      <c r="D194" s="8" t="s">
        <v>42</v>
      </c>
      <c r="E194" s="10">
        <v>137.4</v>
      </c>
      <c r="F194" s="10">
        <v>145.69999999999999</v>
      </c>
      <c r="G194" s="10">
        <v>135.5</v>
      </c>
      <c r="H194" s="10">
        <v>142.9</v>
      </c>
      <c r="I194" s="10">
        <v>123.6</v>
      </c>
      <c r="J194" s="10">
        <v>157.5</v>
      </c>
      <c r="K194" s="10">
        <v>137.80000000000001</v>
      </c>
      <c r="L194" s="10">
        <v>127.2</v>
      </c>
      <c r="M194" s="10">
        <v>111.8</v>
      </c>
      <c r="N194" s="10">
        <v>137.4</v>
      </c>
      <c r="O194" s="10">
        <v>132.19999999999999</v>
      </c>
      <c r="P194" s="10">
        <v>154.30000000000001</v>
      </c>
      <c r="Q194" s="10">
        <v>139.1</v>
      </c>
      <c r="R194" s="10">
        <f t="shared" si="15"/>
        <v>1782.4</v>
      </c>
      <c r="S194" s="10">
        <f t="shared" ref="S194:S257" si="21">R194/AJ194*100</f>
        <v>53.517489866386434</v>
      </c>
      <c r="T194" s="10">
        <v>157</v>
      </c>
      <c r="U194" s="10">
        <v>149.80000000000001</v>
      </c>
      <c r="V194" s="12">
        <f>AVERAGE(V193,V192)</f>
        <v>142.9</v>
      </c>
      <c r="W194" s="10">
        <v>144.30000000000001</v>
      </c>
      <c r="X194" s="10">
        <v>141.80000000000001</v>
      </c>
      <c r="Y194" s="10">
        <v>136.80000000000001</v>
      </c>
      <c r="Z194" s="10">
        <v>131.19999999999999</v>
      </c>
      <c r="AA194" s="10">
        <v>135.1</v>
      </c>
      <c r="AB194" s="10">
        <f t="shared" si="16"/>
        <v>1138.8999999999999</v>
      </c>
      <c r="AC194" s="10">
        <f t="shared" si="17"/>
        <v>34.196066656658154</v>
      </c>
      <c r="AD194" s="10">
        <v>138.4</v>
      </c>
      <c r="AE194" s="10">
        <v>126.4</v>
      </c>
      <c r="AF194" s="10">
        <v>144.4</v>
      </c>
      <c r="AG194" s="10">
        <f t="shared" si="18"/>
        <v>409.20000000000005</v>
      </c>
      <c r="AH194" s="10">
        <f t="shared" si="19"/>
        <v>12.286443476955414</v>
      </c>
      <c r="AI194" s="10">
        <v>139.80000000000001</v>
      </c>
      <c r="AJ194" s="10">
        <f t="shared" si="20"/>
        <v>3330.5</v>
      </c>
      <c r="AK194" s="10">
        <f t="shared" si="20"/>
        <v>100</v>
      </c>
    </row>
    <row r="195" spans="1:37" x14ac:dyDescent="0.25">
      <c r="A195" s="8" t="s">
        <v>37</v>
      </c>
      <c r="B195" s="8">
        <v>2018</v>
      </c>
      <c r="C195" s="9">
        <v>43221</v>
      </c>
      <c r="D195" s="8" t="s">
        <v>42</v>
      </c>
      <c r="E195" s="10">
        <v>135</v>
      </c>
      <c r="F195" s="10">
        <v>148.19999999999999</v>
      </c>
      <c r="G195" s="10">
        <v>130.5</v>
      </c>
      <c r="H195" s="10">
        <v>140.69999999999999</v>
      </c>
      <c r="I195" s="10">
        <v>116.4</v>
      </c>
      <c r="J195" s="10">
        <v>151.30000000000001</v>
      </c>
      <c r="K195" s="10">
        <v>131.4</v>
      </c>
      <c r="L195" s="10">
        <v>112.8</v>
      </c>
      <c r="M195" s="10">
        <v>105.3</v>
      </c>
      <c r="N195" s="10">
        <v>139.6</v>
      </c>
      <c r="O195" s="10">
        <v>126.6</v>
      </c>
      <c r="P195" s="10">
        <v>148.69999999999999</v>
      </c>
      <c r="Q195" s="10">
        <v>136.4</v>
      </c>
      <c r="R195" s="10">
        <f t="shared" ref="R195:R258" si="22">SUM(E195:Q195)</f>
        <v>1722.8999999999999</v>
      </c>
      <c r="S195" s="10">
        <f t="shared" si="21"/>
        <v>53.877665895303018</v>
      </c>
      <c r="T195" s="10">
        <v>160.30000000000001</v>
      </c>
      <c r="U195" s="10">
        <v>137</v>
      </c>
      <c r="V195" s="8">
        <v>143.19999999999999</v>
      </c>
      <c r="W195" s="10">
        <v>124.7</v>
      </c>
      <c r="X195" s="10">
        <v>132.5</v>
      </c>
      <c r="Y195" s="10">
        <v>128</v>
      </c>
      <c r="Z195" s="10">
        <v>128.1</v>
      </c>
      <c r="AA195" s="10">
        <v>128.9</v>
      </c>
      <c r="AB195" s="10">
        <f t="shared" ref="AB195:AB258" si="23">SUM(T195:AA195)</f>
        <v>1082.7</v>
      </c>
      <c r="AC195" s="10">
        <f t="shared" ref="AC195:AC258" si="24">AB195/AJ195*100</f>
        <v>33.857652135843388</v>
      </c>
      <c r="AD195" s="10">
        <v>132</v>
      </c>
      <c r="AE195" s="10">
        <v>119.8</v>
      </c>
      <c r="AF195" s="10">
        <v>140.4</v>
      </c>
      <c r="AG195" s="10">
        <f t="shared" ref="AG195:AG258" si="25">SUM(AD195:AF195)</f>
        <v>392.20000000000005</v>
      </c>
      <c r="AH195" s="10">
        <f t="shared" ref="AH195:AH258" si="26">AG195/AJ195*100</f>
        <v>12.264681968853587</v>
      </c>
      <c r="AI195" s="10">
        <v>135.4</v>
      </c>
      <c r="AJ195" s="10">
        <f t="shared" ref="AJ195:AK258" si="27">R195+AB195+AG195</f>
        <v>3197.8</v>
      </c>
      <c r="AK195" s="10">
        <f t="shared" si="27"/>
        <v>100</v>
      </c>
    </row>
    <row r="196" spans="1:37" x14ac:dyDescent="0.25">
      <c r="A196" s="8" t="s">
        <v>38</v>
      </c>
      <c r="B196" s="8">
        <v>2018</v>
      </c>
      <c r="C196" s="9">
        <v>43221</v>
      </c>
      <c r="D196" s="8" t="s">
        <v>42</v>
      </c>
      <c r="E196" s="10">
        <v>136.6</v>
      </c>
      <c r="F196" s="10">
        <v>146.6</v>
      </c>
      <c r="G196" s="10">
        <v>133.6</v>
      </c>
      <c r="H196" s="10">
        <v>142.1</v>
      </c>
      <c r="I196" s="10">
        <v>121</v>
      </c>
      <c r="J196" s="10">
        <v>154.6</v>
      </c>
      <c r="K196" s="10">
        <v>135.6</v>
      </c>
      <c r="L196" s="10">
        <v>122.3</v>
      </c>
      <c r="M196" s="10">
        <v>109.6</v>
      </c>
      <c r="N196" s="10">
        <v>138.1</v>
      </c>
      <c r="O196" s="10">
        <v>129.9</v>
      </c>
      <c r="P196" s="10">
        <v>151.69999999999999</v>
      </c>
      <c r="Q196" s="10">
        <v>138.1</v>
      </c>
      <c r="R196" s="10">
        <f t="shared" si="22"/>
        <v>1759.8</v>
      </c>
      <c r="S196" s="10">
        <f t="shared" si="21"/>
        <v>53.739273826610066</v>
      </c>
      <c r="T196" s="10">
        <v>157.9</v>
      </c>
      <c r="U196" s="10">
        <v>144.69999999999999</v>
      </c>
      <c r="V196" s="8">
        <v>143.19999999999999</v>
      </c>
      <c r="W196" s="10">
        <v>136.9</v>
      </c>
      <c r="X196" s="10">
        <v>137.4</v>
      </c>
      <c r="Y196" s="10">
        <v>131.80000000000001</v>
      </c>
      <c r="Z196" s="10">
        <v>129.9</v>
      </c>
      <c r="AA196" s="10">
        <v>132.1</v>
      </c>
      <c r="AB196" s="10">
        <f t="shared" si="23"/>
        <v>1113.9000000000001</v>
      </c>
      <c r="AC196" s="10">
        <f t="shared" si="24"/>
        <v>34.015329648517429</v>
      </c>
      <c r="AD196" s="10">
        <v>136</v>
      </c>
      <c r="AE196" s="10">
        <v>122.9</v>
      </c>
      <c r="AF196" s="10">
        <v>142.1</v>
      </c>
      <c r="AG196" s="10">
        <f t="shared" si="25"/>
        <v>401</v>
      </c>
      <c r="AH196" s="10">
        <f t="shared" si="26"/>
        <v>12.245396524872508</v>
      </c>
      <c r="AI196" s="10">
        <v>137.80000000000001</v>
      </c>
      <c r="AJ196" s="10">
        <f t="shared" si="27"/>
        <v>3274.7</v>
      </c>
      <c r="AK196" s="10">
        <f t="shared" si="27"/>
        <v>100</v>
      </c>
    </row>
    <row r="197" spans="1:37" x14ac:dyDescent="0.25">
      <c r="A197" s="8" t="s">
        <v>35</v>
      </c>
      <c r="B197" s="8">
        <v>2018</v>
      </c>
      <c r="C197" s="9">
        <v>43252</v>
      </c>
      <c r="D197" s="8" t="s">
        <v>43</v>
      </c>
      <c r="E197" s="10">
        <v>137.6</v>
      </c>
      <c r="F197" s="10">
        <v>148.1</v>
      </c>
      <c r="G197" s="10">
        <v>136.69999999999999</v>
      </c>
      <c r="H197" s="10">
        <v>143.19999999999999</v>
      </c>
      <c r="I197" s="10">
        <v>124</v>
      </c>
      <c r="J197" s="10">
        <v>154.1</v>
      </c>
      <c r="K197" s="10">
        <v>143.5</v>
      </c>
      <c r="L197" s="10">
        <v>126</v>
      </c>
      <c r="M197" s="10">
        <v>112.4</v>
      </c>
      <c r="N197" s="10">
        <v>137.6</v>
      </c>
      <c r="O197" s="10">
        <v>132.80000000000001</v>
      </c>
      <c r="P197" s="10">
        <v>154.30000000000001</v>
      </c>
      <c r="Q197" s="10">
        <v>140</v>
      </c>
      <c r="R197" s="10">
        <f t="shared" si="22"/>
        <v>1790.2999999999997</v>
      </c>
      <c r="S197" s="10">
        <f t="shared" si="21"/>
        <v>53.536078466553029</v>
      </c>
      <c r="T197" s="10">
        <v>157.30000000000001</v>
      </c>
      <c r="U197" s="10">
        <v>150.30000000000001</v>
      </c>
      <c r="V197" s="12">
        <f>AVERAGE(V196,V195)</f>
        <v>143.19999999999999</v>
      </c>
      <c r="W197" s="10">
        <v>145.1</v>
      </c>
      <c r="X197" s="10">
        <v>142.19999999999999</v>
      </c>
      <c r="Y197" s="10">
        <v>137.80000000000001</v>
      </c>
      <c r="Z197" s="10">
        <v>131.4</v>
      </c>
      <c r="AA197" s="10">
        <v>135.6</v>
      </c>
      <c r="AB197" s="10">
        <f t="shared" si="23"/>
        <v>1142.8999999999999</v>
      </c>
      <c r="AC197" s="10">
        <f t="shared" si="24"/>
        <v>34.176609551149781</v>
      </c>
      <c r="AD197" s="10">
        <v>138.4</v>
      </c>
      <c r="AE197" s="10">
        <v>127.4</v>
      </c>
      <c r="AF197" s="10">
        <v>145.1</v>
      </c>
      <c r="AG197" s="10">
        <f t="shared" si="25"/>
        <v>410.9</v>
      </c>
      <c r="AH197" s="10">
        <f t="shared" si="26"/>
        <v>12.287311982297179</v>
      </c>
      <c r="AI197" s="10">
        <v>140.5</v>
      </c>
      <c r="AJ197" s="10">
        <f t="shared" si="27"/>
        <v>3344.1</v>
      </c>
      <c r="AK197" s="10">
        <f t="shared" si="27"/>
        <v>100</v>
      </c>
    </row>
    <row r="198" spans="1:37" x14ac:dyDescent="0.25">
      <c r="A198" s="8" t="s">
        <v>37</v>
      </c>
      <c r="B198" s="8">
        <v>2018</v>
      </c>
      <c r="C198" s="9">
        <v>43252</v>
      </c>
      <c r="D198" s="8" t="s">
        <v>43</v>
      </c>
      <c r="E198" s="10">
        <v>135.30000000000001</v>
      </c>
      <c r="F198" s="10">
        <v>149.69999999999999</v>
      </c>
      <c r="G198" s="10">
        <v>133.9</v>
      </c>
      <c r="H198" s="10">
        <v>140.80000000000001</v>
      </c>
      <c r="I198" s="10">
        <v>116.6</v>
      </c>
      <c r="J198" s="10">
        <v>152.19999999999999</v>
      </c>
      <c r="K198" s="10">
        <v>144</v>
      </c>
      <c r="L198" s="10">
        <v>112.3</v>
      </c>
      <c r="M198" s="10">
        <v>108.4</v>
      </c>
      <c r="N198" s="10">
        <v>140</v>
      </c>
      <c r="O198" s="10">
        <v>126.7</v>
      </c>
      <c r="P198" s="10">
        <v>149</v>
      </c>
      <c r="Q198" s="10">
        <v>138.4</v>
      </c>
      <c r="R198" s="10">
        <f t="shared" si="22"/>
        <v>1747.3000000000002</v>
      </c>
      <c r="S198" s="10">
        <f t="shared" si="21"/>
        <v>54.126138405303273</v>
      </c>
      <c r="T198" s="10">
        <v>161</v>
      </c>
      <c r="U198" s="10">
        <v>137.4</v>
      </c>
      <c r="V198" s="8">
        <v>142.5</v>
      </c>
      <c r="W198" s="10">
        <v>126.5</v>
      </c>
      <c r="X198" s="10">
        <v>133.1</v>
      </c>
      <c r="Y198" s="10">
        <v>128.5</v>
      </c>
      <c r="Z198" s="10">
        <v>128.19999999999999</v>
      </c>
      <c r="AA198" s="10">
        <v>129.5</v>
      </c>
      <c r="AB198" s="10">
        <f t="shared" si="23"/>
        <v>1086.7</v>
      </c>
      <c r="AC198" s="10">
        <f t="shared" si="24"/>
        <v>33.662722260083022</v>
      </c>
      <c r="AD198" s="10">
        <v>132.6</v>
      </c>
      <c r="AE198" s="10">
        <v>120.4</v>
      </c>
      <c r="AF198" s="10">
        <v>141.19999999999999</v>
      </c>
      <c r="AG198" s="10">
        <f t="shared" si="25"/>
        <v>394.2</v>
      </c>
      <c r="AH198" s="10">
        <f t="shared" si="26"/>
        <v>12.211139334613717</v>
      </c>
      <c r="AI198" s="10">
        <v>136.19999999999999</v>
      </c>
      <c r="AJ198" s="10">
        <f t="shared" si="27"/>
        <v>3228.2</v>
      </c>
      <c r="AK198" s="10">
        <f t="shared" si="27"/>
        <v>100.00000000000001</v>
      </c>
    </row>
    <row r="199" spans="1:37" x14ac:dyDescent="0.25">
      <c r="A199" s="8" t="s">
        <v>38</v>
      </c>
      <c r="B199" s="8">
        <v>2018</v>
      </c>
      <c r="C199" s="9">
        <v>43252</v>
      </c>
      <c r="D199" s="8" t="s">
        <v>43</v>
      </c>
      <c r="E199" s="10">
        <v>136.9</v>
      </c>
      <c r="F199" s="10">
        <v>148.69999999999999</v>
      </c>
      <c r="G199" s="10">
        <v>135.6</v>
      </c>
      <c r="H199" s="10">
        <v>142.30000000000001</v>
      </c>
      <c r="I199" s="10">
        <v>121.3</v>
      </c>
      <c r="J199" s="10">
        <v>153.19999999999999</v>
      </c>
      <c r="K199" s="10">
        <v>143.69999999999999</v>
      </c>
      <c r="L199" s="10">
        <v>121.4</v>
      </c>
      <c r="M199" s="10">
        <v>111.1</v>
      </c>
      <c r="N199" s="10">
        <v>138.4</v>
      </c>
      <c r="O199" s="10">
        <v>130.30000000000001</v>
      </c>
      <c r="P199" s="10">
        <v>151.80000000000001</v>
      </c>
      <c r="Q199" s="10">
        <v>139.4</v>
      </c>
      <c r="R199" s="10">
        <f t="shared" si="22"/>
        <v>1774.1000000000001</v>
      </c>
      <c r="S199" s="10">
        <f t="shared" si="21"/>
        <v>53.856895661941053</v>
      </c>
      <c r="T199" s="10">
        <v>158.30000000000001</v>
      </c>
      <c r="U199" s="10">
        <v>145.19999999999999</v>
      </c>
      <c r="V199" s="8">
        <v>142.5</v>
      </c>
      <c r="W199" s="10">
        <v>138.1</v>
      </c>
      <c r="X199" s="10">
        <v>137.9</v>
      </c>
      <c r="Y199" s="10">
        <v>132.6</v>
      </c>
      <c r="Z199" s="10">
        <v>130.1</v>
      </c>
      <c r="AA199" s="10">
        <v>132.6</v>
      </c>
      <c r="AB199" s="10">
        <f t="shared" si="23"/>
        <v>1117.3</v>
      </c>
      <c r="AC199" s="10">
        <f t="shared" si="24"/>
        <v>33.918217419021893</v>
      </c>
      <c r="AD199" s="10">
        <v>136.19999999999999</v>
      </c>
      <c r="AE199" s="10">
        <v>123.7</v>
      </c>
      <c r="AF199" s="10">
        <v>142.80000000000001</v>
      </c>
      <c r="AG199" s="10">
        <f t="shared" si="25"/>
        <v>402.7</v>
      </c>
      <c r="AH199" s="10">
        <f t="shared" si="26"/>
        <v>12.224886919037067</v>
      </c>
      <c r="AI199" s="10">
        <v>138.5</v>
      </c>
      <c r="AJ199" s="10">
        <f t="shared" si="27"/>
        <v>3294.1</v>
      </c>
      <c r="AK199" s="10">
        <f t="shared" si="27"/>
        <v>100</v>
      </c>
    </row>
    <row r="200" spans="1:37" x14ac:dyDescent="0.25">
      <c r="A200" s="8" t="s">
        <v>35</v>
      </c>
      <c r="B200" s="8">
        <v>2018</v>
      </c>
      <c r="C200" s="9">
        <v>43282</v>
      </c>
      <c r="D200" s="8" t="s">
        <v>44</v>
      </c>
      <c r="E200" s="10">
        <v>138.4</v>
      </c>
      <c r="F200" s="10">
        <v>149.30000000000001</v>
      </c>
      <c r="G200" s="10">
        <v>139.30000000000001</v>
      </c>
      <c r="H200" s="10">
        <v>143.4</v>
      </c>
      <c r="I200" s="10">
        <v>124.1</v>
      </c>
      <c r="J200" s="10">
        <v>153.30000000000001</v>
      </c>
      <c r="K200" s="10">
        <v>154.19999999999999</v>
      </c>
      <c r="L200" s="10">
        <v>126.4</v>
      </c>
      <c r="M200" s="10">
        <v>114.3</v>
      </c>
      <c r="N200" s="10">
        <v>138.19999999999999</v>
      </c>
      <c r="O200" s="10">
        <v>132.80000000000001</v>
      </c>
      <c r="P200" s="10">
        <v>154.80000000000001</v>
      </c>
      <c r="Q200" s="10">
        <v>142</v>
      </c>
      <c r="R200" s="10">
        <f t="shared" si="22"/>
        <v>1810.5000000000002</v>
      </c>
      <c r="S200" s="10">
        <f t="shared" si="21"/>
        <v>53.760726905603228</v>
      </c>
      <c r="T200" s="10">
        <v>156.1</v>
      </c>
      <c r="U200" s="10">
        <v>150.6</v>
      </c>
      <c r="V200" s="12">
        <f>AVERAGE(V199,V198)</f>
        <v>142.5</v>
      </c>
      <c r="W200" s="10">
        <v>146.80000000000001</v>
      </c>
      <c r="X200" s="10">
        <v>143.1</v>
      </c>
      <c r="Y200" s="10">
        <v>138.4</v>
      </c>
      <c r="Z200" s="10">
        <v>131.4</v>
      </c>
      <c r="AA200" s="10">
        <v>136</v>
      </c>
      <c r="AB200" s="10">
        <f t="shared" si="23"/>
        <v>1144.9000000000001</v>
      </c>
      <c r="AC200" s="10">
        <f t="shared" si="24"/>
        <v>33.99649612495174</v>
      </c>
      <c r="AD200" s="10">
        <v>139</v>
      </c>
      <c r="AE200" s="10">
        <v>127.5</v>
      </c>
      <c r="AF200" s="10">
        <v>145.80000000000001</v>
      </c>
      <c r="AG200" s="10">
        <f t="shared" si="25"/>
        <v>412.3</v>
      </c>
      <c r="AH200" s="10">
        <f t="shared" si="26"/>
        <v>12.242776969445019</v>
      </c>
      <c r="AI200" s="10">
        <v>141.80000000000001</v>
      </c>
      <c r="AJ200" s="10">
        <f t="shared" si="27"/>
        <v>3367.7000000000007</v>
      </c>
      <c r="AK200" s="10">
        <f t="shared" si="27"/>
        <v>99.999999999999986</v>
      </c>
    </row>
    <row r="201" spans="1:37" x14ac:dyDescent="0.25">
      <c r="A201" s="8" t="s">
        <v>37</v>
      </c>
      <c r="B201" s="8">
        <v>2018</v>
      </c>
      <c r="C201" s="9">
        <v>43282</v>
      </c>
      <c r="D201" s="8" t="s">
        <v>44</v>
      </c>
      <c r="E201" s="10">
        <v>135.6</v>
      </c>
      <c r="F201" s="10">
        <v>148.6</v>
      </c>
      <c r="G201" s="10">
        <v>139.1</v>
      </c>
      <c r="H201" s="10">
        <v>141</v>
      </c>
      <c r="I201" s="10">
        <v>116.7</v>
      </c>
      <c r="J201" s="10">
        <v>149.69999999999999</v>
      </c>
      <c r="K201" s="10">
        <v>159.19999999999999</v>
      </c>
      <c r="L201" s="10">
        <v>112.6</v>
      </c>
      <c r="M201" s="10">
        <v>111.8</v>
      </c>
      <c r="N201" s="10">
        <v>140.30000000000001</v>
      </c>
      <c r="O201" s="10">
        <v>126.8</v>
      </c>
      <c r="P201" s="10">
        <v>149.4</v>
      </c>
      <c r="Q201" s="10">
        <v>140.30000000000001</v>
      </c>
      <c r="R201" s="10">
        <f t="shared" si="22"/>
        <v>1771.1</v>
      </c>
      <c r="S201" s="10">
        <f t="shared" si="21"/>
        <v>54.314892051030427</v>
      </c>
      <c r="T201" s="10">
        <v>161.4</v>
      </c>
      <c r="U201" s="10">
        <v>137.9</v>
      </c>
      <c r="V201" s="8">
        <v>143.6</v>
      </c>
      <c r="W201" s="10">
        <v>128.1</v>
      </c>
      <c r="X201" s="10">
        <v>133.6</v>
      </c>
      <c r="Y201" s="10">
        <v>129</v>
      </c>
      <c r="Z201" s="10">
        <v>128.19999999999999</v>
      </c>
      <c r="AA201" s="10">
        <v>130.19999999999999</v>
      </c>
      <c r="AB201" s="10">
        <f t="shared" si="23"/>
        <v>1092</v>
      </c>
      <c r="AC201" s="10">
        <f t="shared" si="24"/>
        <v>33.488714425907759</v>
      </c>
      <c r="AD201" s="10">
        <v>133.6</v>
      </c>
      <c r="AE201" s="10">
        <v>120.1</v>
      </c>
      <c r="AF201" s="10">
        <v>144</v>
      </c>
      <c r="AG201" s="10">
        <f t="shared" si="25"/>
        <v>397.7</v>
      </c>
      <c r="AH201" s="10">
        <f t="shared" si="26"/>
        <v>12.196393523061825</v>
      </c>
      <c r="AI201" s="10">
        <v>137.5</v>
      </c>
      <c r="AJ201" s="10">
        <f t="shared" si="27"/>
        <v>3260.7999999999997</v>
      </c>
      <c r="AK201" s="10">
        <f t="shared" si="27"/>
        <v>100.00000000000001</v>
      </c>
    </row>
    <row r="202" spans="1:37" x14ac:dyDescent="0.25">
      <c r="A202" s="8" t="s">
        <v>38</v>
      </c>
      <c r="B202" s="8">
        <v>2018</v>
      </c>
      <c r="C202" s="9">
        <v>43282</v>
      </c>
      <c r="D202" s="8" t="s">
        <v>44</v>
      </c>
      <c r="E202" s="10">
        <v>137.5</v>
      </c>
      <c r="F202" s="10">
        <v>149.1</v>
      </c>
      <c r="G202" s="10">
        <v>139.19999999999999</v>
      </c>
      <c r="H202" s="10">
        <v>142.5</v>
      </c>
      <c r="I202" s="10">
        <v>121.4</v>
      </c>
      <c r="J202" s="10">
        <v>151.6</v>
      </c>
      <c r="K202" s="10">
        <v>155.9</v>
      </c>
      <c r="L202" s="10">
        <v>121.7</v>
      </c>
      <c r="M202" s="10">
        <v>113.5</v>
      </c>
      <c r="N202" s="10">
        <v>138.9</v>
      </c>
      <c r="O202" s="10">
        <v>130.30000000000001</v>
      </c>
      <c r="P202" s="10">
        <v>152.30000000000001</v>
      </c>
      <c r="Q202" s="10">
        <v>141.4</v>
      </c>
      <c r="R202" s="10">
        <f t="shared" si="22"/>
        <v>1795.3</v>
      </c>
      <c r="S202" s="10">
        <f t="shared" si="21"/>
        <v>54.042745334136065</v>
      </c>
      <c r="T202" s="10">
        <v>157.5</v>
      </c>
      <c r="U202" s="10">
        <v>145.6</v>
      </c>
      <c r="V202" s="8">
        <v>143.6</v>
      </c>
      <c r="W202" s="10">
        <v>139.69999999999999</v>
      </c>
      <c r="X202" s="10">
        <v>138.6</v>
      </c>
      <c r="Y202" s="10">
        <v>133.1</v>
      </c>
      <c r="Z202" s="10">
        <v>130.1</v>
      </c>
      <c r="AA202" s="10">
        <v>133.19999999999999</v>
      </c>
      <c r="AB202" s="10">
        <f t="shared" si="23"/>
        <v>1121.4000000000001</v>
      </c>
      <c r="AC202" s="10">
        <f t="shared" si="24"/>
        <v>33.756773028296209</v>
      </c>
      <c r="AD202" s="10">
        <v>137</v>
      </c>
      <c r="AE202" s="10">
        <v>123.6</v>
      </c>
      <c r="AF202" s="10">
        <v>144.69999999999999</v>
      </c>
      <c r="AG202" s="10">
        <f t="shared" si="25"/>
        <v>405.3</v>
      </c>
      <c r="AH202" s="10">
        <f t="shared" si="26"/>
        <v>12.200481637567732</v>
      </c>
      <c r="AI202" s="10">
        <v>139.80000000000001</v>
      </c>
      <c r="AJ202" s="10">
        <f t="shared" si="27"/>
        <v>3322</v>
      </c>
      <c r="AK202" s="10">
        <f t="shared" si="27"/>
        <v>100.00000000000001</v>
      </c>
    </row>
    <row r="203" spans="1:37" x14ac:dyDescent="0.25">
      <c r="A203" s="8" t="s">
        <v>35</v>
      </c>
      <c r="B203" s="8">
        <v>2018</v>
      </c>
      <c r="C203" s="9">
        <v>43313</v>
      </c>
      <c r="D203" s="8" t="s">
        <v>45</v>
      </c>
      <c r="E203" s="10">
        <v>139.19999999999999</v>
      </c>
      <c r="F203" s="10">
        <v>148.80000000000001</v>
      </c>
      <c r="G203" s="10">
        <v>139.1</v>
      </c>
      <c r="H203" s="10">
        <v>143.5</v>
      </c>
      <c r="I203" s="10">
        <v>125</v>
      </c>
      <c r="J203" s="10">
        <v>154.4</v>
      </c>
      <c r="K203" s="10">
        <v>156.30000000000001</v>
      </c>
      <c r="L203" s="10">
        <v>126.8</v>
      </c>
      <c r="M203" s="10">
        <v>115.4</v>
      </c>
      <c r="N203" s="10">
        <v>138.6</v>
      </c>
      <c r="O203" s="10">
        <v>133.80000000000001</v>
      </c>
      <c r="P203" s="10">
        <v>155.19999999999999</v>
      </c>
      <c r="Q203" s="10">
        <v>142.69999999999999</v>
      </c>
      <c r="R203" s="10">
        <f t="shared" si="22"/>
        <v>1818.8</v>
      </c>
      <c r="S203" s="10">
        <f t="shared" si="21"/>
        <v>53.767700357702431</v>
      </c>
      <c r="T203" s="10">
        <v>156.4</v>
      </c>
      <c r="U203" s="10">
        <v>151.30000000000001</v>
      </c>
      <c r="V203" s="12">
        <f>AVERAGE(V202,V201)</f>
        <v>143.6</v>
      </c>
      <c r="W203" s="10">
        <v>147.69999999999999</v>
      </c>
      <c r="X203" s="10">
        <v>143.80000000000001</v>
      </c>
      <c r="Y203" s="10">
        <v>138.6</v>
      </c>
      <c r="Z203" s="10">
        <v>131.30000000000001</v>
      </c>
      <c r="AA203" s="10">
        <v>136.6</v>
      </c>
      <c r="AB203" s="10">
        <f t="shared" si="23"/>
        <v>1149.3</v>
      </c>
      <c r="AC203" s="10">
        <f t="shared" si="24"/>
        <v>33.975818133443696</v>
      </c>
      <c r="AD203" s="10">
        <v>139.4</v>
      </c>
      <c r="AE203" s="10">
        <v>128.30000000000001</v>
      </c>
      <c r="AF203" s="10">
        <v>146.9</v>
      </c>
      <c r="AG203" s="10">
        <f t="shared" si="25"/>
        <v>414.6</v>
      </c>
      <c r="AH203" s="10">
        <f t="shared" si="26"/>
        <v>12.256481508853875</v>
      </c>
      <c r="AI203" s="10">
        <v>142.5</v>
      </c>
      <c r="AJ203" s="10">
        <f t="shared" si="27"/>
        <v>3382.7</v>
      </c>
      <c r="AK203" s="10">
        <f t="shared" si="27"/>
        <v>100</v>
      </c>
    </row>
    <row r="204" spans="1:37" x14ac:dyDescent="0.25">
      <c r="A204" s="8" t="s">
        <v>37</v>
      </c>
      <c r="B204" s="8">
        <v>2018</v>
      </c>
      <c r="C204" s="9">
        <v>43313</v>
      </c>
      <c r="D204" s="8" t="s">
        <v>45</v>
      </c>
      <c r="E204" s="10">
        <v>136.5</v>
      </c>
      <c r="F204" s="10">
        <v>146.4</v>
      </c>
      <c r="G204" s="10">
        <v>136.6</v>
      </c>
      <c r="H204" s="10">
        <v>141.19999999999999</v>
      </c>
      <c r="I204" s="10">
        <v>117.4</v>
      </c>
      <c r="J204" s="10">
        <v>146.30000000000001</v>
      </c>
      <c r="K204" s="10">
        <v>157.30000000000001</v>
      </c>
      <c r="L204" s="10">
        <v>113.6</v>
      </c>
      <c r="M204" s="10">
        <v>113.3</v>
      </c>
      <c r="N204" s="10">
        <v>141.1</v>
      </c>
      <c r="O204" s="10">
        <v>127.4</v>
      </c>
      <c r="P204" s="10">
        <v>150.4</v>
      </c>
      <c r="Q204" s="10">
        <v>140.1</v>
      </c>
      <c r="R204" s="10">
        <f t="shared" si="22"/>
        <v>1767.6</v>
      </c>
      <c r="S204" s="10">
        <f t="shared" si="21"/>
        <v>54.107995592016657</v>
      </c>
      <c r="T204" s="10">
        <v>162.1</v>
      </c>
      <c r="U204" s="10">
        <v>138.30000000000001</v>
      </c>
      <c r="V204" s="8">
        <v>144.6</v>
      </c>
      <c r="W204" s="10">
        <v>129.80000000000001</v>
      </c>
      <c r="X204" s="10">
        <v>134.4</v>
      </c>
      <c r="Y204" s="10">
        <v>129.80000000000001</v>
      </c>
      <c r="Z204" s="10">
        <v>128.30000000000001</v>
      </c>
      <c r="AA204" s="10">
        <v>131</v>
      </c>
      <c r="AB204" s="10">
        <f t="shared" si="23"/>
        <v>1098.3</v>
      </c>
      <c r="AC204" s="10">
        <f t="shared" si="24"/>
        <v>33.620056324231669</v>
      </c>
      <c r="AD204" s="10">
        <v>134.9</v>
      </c>
      <c r="AE204" s="10">
        <v>120.7</v>
      </c>
      <c r="AF204" s="10">
        <v>145.30000000000001</v>
      </c>
      <c r="AG204" s="10">
        <f t="shared" si="25"/>
        <v>400.90000000000003</v>
      </c>
      <c r="AH204" s="10">
        <f t="shared" si="26"/>
        <v>12.271948083751685</v>
      </c>
      <c r="AI204" s="10">
        <v>138</v>
      </c>
      <c r="AJ204" s="10">
        <f t="shared" si="27"/>
        <v>3266.7999999999997</v>
      </c>
      <c r="AK204" s="10">
        <f t="shared" si="27"/>
        <v>100</v>
      </c>
    </row>
    <row r="205" spans="1:37" x14ac:dyDescent="0.25">
      <c r="A205" s="8" t="s">
        <v>38</v>
      </c>
      <c r="B205" s="8">
        <v>2018</v>
      </c>
      <c r="C205" s="9">
        <v>43313</v>
      </c>
      <c r="D205" s="8" t="s">
        <v>45</v>
      </c>
      <c r="E205" s="10">
        <v>138.30000000000001</v>
      </c>
      <c r="F205" s="10">
        <v>148</v>
      </c>
      <c r="G205" s="10">
        <v>138.1</v>
      </c>
      <c r="H205" s="10">
        <v>142.6</v>
      </c>
      <c r="I205" s="10">
        <v>122.2</v>
      </c>
      <c r="J205" s="10">
        <v>150.6</v>
      </c>
      <c r="K205" s="10">
        <v>156.6</v>
      </c>
      <c r="L205" s="10">
        <v>122.4</v>
      </c>
      <c r="M205" s="10">
        <v>114.7</v>
      </c>
      <c r="N205" s="10">
        <v>139.4</v>
      </c>
      <c r="O205" s="10">
        <v>131.1</v>
      </c>
      <c r="P205" s="10">
        <v>153</v>
      </c>
      <c r="Q205" s="10">
        <v>141.69999999999999</v>
      </c>
      <c r="R205" s="10">
        <f t="shared" si="22"/>
        <v>1798.7000000000003</v>
      </c>
      <c r="S205" s="10">
        <f t="shared" si="21"/>
        <v>53.963158526341061</v>
      </c>
      <c r="T205" s="10">
        <v>157.9</v>
      </c>
      <c r="U205" s="10">
        <v>146.1</v>
      </c>
      <c r="V205" s="8">
        <v>144.6</v>
      </c>
      <c r="W205" s="10">
        <v>140.9</v>
      </c>
      <c r="X205" s="10">
        <v>139.4</v>
      </c>
      <c r="Y205" s="10">
        <v>133.6</v>
      </c>
      <c r="Z205" s="10">
        <v>130.1</v>
      </c>
      <c r="AA205" s="10">
        <v>133.9</v>
      </c>
      <c r="AB205" s="10">
        <f t="shared" si="23"/>
        <v>1126.5</v>
      </c>
      <c r="AC205" s="10">
        <f t="shared" si="24"/>
        <v>33.79635185407416</v>
      </c>
      <c r="AD205" s="10">
        <v>137.69999999999999</v>
      </c>
      <c r="AE205" s="10">
        <v>124.3</v>
      </c>
      <c r="AF205" s="10">
        <v>146</v>
      </c>
      <c r="AG205" s="10">
        <f t="shared" si="25"/>
        <v>408</v>
      </c>
      <c r="AH205" s="10">
        <f t="shared" si="26"/>
        <v>12.240489619584782</v>
      </c>
      <c r="AI205" s="10">
        <v>140.4</v>
      </c>
      <c r="AJ205" s="10">
        <f t="shared" si="27"/>
        <v>3333.2000000000003</v>
      </c>
      <c r="AK205" s="10">
        <f t="shared" si="27"/>
        <v>100</v>
      </c>
    </row>
    <row r="206" spans="1:37" x14ac:dyDescent="0.25">
      <c r="A206" s="8" t="s">
        <v>35</v>
      </c>
      <c r="B206" s="8">
        <v>2018</v>
      </c>
      <c r="C206" s="9">
        <v>43344</v>
      </c>
      <c r="D206" s="8" t="s">
        <v>46</v>
      </c>
      <c r="E206" s="10">
        <v>139.4</v>
      </c>
      <c r="F206" s="10">
        <v>147.19999999999999</v>
      </c>
      <c r="G206" s="10">
        <v>136.6</v>
      </c>
      <c r="H206" s="10">
        <v>143.69999999999999</v>
      </c>
      <c r="I206" s="10">
        <v>124.6</v>
      </c>
      <c r="J206" s="10">
        <v>150.1</v>
      </c>
      <c r="K206" s="10">
        <v>149.4</v>
      </c>
      <c r="L206" s="10">
        <v>125.4</v>
      </c>
      <c r="M206" s="10">
        <v>114.4</v>
      </c>
      <c r="N206" s="10">
        <v>138.69999999999999</v>
      </c>
      <c r="O206" s="10">
        <v>133.1</v>
      </c>
      <c r="P206" s="10">
        <v>155.9</v>
      </c>
      <c r="Q206" s="10">
        <v>141.30000000000001</v>
      </c>
      <c r="R206" s="10">
        <f t="shared" si="22"/>
        <v>1799.8000000000002</v>
      </c>
      <c r="S206" s="10">
        <f t="shared" si="21"/>
        <v>53.354282156938318</v>
      </c>
      <c r="T206" s="10">
        <v>157.69999999999999</v>
      </c>
      <c r="U206" s="10">
        <v>151.30000000000001</v>
      </c>
      <c r="V206" s="12">
        <f>AVERAGE(V205,V204)</f>
        <v>144.6</v>
      </c>
      <c r="W206" s="10">
        <v>149</v>
      </c>
      <c r="X206" s="10">
        <v>144</v>
      </c>
      <c r="Y206" s="10">
        <v>140</v>
      </c>
      <c r="Z206" s="10">
        <v>132</v>
      </c>
      <c r="AA206" s="10">
        <v>137.4</v>
      </c>
      <c r="AB206" s="10">
        <f t="shared" si="23"/>
        <v>1156</v>
      </c>
      <c r="AC206" s="10">
        <f t="shared" si="24"/>
        <v>34.269113331159396</v>
      </c>
      <c r="AD206" s="10">
        <v>140</v>
      </c>
      <c r="AE206" s="10">
        <v>129.9</v>
      </c>
      <c r="AF206" s="10">
        <v>147.6</v>
      </c>
      <c r="AG206" s="10">
        <f t="shared" si="25"/>
        <v>417.5</v>
      </c>
      <c r="AH206" s="10">
        <f t="shared" si="26"/>
        <v>12.376604511902292</v>
      </c>
      <c r="AI206" s="10">
        <v>142.1</v>
      </c>
      <c r="AJ206" s="10">
        <f t="shared" si="27"/>
        <v>3373.3</v>
      </c>
      <c r="AK206" s="10">
        <f t="shared" si="27"/>
        <v>100</v>
      </c>
    </row>
    <row r="207" spans="1:37" x14ac:dyDescent="0.25">
      <c r="A207" s="8" t="s">
        <v>37</v>
      </c>
      <c r="B207" s="8">
        <v>2018</v>
      </c>
      <c r="C207" s="9">
        <v>43344</v>
      </c>
      <c r="D207" s="8" t="s">
        <v>46</v>
      </c>
      <c r="E207" s="10">
        <v>137</v>
      </c>
      <c r="F207" s="10">
        <v>143.1</v>
      </c>
      <c r="G207" s="10">
        <v>132.80000000000001</v>
      </c>
      <c r="H207" s="10">
        <v>141.5</v>
      </c>
      <c r="I207" s="10">
        <v>117.8</v>
      </c>
      <c r="J207" s="10">
        <v>140</v>
      </c>
      <c r="K207" s="10">
        <v>151.30000000000001</v>
      </c>
      <c r="L207" s="10">
        <v>113.5</v>
      </c>
      <c r="M207" s="10">
        <v>112.3</v>
      </c>
      <c r="N207" s="10">
        <v>141.19999999999999</v>
      </c>
      <c r="O207" s="10">
        <v>127.7</v>
      </c>
      <c r="P207" s="10">
        <v>151.30000000000001</v>
      </c>
      <c r="Q207" s="10">
        <v>138.9</v>
      </c>
      <c r="R207" s="10">
        <f t="shared" si="22"/>
        <v>1748.4</v>
      </c>
      <c r="S207" s="10">
        <f t="shared" si="21"/>
        <v>53.681301811482953</v>
      </c>
      <c r="T207" s="10">
        <v>163.30000000000001</v>
      </c>
      <c r="U207" s="10">
        <v>139.1</v>
      </c>
      <c r="V207" s="8">
        <v>145.30000000000001</v>
      </c>
      <c r="W207" s="10">
        <v>131.19999999999999</v>
      </c>
      <c r="X207" s="10">
        <v>134.9</v>
      </c>
      <c r="Y207" s="10">
        <v>130.19999999999999</v>
      </c>
      <c r="Z207" s="10">
        <v>129.30000000000001</v>
      </c>
      <c r="AA207" s="10">
        <v>131.9</v>
      </c>
      <c r="AB207" s="10">
        <f t="shared" si="23"/>
        <v>1105.2</v>
      </c>
      <c r="AC207" s="10">
        <f t="shared" si="24"/>
        <v>33.933067239791214</v>
      </c>
      <c r="AD207" s="10">
        <v>135.69999999999999</v>
      </c>
      <c r="AE207" s="10">
        <v>122.5</v>
      </c>
      <c r="AF207" s="10">
        <v>145.19999999999999</v>
      </c>
      <c r="AG207" s="10">
        <f t="shared" si="25"/>
        <v>403.4</v>
      </c>
      <c r="AH207" s="10">
        <f t="shared" si="26"/>
        <v>12.385630948725819</v>
      </c>
      <c r="AI207" s="10">
        <v>138.1</v>
      </c>
      <c r="AJ207" s="10">
        <f t="shared" si="27"/>
        <v>3257.0000000000005</v>
      </c>
      <c r="AK207" s="10">
        <f t="shared" si="27"/>
        <v>99.999999999999986</v>
      </c>
    </row>
    <row r="208" spans="1:37" x14ac:dyDescent="0.25">
      <c r="A208" s="8" t="s">
        <v>38</v>
      </c>
      <c r="B208" s="8">
        <v>2018</v>
      </c>
      <c r="C208" s="9">
        <v>43344</v>
      </c>
      <c r="D208" s="8" t="s">
        <v>46</v>
      </c>
      <c r="E208" s="10">
        <v>138.6</v>
      </c>
      <c r="F208" s="10">
        <v>145.80000000000001</v>
      </c>
      <c r="G208" s="10">
        <v>135.1</v>
      </c>
      <c r="H208" s="10">
        <v>142.9</v>
      </c>
      <c r="I208" s="10">
        <v>122.1</v>
      </c>
      <c r="J208" s="10">
        <v>145.4</v>
      </c>
      <c r="K208" s="10">
        <v>150</v>
      </c>
      <c r="L208" s="10">
        <v>121.4</v>
      </c>
      <c r="M208" s="10">
        <v>113.7</v>
      </c>
      <c r="N208" s="10">
        <v>139.5</v>
      </c>
      <c r="O208" s="10">
        <v>130.80000000000001</v>
      </c>
      <c r="P208" s="10">
        <v>153.80000000000001</v>
      </c>
      <c r="Q208" s="10">
        <v>140.4</v>
      </c>
      <c r="R208" s="10">
        <f t="shared" si="22"/>
        <v>1779.5</v>
      </c>
      <c r="S208" s="10">
        <f t="shared" si="21"/>
        <v>53.547785267212333</v>
      </c>
      <c r="T208" s="10">
        <v>159.19999999999999</v>
      </c>
      <c r="U208" s="10">
        <v>146.5</v>
      </c>
      <c r="V208" s="8">
        <v>145.30000000000001</v>
      </c>
      <c r="W208" s="10">
        <v>142.30000000000001</v>
      </c>
      <c r="X208" s="10">
        <v>139.69999999999999</v>
      </c>
      <c r="Y208" s="10">
        <v>134.5</v>
      </c>
      <c r="Z208" s="10">
        <v>130.9</v>
      </c>
      <c r="AA208" s="10">
        <v>134.69999999999999</v>
      </c>
      <c r="AB208" s="10">
        <f t="shared" si="23"/>
        <v>1133.0999999999999</v>
      </c>
      <c r="AC208" s="10">
        <f t="shared" si="24"/>
        <v>34.096653827636011</v>
      </c>
      <c r="AD208" s="10">
        <v>138.4</v>
      </c>
      <c r="AE208" s="10">
        <v>126</v>
      </c>
      <c r="AF208" s="10">
        <v>146.19999999999999</v>
      </c>
      <c r="AG208" s="10">
        <f t="shared" si="25"/>
        <v>410.59999999999997</v>
      </c>
      <c r="AH208" s="10">
        <f t="shared" si="26"/>
        <v>12.355560905151661</v>
      </c>
      <c r="AI208" s="10">
        <v>140.19999999999999</v>
      </c>
      <c r="AJ208" s="10">
        <f t="shared" si="27"/>
        <v>3323.2</v>
      </c>
      <c r="AK208" s="10">
        <f t="shared" si="27"/>
        <v>100</v>
      </c>
    </row>
    <row r="209" spans="1:37" x14ac:dyDescent="0.25">
      <c r="A209" s="8" t="s">
        <v>35</v>
      </c>
      <c r="B209" s="8">
        <v>2018</v>
      </c>
      <c r="C209" s="9">
        <v>43374</v>
      </c>
      <c r="D209" s="8" t="s">
        <v>47</v>
      </c>
      <c r="E209" s="10">
        <v>139.30000000000001</v>
      </c>
      <c r="F209" s="10">
        <v>147.6</v>
      </c>
      <c r="G209" s="10">
        <v>134.6</v>
      </c>
      <c r="H209" s="10">
        <v>141.9</v>
      </c>
      <c r="I209" s="10">
        <v>123.5</v>
      </c>
      <c r="J209" s="10">
        <v>144.5</v>
      </c>
      <c r="K209" s="10">
        <v>147.6</v>
      </c>
      <c r="L209" s="10">
        <v>121.4</v>
      </c>
      <c r="M209" s="10">
        <v>112.3</v>
      </c>
      <c r="N209" s="10">
        <v>139.5</v>
      </c>
      <c r="O209" s="10">
        <v>134.6</v>
      </c>
      <c r="P209" s="10">
        <v>155.19999999999999</v>
      </c>
      <c r="Q209" s="10">
        <v>140.19999999999999</v>
      </c>
      <c r="R209" s="10">
        <f t="shared" si="22"/>
        <v>1782.2</v>
      </c>
      <c r="S209" s="10">
        <f t="shared" si="21"/>
        <v>52.852906287069992</v>
      </c>
      <c r="T209" s="10">
        <v>159.6</v>
      </c>
      <c r="U209" s="10">
        <v>149.80000000000001</v>
      </c>
      <c r="V209" s="12">
        <f>AVERAGE(V208,V207)</f>
        <v>145.30000000000001</v>
      </c>
      <c r="W209" s="10">
        <v>149.69999999999999</v>
      </c>
      <c r="X209" s="10">
        <v>147.5</v>
      </c>
      <c r="Y209" s="10">
        <v>140.1</v>
      </c>
      <c r="Z209" s="10">
        <v>134.4</v>
      </c>
      <c r="AA209" s="10">
        <v>139.80000000000001</v>
      </c>
      <c r="AB209" s="10">
        <f t="shared" si="23"/>
        <v>1166.2</v>
      </c>
      <c r="AC209" s="10">
        <f t="shared" si="24"/>
        <v>34.584816132858833</v>
      </c>
      <c r="AD209" s="10">
        <v>144.80000000000001</v>
      </c>
      <c r="AE209" s="10">
        <v>130.80000000000001</v>
      </c>
      <c r="AF209" s="10">
        <v>148</v>
      </c>
      <c r="AG209" s="10">
        <f t="shared" si="25"/>
        <v>423.6</v>
      </c>
      <c r="AH209" s="10">
        <f t="shared" si="26"/>
        <v>12.562277580071173</v>
      </c>
      <c r="AI209" s="10">
        <v>142.19999999999999</v>
      </c>
      <c r="AJ209" s="10">
        <f t="shared" si="27"/>
        <v>3372</v>
      </c>
      <c r="AK209" s="10">
        <f t="shared" si="27"/>
        <v>100</v>
      </c>
    </row>
    <row r="210" spans="1:37" x14ac:dyDescent="0.25">
      <c r="A210" s="8" t="s">
        <v>37</v>
      </c>
      <c r="B210" s="8">
        <v>2018</v>
      </c>
      <c r="C210" s="9">
        <v>43374</v>
      </c>
      <c r="D210" s="8" t="s">
        <v>47</v>
      </c>
      <c r="E210" s="10">
        <v>137.6</v>
      </c>
      <c r="F210" s="10">
        <v>144.9</v>
      </c>
      <c r="G210" s="10">
        <v>133.5</v>
      </c>
      <c r="H210" s="10">
        <v>141.5</v>
      </c>
      <c r="I210" s="10">
        <v>118</v>
      </c>
      <c r="J210" s="10">
        <v>139.5</v>
      </c>
      <c r="K210" s="10">
        <v>153</v>
      </c>
      <c r="L210" s="10">
        <v>113.2</v>
      </c>
      <c r="M210" s="10">
        <v>112.8</v>
      </c>
      <c r="N210" s="10">
        <v>141.1</v>
      </c>
      <c r="O210" s="10">
        <v>127.6</v>
      </c>
      <c r="P210" s="10">
        <v>152</v>
      </c>
      <c r="Q210" s="10">
        <v>139.4</v>
      </c>
      <c r="R210" s="10">
        <f t="shared" si="22"/>
        <v>1754.1</v>
      </c>
      <c r="S210" s="10">
        <f t="shared" si="21"/>
        <v>53.622523844460744</v>
      </c>
      <c r="T210" s="10">
        <v>164</v>
      </c>
      <c r="U210" s="10">
        <v>139.69999999999999</v>
      </c>
      <c r="V210" s="8">
        <v>146.30000000000001</v>
      </c>
      <c r="W210" s="10">
        <v>133.4</v>
      </c>
      <c r="X210" s="10">
        <v>135.1</v>
      </c>
      <c r="Y210" s="10">
        <v>130.69999999999999</v>
      </c>
      <c r="Z210" s="10">
        <v>130.4</v>
      </c>
      <c r="AA210" s="10">
        <v>132.5</v>
      </c>
      <c r="AB210" s="10">
        <f t="shared" si="23"/>
        <v>1112.0999999999999</v>
      </c>
      <c r="AC210" s="10">
        <f t="shared" si="24"/>
        <v>33.996698459280999</v>
      </c>
      <c r="AD210" s="10">
        <v>136.19999999999999</v>
      </c>
      <c r="AE210" s="10">
        <v>123.3</v>
      </c>
      <c r="AF210" s="10">
        <v>145.5</v>
      </c>
      <c r="AG210" s="10">
        <f t="shared" si="25"/>
        <v>405</v>
      </c>
      <c r="AH210" s="10">
        <f t="shared" si="26"/>
        <v>12.380777696258255</v>
      </c>
      <c r="AI210" s="10">
        <v>138.9</v>
      </c>
      <c r="AJ210" s="10">
        <f t="shared" si="27"/>
        <v>3271.2</v>
      </c>
      <c r="AK210" s="10">
        <f t="shared" si="27"/>
        <v>99.999999999999986</v>
      </c>
    </row>
    <row r="211" spans="1:37" x14ac:dyDescent="0.25">
      <c r="A211" s="8" t="s">
        <v>38</v>
      </c>
      <c r="B211" s="8">
        <v>2018</v>
      </c>
      <c r="C211" s="9">
        <v>43374</v>
      </c>
      <c r="D211" s="8" t="s">
        <v>47</v>
      </c>
      <c r="E211" s="10">
        <v>137.4</v>
      </c>
      <c r="F211" s="10">
        <v>149.5</v>
      </c>
      <c r="G211" s="10">
        <v>137.30000000000001</v>
      </c>
      <c r="H211" s="10">
        <v>141.9</v>
      </c>
      <c r="I211" s="10">
        <v>121.1</v>
      </c>
      <c r="J211" s="10">
        <v>142.5</v>
      </c>
      <c r="K211" s="10">
        <v>146.69999999999999</v>
      </c>
      <c r="L211" s="10">
        <v>119.1</v>
      </c>
      <c r="M211" s="10">
        <v>111.9</v>
      </c>
      <c r="N211" s="10">
        <v>141</v>
      </c>
      <c r="O211" s="10">
        <v>133.6</v>
      </c>
      <c r="P211" s="10">
        <v>154.5</v>
      </c>
      <c r="Q211" s="10">
        <v>139.69999999999999</v>
      </c>
      <c r="R211" s="10">
        <f t="shared" si="22"/>
        <v>1776.2</v>
      </c>
      <c r="S211" s="10">
        <f t="shared" si="21"/>
        <v>53.176456499610801</v>
      </c>
      <c r="T211" s="10">
        <v>162.6</v>
      </c>
      <c r="U211" s="10">
        <v>146.80000000000001</v>
      </c>
      <c r="V211" s="8">
        <v>146.9</v>
      </c>
      <c r="W211" s="10">
        <v>145.30000000000001</v>
      </c>
      <c r="X211" s="10">
        <v>142.19999999999999</v>
      </c>
      <c r="Y211" s="10">
        <v>136.5</v>
      </c>
      <c r="Z211" s="10">
        <v>132</v>
      </c>
      <c r="AA211" s="10">
        <v>136.30000000000001</v>
      </c>
      <c r="AB211" s="10">
        <f t="shared" si="23"/>
        <v>1148.5999999999999</v>
      </c>
      <c r="AC211" s="10">
        <f t="shared" si="24"/>
        <v>34.387162445362549</v>
      </c>
      <c r="AD211" s="10">
        <v>142.1</v>
      </c>
      <c r="AE211" s="10">
        <v>125.5</v>
      </c>
      <c r="AF211" s="10">
        <v>147.80000000000001</v>
      </c>
      <c r="AG211" s="10">
        <f t="shared" si="25"/>
        <v>415.40000000000003</v>
      </c>
      <c r="AH211" s="10">
        <f t="shared" si="26"/>
        <v>12.436381055026645</v>
      </c>
      <c r="AI211" s="10">
        <v>140.80000000000001</v>
      </c>
      <c r="AJ211" s="10">
        <f t="shared" si="27"/>
        <v>3340.2000000000003</v>
      </c>
      <c r="AK211" s="10">
        <f t="shared" si="27"/>
        <v>99.999999999999986</v>
      </c>
    </row>
    <row r="212" spans="1:37" x14ac:dyDescent="0.25">
      <c r="A212" s="8" t="s">
        <v>35</v>
      </c>
      <c r="B212" s="8">
        <v>2018</v>
      </c>
      <c r="C212" s="9">
        <v>43405</v>
      </c>
      <c r="D212" s="8" t="s">
        <v>49</v>
      </c>
      <c r="E212" s="10">
        <v>137.1</v>
      </c>
      <c r="F212" s="10">
        <v>150.80000000000001</v>
      </c>
      <c r="G212" s="10">
        <v>136.69999999999999</v>
      </c>
      <c r="H212" s="10">
        <v>141.9</v>
      </c>
      <c r="I212" s="10">
        <v>122.8</v>
      </c>
      <c r="J212" s="10">
        <v>143.9</v>
      </c>
      <c r="K212" s="10">
        <v>147.5</v>
      </c>
      <c r="L212" s="10">
        <v>121</v>
      </c>
      <c r="M212" s="10">
        <v>111.6</v>
      </c>
      <c r="N212" s="10">
        <v>140.6</v>
      </c>
      <c r="O212" s="10">
        <v>137.5</v>
      </c>
      <c r="P212" s="10">
        <v>156.1</v>
      </c>
      <c r="Q212" s="10">
        <v>140</v>
      </c>
      <c r="R212" s="10">
        <f t="shared" si="22"/>
        <v>1787.4999999999995</v>
      </c>
      <c r="S212" s="10">
        <f t="shared" si="21"/>
        <v>52.770643285212401</v>
      </c>
      <c r="T212" s="10">
        <v>161.9</v>
      </c>
      <c r="U212" s="10">
        <v>150.80000000000001</v>
      </c>
      <c r="V212" s="12">
        <f>AVERAGE(V211,V210)</f>
        <v>146.60000000000002</v>
      </c>
      <c r="W212" s="10">
        <v>150.30000000000001</v>
      </c>
      <c r="X212" s="10">
        <v>148</v>
      </c>
      <c r="Y212" s="10">
        <v>143.1</v>
      </c>
      <c r="Z212" s="10">
        <v>133.1</v>
      </c>
      <c r="AA212" s="10">
        <v>140.1</v>
      </c>
      <c r="AB212" s="10">
        <f t="shared" si="23"/>
        <v>1173.9000000000001</v>
      </c>
      <c r="AC212" s="10">
        <f t="shared" si="24"/>
        <v>34.655920644761316</v>
      </c>
      <c r="AD212" s="10">
        <v>145.4</v>
      </c>
      <c r="AE212" s="10">
        <v>130.30000000000001</v>
      </c>
      <c r="AF212" s="10">
        <v>150.19999999999999</v>
      </c>
      <c r="AG212" s="10">
        <f t="shared" si="25"/>
        <v>425.90000000000003</v>
      </c>
      <c r="AH212" s="10">
        <f t="shared" si="26"/>
        <v>12.573436070026276</v>
      </c>
      <c r="AI212" s="10">
        <v>142.4</v>
      </c>
      <c r="AJ212" s="10">
        <f t="shared" si="27"/>
        <v>3387.2999999999997</v>
      </c>
      <c r="AK212" s="10">
        <f t="shared" si="27"/>
        <v>100</v>
      </c>
    </row>
    <row r="213" spans="1:37" x14ac:dyDescent="0.25">
      <c r="A213" s="8" t="s">
        <v>37</v>
      </c>
      <c r="B213" s="8">
        <v>2018</v>
      </c>
      <c r="C213" s="9">
        <v>43405</v>
      </c>
      <c r="D213" s="8" t="s">
        <v>49</v>
      </c>
      <c r="E213" s="10">
        <v>138.1</v>
      </c>
      <c r="F213" s="10">
        <v>146.30000000000001</v>
      </c>
      <c r="G213" s="10">
        <v>137.80000000000001</v>
      </c>
      <c r="H213" s="10">
        <v>141.6</v>
      </c>
      <c r="I213" s="10">
        <v>118.1</v>
      </c>
      <c r="J213" s="10">
        <v>141.5</v>
      </c>
      <c r="K213" s="10">
        <v>145.19999999999999</v>
      </c>
      <c r="L213" s="10">
        <v>115.3</v>
      </c>
      <c r="M213" s="10">
        <v>112.5</v>
      </c>
      <c r="N213" s="10">
        <v>141.4</v>
      </c>
      <c r="O213" s="10">
        <v>128</v>
      </c>
      <c r="P213" s="10">
        <v>152.6</v>
      </c>
      <c r="Q213" s="10">
        <v>139.1</v>
      </c>
      <c r="R213" s="10">
        <f t="shared" si="22"/>
        <v>1757.4999999999998</v>
      </c>
      <c r="S213" s="10">
        <f t="shared" si="21"/>
        <v>53.583950730205189</v>
      </c>
      <c r="T213" s="10">
        <v>164.4</v>
      </c>
      <c r="U213" s="10">
        <v>140.5</v>
      </c>
      <c r="V213" s="8">
        <v>146.9</v>
      </c>
      <c r="W213" s="10">
        <v>136.69999999999999</v>
      </c>
      <c r="X213" s="10">
        <v>135.80000000000001</v>
      </c>
      <c r="Y213" s="10">
        <v>131.30000000000001</v>
      </c>
      <c r="Z213" s="10">
        <v>130.5</v>
      </c>
      <c r="AA213" s="10">
        <v>132.19999999999999</v>
      </c>
      <c r="AB213" s="10">
        <f t="shared" si="23"/>
        <v>1118.3</v>
      </c>
      <c r="AC213" s="10">
        <f t="shared" si="24"/>
        <v>34.095551693649199</v>
      </c>
      <c r="AD213" s="10">
        <v>136.80000000000001</v>
      </c>
      <c r="AE213" s="10">
        <v>121.2</v>
      </c>
      <c r="AF213" s="10">
        <v>146.1</v>
      </c>
      <c r="AG213" s="10">
        <f t="shared" si="25"/>
        <v>404.1</v>
      </c>
      <c r="AH213" s="10">
        <f t="shared" si="26"/>
        <v>12.320497576145616</v>
      </c>
      <c r="AI213" s="10">
        <v>139</v>
      </c>
      <c r="AJ213" s="10">
        <f t="shared" si="27"/>
        <v>3279.8999999999996</v>
      </c>
      <c r="AK213" s="10">
        <f t="shared" si="27"/>
        <v>100</v>
      </c>
    </row>
    <row r="214" spans="1:37" x14ac:dyDescent="0.25">
      <c r="A214" s="8" t="s">
        <v>38</v>
      </c>
      <c r="B214" s="8">
        <v>2018</v>
      </c>
      <c r="C214" s="9">
        <v>43405</v>
      </c>
      <c r="D214" s="8" t="s">
        <v>49</v>
      </c>
      <c r="E214" s="10">
        <v>137.4</v>
      </c>
      <c r="F214" s="10">
        <v>149.19999999999999</v>
      </c>
      <c r="G214" s="10">
        <v>137.1</v>
      </c>
      <c r="H214" s="10">
        <v>141.80000000000001</v>
      </c>
      <c r="I214" s="10">
        <v>121.1</v>
      </c>
      <c r="J214" s="10">
        <v>142.80000000000001</v>
      </c>
      <c r="K214" s="10">
        <v>146.69999999999999</v>
      </c>
      <c r="L214" s="10">
        <v>119.1</v>
      </c>
      <c r="M214" s="10">
        <v>111.9</v>
      </c>
      <c r="N214" s="10">
        <v>140.9</v>
      </c>
      <c r="O214" s="10">
        <v>133.5</v>
      </c>
      <c r="P214" s="10">
        <v>154.5</v>
      </c>
      <c r="Q214" s="10">
        <v>139.69999999999999</v>
      </c>
      <c r="R214" s="10">
        <f t="shared" si="22"/>
        <v>1775.7000000000003</v>
      </c>
      <c r="S214" s="10">
        <f t="shared" si="21"/>
        <v>53.174222914295989</v>
      </c>
      <c r="T214" s="10">
        <v>162.6</v>
      </c>
      <c r="U214" s="10">
        <v>146.69999999999999</v>
      </c>
      <c r="V214" s="8">
        <v>146.9</v>
      </c>
      <c r="W214" s="10">
        <v>145.1</v>
      </c>
      <c r="X214" s="10">
        <v>142.19999999999999</v>
      </c>
      <c r="Y214" s="10">
        <v>136.5</v>
      </c>
      <c r="Z214" s="10">
        <v>132</v>
      </c>
      <c r="AA214" s="10">
        <v>136.30000000000001</v>
      </c>
      <c r="AB214" s="10">
        <f t="shared" si="23"/>
        <v>1148.3</v>
      </c>
      <c r="AC214" s="10">
        <f t="shared" si="24"/>
        <v>34.386416721566746</v>
      </c>
      <c r="AD214" s="10">
        <v>142.1</v>
      </c>
      <c r="AE214" s="10">
        <v>125.5</v>
      </c>
      <c r="AF214" s="10">
        <v>147.80000000000001</v>
      </c>
      <c r="AG214" s="10">
        <f t="shared" si="25"/>
        <v>415.40000000000003</v>
      </c>
      <c r="AH214" s="10">
        <f t="shared" si="26"/>
        <v>12.43936036413727</v>
      </c>
      <c r="AI214" s="10">
        <v>140.80000000000001</v>
      </c>
      <c r="AJ214" s="10">
        <f t="shared" si="27"/>
        <v>3339.4</v>
      </c>
      <c r="AK214" s="10">
        <f t="shared" si="27"/>
        <v>100.00000000000001</v>
      </c>
    </row>
    <row r="215" spans="1:37" x14ac:dyDescent="0.25">
      <c r="A215" s="8" t="s">
        <v>35</v>
      </c>
      <c r="B215" s="8">
        <v>2018</v>
      </c>
      <c r="C215" s="9">
        <v>43435</v>
      </c>
      <c r="D215" s="8" t="s">
        <v>50</v>
      </c>
      <c r="E215" s="10">
        <v>137.1</v>
      </c>
      <c r="F215" s="10">
        <v>151.9</v>
      </c>
      <c r="G215" s="10">
        <v>137.4</v>
      </c>
      <c r="H215" s="10">
        <v>142.4</v>
      </c>
      <c r="I215" s="10">
        <v>124.2</v>
      </c>
      <c r="J215" s="10">
        <v>140.19999999999999</v>
      </c>
      <c r="K215" s="10">
        <v>136.6</v>
      </c>
      <c r="L215" s="10">
        <v>120.9</v>
      </c>
      <c r="M215" s="10">
        <v>109.9</v>
      </c>
      <c r="N215" s="10">
        <v>140.19999999999999</v>
      </c>
      <c r="O215" s="10">
        <v>137.80000000000001</v>
      </c>
      <c r="P215" s="10">
        <v>156</v>
      </c>
      <c r="Q215" s="10">
        <v>138.5</v>
      </c>
      <c r="R215" s="10">
        <f t="shared" si="22"/>
        <v>1773.1000000000001</v>
      </c>
      <c r="S215" s="10">
        <f t="shared" si="21"/>
        <v>52.405863923863571</v>
      </c>
      <c r="T215" s="10">
        <v>162.4</v>
      </c>
      <c r="U215" s="10">
        <v>150.80000000000001</v>
      </c>
      <c r="V215" s="12">
        <f>AVERAGE(V214,V213)</f>
        <v>146.9</v>
      </c>
      <c r="W215" s="10">
        <v>149</v>
      </c>
      <c r="X215" s="10">
        <v>149.5</v>
      </c>
      <c r="Y215" s="10">
        <v>143.30000000000001</v>
      </c>
      <c r="Z215" s="10">
        <v>133.19999999999999</v>
      </c>
      <c r="AA215" s="10">
        <v>141.6</v>
      </c>
      <c r="AB215" s="10">
        <f t="shared" si="23"/>
        <v>1176.7</v>
      </c>
      <c r="AC215" s="10">
        <f t="shared" si="24"/>
        <v>34.778625051723118</v>
      </c>
      <c r="AD215" s="10">
        <v>149.6</v>
      </c>
      <c r="AE215" s="10">
        <v>128.9</v>
      </c>
      <c r="AF215" s="10">
        <v>155.1</v>
      </c>
      <c r="AG215" s="10">
        <f t="shared" si="25"/>
        <v>433.6</v>
      </c>
      <c r="AH215" s="10">
        <f t="shared" si="26"/>
        <v>12.815511024413311</v>
      </c>
      <c r="AI215" s="10">
        <v>141.9</v>
      </c>
      <c r="AJ215" s="10">
        <f t="shared" si="27"/>
        <v>3383.4</v>
      </c>
      <c r="AK215" s="10">
        <f t="shared" si="27"/>
        <v>100</v>
      </c>
    </row>
    <row r="216" spans="1:37" x14ac:dyDescent="0.25">
      <c r="A216" s="8" t="s">
        <v>37</v>
      </c>
      <c r="B216" s="8">
        <v>2018</v>
      </c>
      <c r="C216" s="9">
        <v>43435</v>
      </c>
      <c r="D216" s="8" t="s">
        <v>50</v>
      </c>
      <c r="E216" s="10">
        <v>138.5</v>
      </c>
      <c r="F216" s="10">
        <v>147.80000000000001</v>
      </c>
      <c r="G216" s="10">
        <v>141.1</v>
      </c>
      <c r="H216" s="10">
        <v>141.6</v>
      </c>
      <c r="I216" s="10">
        <v>118.1</v>
      </c>
      <c r="J216" s="10">
        <v>138.5</v>
      </c>
      <c r="K216" s="10">
        <v>132.4</v>
      </c>
      <c r="L216" s="10">
        <v>117.5</v>
      </c>
      <c r="M216" s="10">
        <v>111</v>
      </c>
      <c r="N216" s="10">
        <v>141.5</v>
      </c>
      <c r="O216" s="10">
        <v>128.1</v>
      </c>
      <c r="P216" s="10">
        <v>152.9</v>
      </c>
      <c r="Q216" s="10">
        <v>137.6</v>
      </c>
      <c r="R216" s="10">
        <f t="shared" si="22"/>
        <v>1746.6</v>
      </c>
      <c r="S216" s="10">
        <f t="shared" si="21"/>
        <v>53.512668893042061</v>
      </c>
      <c r="T216" s="10">
        <v>164.6</v>
      </c>
      <c r="U216" s="10">
        <v>140.80000000000001</v>
      </c>
      <c r="V216" s="8">
        <v>146.5</v>
      </c>
      <c r="W216" s="10">
        <v>132.4</v>
      </c>
      <c r="X216" s="10">
        <v>136.19999999999999</v>
      </c>
      <c r="Y216" s="10">
        <v>131.69999999999999</v>
      </c>
      <c r="Z216" s="10">
        <v>130.80000000000001</v>
      </c>
      <c r="AA216" s="10">
        <v>131.69999999999999</v>
      </c>
      <c r="AB216" s="10">
        <f t="shared" si="23"/>
        <v>1114.7</v>
      </c>
      <c r="AC216" s="10">
        <f t="shared" si="24"/>
        <v>34.152394374827658</v>
      </c>
      <c r="AD216" s="10">
        <v>137.30000000000001</v>
      </c>
      <c r="AE216" s="10">
        <v>118.8</v>
      </c>
      <c r="AF216" s="10">
        <v>146.5</v>
      </c>
      <c r="AG216" s="10">
        <f t="shared" si="25"/>
        <v>402.6</v>
      </c>
      <c r="AH216" s="10">
        <f t="shared" si="26"/>
        <v>12.334936732130274</v>
      </c>
      <c r="AI216" s="10">
        <v>138</v>
      </c>
      <c r="AJ216" s="10">
        <f t="shared" si="27"/>
        <v>3263.9</v>
      </c>
      <c r="AK216" s="10">
        <f t="shared" si="27"/>
        <v>100</v>
      </c>
    </row>
    <row r="217" spans="1:37" x14ac:dyDescent="0.25">
      <c r="A217" s="8" t="s">
        <v>38</v>
      </c>
      <c r="B217" s="8">
        <v>2018</v>
      </c>
      <c r="C217" s="9">
        <v>43435</v>
      </c>
      <c r="D217" s="8" t="s">
        <v>50</v>
      </c>
      <c r="E217" s="10">
        <v>137.5</v>
      </c>
      <c r="F217" s="10">
        <v>150.5</v>
      </c>
      <c r="G217" s="10">
        <v>138.80000000000001</v>
      </c>
      <c r="H217" s="10">
        <v>142.1</v>
      </c>
      <c r="I217" s="10">
        <v>122</v>
      </c>
      <c r="J217" s="10">
        <v>139.4</v>
      </c>
      <c r="K217" s="10">
        <v>135.19999999999999</v>
      </c>
      <c r="L217" s="10">
        <v>119.8</v>
      </c>
      <c r="M217" s="10">
        <v>110.3</v>
      </c>
      <c r="N217" s="10">
        <v>140.6</v>
      </c>
      <c r="O217" s="10">
        <v>133.80000000000001</v>
      </c>
      <c r="P217" s="10">
        <v>154.6</v>
      </c>
      <c r="Q217" s="10">
        <v>138.19999999999999</v>
      </c>
      <c r="R217" s="10">
        <f t="shared" si="22"/>
        <v>1762.7999999999997</v>
      </c>
      <c r="S217" s="10">
        <f t="shared" si="21"/>
        <v>52.94647684267435</v>
      </c>
      <c r="T217" s="10">
        <v>163</v>
      </c>
      <c r="U217" s="10">
        <v>146.80000000000001</v>
      </c>
      <c r="V217" s="8">
        <v>146.5</v>
      </c>
      <c r="W217" s="10">
        <v>142.69999999999999</v>
      </c>
      <c r="X217" s="10">
        <v>143.19999999999999</v>
      </c>
      <c r="Y217" s="10">
        <v>136.80000000000001</v>
      </c>
      <c r="Z217" s="10">
        <v>132.19999999999999</v>
      </c>
      <c r="AA217" s="10">
        <v>136.80000000000001</v>
      </c>
      <c r="AB217" s="10">
        <f t="shared" si="23"/>
        <v>1148</v>
      </c>
      <c r="AC217" s="10">
        <f t="shared" si="24"/>
        <v>34.480687210908876</v>
      </c>
      <c r="AD217" s="10">
        <v>144.9</v>
      </c>
      <c r="AE217" s="10">
        <v>123.6</v>
      </c>
      <c r="AF217" s="10">
        <v>150.1</v>
      </c>
      <c r="AG217" s="10">
        <f t="shared" si="25"/>
        <v>418.6</v>
      </c>
      <c r="AH217" s="10">
        <f t="shared" si="26"/>
        <v>12.572835946416774</v>
      </c>
      <c r="AI217" s="10">
        <v>140.1</v>
      </c>
      <c r="AJ217" s="10">
        <f t="shared" si="27"/>
        <v>3329.3999999999996</v>
      </c>
      <c r="AK217" s="10">
        <f t="shared" si="27"/>
        <v>100</v>
      </c>
    </row>
    <row r="218" spans="1:37" x14ac:dyDescent="0.25">
      <c r="A218" s="8" t="s">
        <v>35</v>
      </c>
      <c r="B218" s="8">
        <v>2019</v>
      </c>
      <c r="C218" s="9">
        <v>43466</v>
      </c>
      <c r="D218" s="8" t="s">
        <v>36</v>
      </c>
      <c r="E218" s="10">
        <v>136.6</v>
      </c>
      <c r="F218" s="10">
        <v>152.5</v>
      </c>
      <c r="G218" s="10">
        <v>138.19999999999999</v>
      </c>
      <c r="H218" s="10">
        <v>142.4</v>
      </c>
      <c r="I218" s="10">
        <v>123.9</v>
      </c>
      <c r="J218" s="10">
        <v>135.5</v>
      </c>
      <c r="K218" s="10">
        <v>131.69999999999999</v>
      </c>
      <c r="L218" s="10">
        <v>121.3</v>
      </c>
      <c r="M218" s="10">
        <v>108.4</v>
      </c>
      <c r="N218" s="10">
        <v>138.9</v>
      </c>
      <c r="O218" s="10">
        <v>137</v>
      </c>
      <c r="P218" s="10">
        <v>155.80000000000001</v>
      </c>
      <c r="Q218" s="10">
        <v>137.4</v>
      </c>
      <c r="R218" s="10">
        <f t="shared" si="22"/>
        <v>1759.6000000000001</v>
      </c>
      <c r="S218" s="10">
        <f t="shared" si="21"/>
        <v>52.267934056141385</v>
      </c>
      <c r="T218" s="10">
        <v>162.69999999999999</v>
      </c>
      <c r="U218" s="10">
        <v>149.9</v>
      </c>
      <c r="V218" s="12">
        <f>AVERAGE(V217,V216)</f>
        <v>146.5</v>
      </c>
      <c r="W218" s="10">
        <v>146.19999999999999</v>
      </c>
      <c r="X218" s="10">
        <v>150.1</v>
      </c>
      <c r="Y218" s="10">
        <v>142.9</v>
      </c>
      <c r="Z218" s="10">
        <v>133.5</v>
      </c>
      <c r="AA218" s="10">
        <v>141.69999999999999</v>
      </c>
      <c r="AB218" s="10">
        <f t="shared" si="23"/>
        <v>1173.5</v>
      </c>
      <c r="AC218" s="10">
        <f t="shared" si="24"/>
        <v>34.858161295113618</v>
      </c>
      <c r="AD218" s="10">
        <v>149.6</v>
      </c>
      <c r="AE218" s="10">
        <v>128.6</v>
      </c>
      <c r="AF218" s="10">
        <v>155.19999999999999</v>
      </c>
      <c r="AG218" s="10">
        <f t="shared" si="25"/>
        <v>433.4</v>
      </c>
      <c r="AH218" s="10">
        <f t="shared" si="26"/>
        <v>12.873904648744986</v>
      </c>
      <c r="AI218" s="10">
        <v>141</v>
      </c>
      <c r="AJ218" s="10">
        <f t="shared" si="27"/>
        <v>3366.5000000000005</v>
      </c>
      <c r="AK218" s="10">
        <f t="shared" si="27"/>
        <v>99.999999999999986</v>
      </c>
    </row>
    <row r="219" spans="1:37" x14ac:dyDescent="0.25">
      <c r="A219" s="8" t="s">
        <v>37</v>
      </c>
      <c r="B219" s="8">
        <v>2019</v>
      </c>
      <c r="C219" s="9">
        <v>43466</v>
      </c>
      <c r="D219" s="8" t="s">
        <v>36</v>
      </c>
      <c r="E219" s="10">
        <v>138.30000000000001</v>
      </c>
      <c r="F219" s="10">
        <v>149.4</v>
      </c>
      <c r="G219" s="10">
        <v>143.5</v>
      </c>
      <c r="H219" s="10">
        <v>141.69999999999999</v>
      </c>
      <c r="I219" s="10">
        <v>118.1</v>
      </c>
      <c r="J219" s="10">
        <v>135.19999999999999</v>
      </c>
      <c r="K219" s="10">
        <v>130.5</v>
      </c>
      <c r="L219" s="10">
        <v>118.2</v>
      </c>
      <c r="M219" s="10">
        <v>110.4</v>
      </c>
      <c r="N219" s="10">
        <v>140.4</v>
      </c>
      <c r="O219" s="10">
        <v>128.1</v>
      </c>
      <c r="P219" s="10">
        <v>153.19999999999999</v>
      </c>
      <c r="Q219" s="10">
        <v>137.30000000000001</v>
      </c>
      <c r="R219" s="10">
        <f t="shared" si="22"/>
        <v>1744.3000000000002</v>
      </c>
      <c r="S219" s="10">
        <f t="shared" si="21"/>
        <v>53.488086841863179</v>
      </c>
      <c r="T219" s="10">
        <v>164.7</v>
      </c>
      <c r="U219" s="10">
        <v>141.1</v>
      </c>
      <c r="V219" s="8">
        <v>147.69999999999999</v>
      </c>
      <c r="W219" s="10">
        <v>128.6</v>
      </c>
      <c r="X219" s="10">
        <v>136.30000000000001</v>
      </c>
      <c r="Y219" s="10">
        <v>131.9</v>
      </c>
      <c r="Z219" s="10">
        <v>131.69999999999999</v>
      </c>
      <c r="AA219" s="10">
        <v>131.80000000000001</v>
      </c>
      <c r="AB219" s="10">
        <f t="shared" si="23"/>
        <v>1113.7999999999997</v>
      </c>
      <c r="AC219" s="10">
        <f t="shared" si="24"/>
        <v>34.154119775535854</v>
      </c>
      <c r="AD219" s="10">
        <v>137.80000000000001</v>
      </c>
      <c r="AE219" s="10">
        <v>118.6</v>
      </c>
      <c r="AF219" s="10">
        <v>146.6</v>
      </c>
      <c r="AG219" s="10">
        <f t="shared" si="25"/>
        <v>403</v>
      </c>
      <c r="AH219" s="10">
        <f t="shared" si="26"/>
        <v>12.357793382600963</v>
      </c>
      <c r="AI219" s="10">
        <v>138</v>
      </c>
      <c r="AJ219" s="10">
        <f t="shared" si="27"/>
        <v>3261.1</v>
      </c>
      <c r="AK219" s="10">
        <f t="shared" si="27"/>
        <v>100</v>
      </c>
    </row>
    <row r="220" spans="1:37" x14ac:dyDescent="0.25">
      <c r="A220" s="8" t="s">
        <v>38</v>
      </c>
      <c r="B220" s="8">
        <v>2019</v>
      </c>
      <c r="C220" s="9">
        <v>43466</v>
      </c>
      <c r="D220" s="8" t="s">
        <v>36</v>
      </c>
      <c r="E220" s="10">
        <v>137.1</v>
      </c>
      <c r="F220" s="10">
        <v>151.4</v>
      </c>
      <c r="G220" s="10">
        <v>140.19999999999999</v>
      </c>
      <c r="H220" s="10">
        <v>142.1</v>
      </c>
      <c r="I220" s="10">
        <v>121.8</v>
      </c>
      <c r="J220" s="10">
        <v>135.4</v>
      </c>
      <c r="K220" s="10">
        <v>131.30000000000001</v>
      </c>
      <c r="L220" s="10">
        <v>120.3</v>
      </c>
      <c r="M220" s="10">
        <v>109.1</v>
      </c>
      <c r="N220" s="10">
        <v>139.4</v>
      </c>
      <c r="O220" s="10">
        <v>133.30000000000001</v>
      </c>
      <c r="P220" s="10">
        <v>154.6</v>
      </c>
      <c r="Q220" s="10">
        <v>137.4</v>
      </c>
      <c r="R220" s="10">
        <f t="shared" si="22"/>
        <v>1753.3999999999999</v>
      </c>
      <c r="S220" s="10">
        <f t="shared" si="21"/>
        <v>52.832349041822347</v>
      </c>
      <c r="T220" s="10">
        <v>163.19999999999999</v>
      </c>
      <c r="U220" s="10">
        <v>146.4</v>
      </c>
      <c r="V220" s="8">
        <v>147.69999999999999</v>
      </c>
      <c r="W220" s="10">
        <v>139.5</v>
      </c>
      <c r="X220" s="10">
        <v>143.6</v>
      </c>
      <c r="Y220" s="10">
        <v>136.69999999999999</v>
      </c>
      <c r="Z220" s="10">
        <v>132.80000000000001</v>
      </c>
      <c r="AA220" s="10">
        <v>136.9</v>
      </c>
      <c r="AB220" s="10">
        <f t="shared" si="23"/>
        <v>1146.8</v>
      </c>
      <c r="AC220" s="10">
        <f t="shared" si="24"/>
        <v>34.554658310232618</v>
      </c>
      <c r="AD220" s="10">
        <v>145.1</v>
      </c>
      <c r="AE220" s="10">
        <v>123.3</v>
      </c>
      <c r="AF220" s="10">
        <v>150.19999999999999</v>
      </c>
      <c r="AG220" s="10">
        <f t="shared" si="25"/>
        <v>418.59999999999997</v>
      </c>
      <c r="AH220" s="10">
        <f t="shared" si="26"/>
        <v>12.61299264794504</v>
      </c>
      <c r="AI220" s="10">
        <v>139.6</v>
      </c>
      <c r="AJ220" s="10">
        <f t="shared" si="27"/>
        <v>3318.7999999999997</v>
      </c>
      <c r="AK220" s="10">
        <f t="shared" si="27"/>
        <v>100</v>
      </c>
    </row>
    <row r="221" spans="1:37" x14ac:dyDescent="0.25">
      <c r="A221" s="8" t="s">
        <v>35</v>
      </c>
      <c r="B221" s="8">
        <v>2019</v>
      </c>
      <c r="C221" s="9">
        <v>43497</v>
      </c>
      <c r="D221" s="8" t="s">
        <v>39</v>
      </c>
      <c r="E221" s="10">
        <v>136.80000000000001</v>
      </c>
      <c r="F221" s="10">
        <v>153</v>
      </c>
      <c r="G221" s="10">
        <v>139.1</v>
      </c>
      <c r="H221" s="10">
        <v>142.5</v>
      </c>
      <c r="I221" s="10">
        <v>124.1</v>
      </c>
      <c r="J221" s="10">
        <v>135.80000000000001</v>
      </c>
      <c r="K221" s="10">
        <v>128.69999999999999</v>
      </c>
      <c r="L221" s="10">
        <v>121.5</v>
      </c>
      <c r="M221" s="10">
        <v>108.3</v>
      </c>
      <c r="N221" s="10">
        <v>139.19999999999999</v>
      </c>
      <c r="O221" s="10">
        <v>137.4</v>
      </c>
      <c r="P221" s="10">
        <v>156.19999999999999</v>
      </c>
      <c r="Q221" s="10">
        <v>137.19999999999999</v>
      </c>
      <c r="R221" s="10">
        <f t="shared" si="22"/>
        <v>1759.8000000000002</v>
      </c>
      <c r="S221" s="10">
        <f t="shared" si="21"/>
        <v>52.208740024327291</v>
      </c>
      <c r="T221" s="10">
        <v>162.80000000000001</v>
      </c>
      <c r="U221" s="10">
        <v>149.9</v>
      </c>
      <c r="V221" s="12">
        <f>AVERAGE(V220,V219)</f>
        <v>147.69999999999999</v>
      </c>
      <c r="W221" s="10">
        <v>145.30000000000001</v>
      </c>
      <c r="X221" s="10">
        <v>150.1</v>
      </c>
      <c r="Y221" s="10">
        <v>143.4</v>
      </c>
      <c r="Z221" s="10">
        <v>134.9</v>
      </c>
      <c r="AA221" s="10">
        <v>142.19999999999999</v>
      </c>
      <c r="AB221" s="10">
        <f t="shared" si="23"/>
        <v>1176.3000000000002</v>
      </c>
      <c r="AC221" s="10">
        <f t="shared" si="24"/>
        <v>34.897795710089895</v>
      </c>
      <c r="AD221" s="10">
        <v>149.9</v>
      </c>
      <c r="AE221" s="10">
        <v>129.19999999999999</v>
      </c>
      <c r="AF221" s="10">
        <v>155.5</v>
      </c>
      <c r="AG221" s="10">
        <f t="shared" si="25"/>
        <v>434.6</v>
      </c>
      <c r="AH221" s="10">
        <f t="shared" si="26"/>
        <v>12.893464265582816</v>
      </c>
      <c r="AI221" s="10">
        <v>141</v>
      </c>
      <c r="AJ221" s="10">
        <f t="shared" si="27"/>
        <v>3370.7000000000003</v>
      </c>
      <c r="AK221" s="10">
        <f t="shared" si="27"/>
        <v>100</v>
      </c>
    </row>
    <row r="222" spans="1:37" x14ac:dyDescent="0.25">
      <c r="A222" s="8" t="s">
        <v>37</v>
      </c>
      <c r="B222" s="8">
        <v>2019</v>
      </c>
      <c r="C222" s="9">
        <v>43497</v>
      </c>
      <c r="D222" s="8" t="s">
        <v>39</v>
      </c>
      <c r="E222" s="10">
        <v>139.4</v>
      </c>
      <c r="F222" s="10">
        <v>150.1</v>
      </c>
      <c r="G222" s="10">
        <v>145.30000000000001</v>
      </c>
      <c r="H222" s="10">
        <v>141.69999999999999</v>
      </c>
      <c r="I222" s="10">
        <v>118.4</v>
      </c>
      <c r="J222" s="10">
        <v>137</v>
      </c>
      <c r="K222" s="10">
        <v>131.6</v>
      </c>
      <c r="L222" s="10">
        <v>119.9</v>
      </c>
      <c r="M222" s="10">
        <v>110.4</v>
      </c>
      <c r="N222" s="10">
        <v>140.80000000000001</v>
      </c>
      <c r="O222" s="10">
        <v>128.30000000000001</v>
      </c>
      <c r="P222" s="10">
        <v>153.5</v>
      </c>
      <c r="Q222" s="10">
        <v>138</v>
      </c>
      <c r="R222" s="10">
        <f t="shared" si="22"/>
        <v>1754.4</v>
      </c>
      <c r="S222" s="10">
        <f t="shared" si="21"/>
        <v>53.572737266397951</v>
      </c>
      <c r="T222" s="10">
        <v>164.9</v>
      </c>
      <c r="U222" s="10">
        <v>141.4</v>
      </c>
      <c r="V222" s="8">
        <v>148.5</v>
      </c>
      <c r="W222" s="10">
        <v>127.1</v>
      </c>
      <c r="X222" s="10">
        <v>136.6</v>
      </c>
      <c r="Y222" s="10">
        <v>132.19999999999999</v>
      </c>
      <c r="Z222" s="10">
        <v>133</v>
      </c>
      <c r="AA222" s="10">
        <v>132.4</v>
      </c>
      <c r="AB222" s="10">
        <f t="shared" si="23"/>
        <v>1116.1000000000001</v>
      </c>
      <c r="AC222" s="10">
        <f t="shared" si="24"/>
        <v>34.081470624160254</v>
      </c>
      <c r="AD222" s="10">
        <v>138.5</v>
      </c>
      <c r="AE222" s="10">
        <v>119.2</v>
      </c>
      <c r="AF222" s="10">
        <v>146.6</v>
      </c>
      <c r="AG222" s="10">
        <f t="shared" si="25"/>
        <v>404.29999999999995</v>
      </c>
      <c r="AH222" s="10">
        <f t="shared" si="26"/>
        <v>12.345792109441796</v>
      </c>
      <c r="AI222" s="10">
        <v>138.6</v>
      </c>
      <c r="AJ222" s="10">
        <f t="shared" si="27"/>
        <v>3274.8</v>
      </c>
      <c r="AK222" s="10">
        <f t="shared" si="27"/>
        <v>100</v>
      </c>
    </row>
    <row r="223" spans="1:37" x14ac:dyDescent="0.25">
      <c r="A223" s="8" t="s">
        <v>38</v>
      </c>
      <c r="B223" s="8">
        <v>2019</v>
      </c>
      <c r="C223" s="9">
        <v>43497</v>
      </c>
      <c r="D223" s="8" t="s">
        <v>39</v>
      </c>
      <c r="E223" s="10">
        <v>137.6</v>
      </c>
      <c r="F223" s="10">
        <v>152</v>
      </c>
      <c r="G223" s="10">
        <v>141.5</v>
      </c>
      <c r="H223" s="10">
        <v>142.19999999999999</v>
      </c>
      <c r="I223" s="10">
        <v>122</v>
      </c>
      <c r="J223" s="10">
        <v>136.4</v>
      </c>
      <c r="K223" s="10">
        <v>129.69999999999999</v>
      </c>
      <c r="L223" s="10">
        <v>121</v>
      </c>
      <c r="M223" s="10">
        <v>109</v>
      </c>
      <c r="N223" s="10">
        <v>139.69999999999999</v>
      </c>
      <c r="O223" s="10">
        <v>133.6</v>
      </c>
      <c r="P223" s="10">
        <v>154.9</v>
      </c>
      <c r="Q223" s="10">
        <v>137.5</v>
      </c>
      <c r="R223" s="10">
        <f t="shared" si="22"/>
        <v>1757.1</v>
      </c>
      <c r="S223" s="10">
        <f t="shared" si="21"/>
        <v>52.829224293445577</v>
      </c>
      <c r="T223" s="10">
        <v>163.4</v>
      </c>
      <c r="U223" s="10">
        <v>146.5</v>
      </c>
      <c r="V223" s="8">
        <v>148.5</v>
      </c>
      <c r="W223" s="10">
        <v>138.4</v>
      </c>
      <c r="X223" s="10">
        <v>143.69999999999999</v>
      </c>
      <c r="Y223" s="10">
        <v>137.1</v>
      </c>
      <c r="Z223" s="10">
        <v>134.1</v>
      </c>
      <c r="AA223" s="10">
        <v>137.4</v>
      </c>
      <c r="AB223" s="10">
        <f t="shared" si="23"/>
        <v>1149.1000000000001</v>
      </c>
      <c r="AC223" s="10">
        <f t="shared" si="24"/>
        <v>34.54900781719784</v>
      </c>
      <c r="AD223" s="10">
        <v>145.6</v>
      </c>
      <c r="AE223" s="10">
        <v>123.9</v>
      </c>
      <c r="AF223" s="10">
        <v>150.30000000000001</v>
      </c>
      <c r="AG223" s="10">
        <f t="shared" si="25"/>
        <v>419.8</v>
      </c>
      <c r="AH223" s="10">
        <f t="shared" si="26"/>
        <v>12.621767889356587</v>
      </c>
      <c r="AI223" s="10">
        <v>139.9</v>
      </c>
      <c r="AJ223" s="10">
        <f t="shared" si="27"/>
        <v>3326</v>
      </c>
      <c r="AK223" s="10">
        <f t="shared" si="27"/>
        <v>100</v>
      </c>
    </row>
    <row r="224" spans="1:37" x14ac:dyDescent="0.25">
      <c r="A224" s="8" t="s">
        <v>35</v>
      </c>
      <c r="B224" s="8">
        <v>2019</v>
      </c>
      <c r="C224" s="9">
        <v>43525</v>
      </c>
      <c r="D224" s="8" t="s">
        <v>40</v>
      </c>
      <c r="E224" s="10">
        <v>136.9</v>
      </c>
      <c r="F224" s="10">
        <v>154.1</v>
      </c>
      <c r="G224" s="10">
        <v>138.69999999999999</v>
      </c>
      <c r="H224" s="10">
        <v>142.5</v>
      </c>
      <c r="I224" s="10">
        <v>124.1</v>
      </c>
      <c r="J224" s="10">
        <v>136.1</v>
      </c>
      <c r="K224" s="10">
        <v>128.19999999999999</v>
      </c>
      <c r="L224" s="10">
        <v>122.3</v>
      </c>
      <c r="M224" s="10">
        <v>108.3</v>
      </c>
      <c r="N224" s="10">
        <v>138.9</v>
      </c>
      <c r="O224" s="10">
        <v>137.4</v>
      </c>
      <c r="P224" s="10">
        <v>156.4</v>
      </c>
      <c r="Q224" s="10">
        <v>137.30000000000001</v>
      </c>
      <c r="R224" s="10">
        <f t="shared" si="22"/>
        <v>1761.2000000000003</v>
      </c>
      <c r="S224" s="10">
        <f t="shared" si="21"/>
        <v>52.182157565701758</v>
      </c>
      <c r="T224" s="10">
        <v>162.9</v>
      </c>
      <c r="U224" s="10">
        <v>150.1</v>
      </c>
      <c r="V224" s="12">
        <f>AVERAGE(V223,V222)</f>
        <v>148.5</v>
      </c>
      <c r="W224" s="10">
        <v>146.4</v>
      </c>
      <c r="X224" s="10">
        <v>150</v>
      </c>
      <c r="Y224" s="10">
        <v>143.80000000000001</v>
      </c>
      <c r="Z224" s="10">
        <v>134</v>
      </c>
      <c r="AA224" s="10">
        <v>142.4</v>
      </c>
      <c r="AB224" s="10">
        <f t="shared" si="23"/>
        <v>1178.1000000000001</v>
      </c>
      <c r="AC224" s="10">
        <f t="shared" si="24"/>
        <v>34.90563242570591</v>
      </c>
      <c r="AD224" s="10">
        <v>150.4</v>
      </c>
      <c r="AE224" s="10">
        <v>129.9</v>
      </c>
      <c r="AF224" s="10">
        <v>155.5</v>
      </c>
      <c r="AG224" s="10">
        <f t="shared" si="25"/>
        <v>435.8</v>
      </c>
      <c r="AH224" s="10">
        <f t="shared" si="26"/>
        <v>12.912210008592337</v>
      </c>
      <c r="AI224" s="10">
        <v>141.19999999999999</v>
      </c>
      <c r="AJ224" s="10">
        <f t="shared" si="27"/>
        <v>3375.1000000000004</v>
      </c>
      <c r="AK224" s="10">
        <f t="shared" si="27"/>
        <v>100.00000000000001</v>
      </c>
    </row>
    <row r="225" spans="1:37" x14ac:dyDescent="0.25">
      <c r="A225" s="8" t="s">
        <v>37</v>
      </c>
      <c r="B225" s="8">
        <v>2019</v>
      </c>
      <c r="C225" s="9">
        <v>43525</v>
      </c>
      <c r="D225" s="8" t="s">
        <v>40</v>
      </c>
      <c r="E225" s="10">
        <v>139.69999999999999</v>
      </c>
      <c r="F225" s="10">
        <v>151.1</v>
      </c>
      <c r="G225" s="10">
        <v>142.9</v>
      </c>
      <c r="H225" s="10">
        <v>141.9</v>
      </c>
      <c r="I225" s="10">
        <v>118.4</v>
      </c>
      <c r="J225" s="10">
        <v>139.4</v>
      </c>
      <c r="K225" s="10">
        <v>141.19999999999999</v>
      </c>
      <c r="L225" s="10">
        <v>120.7</v>
      </c>
      <c r="M225" s="10">
        <v>110.4</v>
      </c>
      <c r="N225" s="10">
        <v>140.69999999999999</v>
      </c>
      <c r="O225" s="10">
        <v>128.5</v>
      </c>
      <c r="P225" s="10">
        <v>153.9</v>
      </c>
      <c r="Q225" s="10">
        <v>139.6</v>
      </c>
      <c r="R225" s="10">
        <f t="shared" si="22"/>
        <v>1768.4</v>
      </c>
      <c r="S225" s="10">
        <f t="shared" si="21"/>
        <v>53.685488767455979</v>
      </c>
      <c r="T225" s="10">
        <v>165.3</v>
      </c>
      <c r="U225" s="10">
        <v>141.6</v>
      </c>
      <c r="V225" s="8">
        <v>149</v>
      </c>
      <c r="W225" s="10">
        <v>128.80000000000001</v>
      </c>
      <c r="X225" s="10">
        <v>136.80000000000001</v>
      </c>
      <c r="Y225" s="10">
        <v>133</v>
      </c>
      <c r="Z225" s="10">
        <v>132.5</v>
      </c>
      <c r="AA225" s="10">
        <v>132.80000000000001</v>
      </c>
      <c r="AB225" s="10">
        <f t="shared" si="23"/>
        <v>1119.8</v>
      </c>
      <c r="AC225" s="10">
        <f t="shared" si="24"/>
        <v>33.995142683667275</v>
      </c>
      <c r="AD225" s="10">
        <v>139.19999999999999</v>
      </c>
      <c r="AE225" s="10">
        <v>119.9</v>
      </c>
      <c r="AF225" s="10">
        <v>146.69999999999999</v>
      </c>
      <c r="AG225" s="10">
        <f t="shared" si="25"/>
        <v>405.8</v>
      </c>
      <c r="AH225" s="10">
        <f t="shared" si="26"/>
        <v>12.319368548876746</v>
      </c>
      <c r="AI225" s="10">
        <v>139.5</v>
      </c>
      <c r="AJ225" s="10">
        <f t="shared" si="27"/>
        <v>3294</v>
      </c>
      <c r="AK225" s="10">
        <f t="shared" si="27"/>
        <v>100</v>
      </c>
    </row>
    <row r="226" spans="1:37" x14ac:dyDescent="0.25">
      <c r="A226" s="8" t="s">
        <v>38</v>
      </c>
      <c r="B226" s="8">
        <v>2019</v>
      </c>
      <c r="C226" s="9">
        <v>43525</v>
      </c>
      <c r="D226" s="8" t="s">
        <v>40</v>
      </c>
      <c r="E226" s="10">
        <v>137.80000000000001</v>
      </c>
      <c r="F226" s="10">
        <v>153</v>
      </c>
      <c r="G226" s="10">
        <v>140.30000000000001</v>
      </c>
      <c r="H226" s="10">
        <v>142.30000000000001</v>
      </c>
      <c r="I226" s="10">
        <v>122</v>
      </c>
      <c r="J226" s="10">
        <v>137.6</v>
      </c>
      <c r="K226" s="10">
        <v>132.6</v>
      </c>
      <c r="L226" s="10">
        <v>121.8</v>
      </c>
      <c r="M226" s="10">
        <v>109</v>
      </c>
      <c r="N226" s="10">
        <v>139.5</v>
      </c>
      <c r="O226" s="10">
        <v>133.69999999999999</v>
      </c>
      <c r="P226" s="10">
        <v>155.19999999999999</v>
      </c>
      <c r="Q226" s="10">
        <v>138.1</v>
      </c>
      <c r="R226" s="10">
        <f t="shared" si="22"/>
        <v>1762.9</v>
      </c>
      <c r="S226" s="10">
        <f t="shared" si="21"/>
        <v>52.852645780242845</v>
      </c>
      <c r="T226" s="10">
        <v>163.5</v>
      </c>
      <c r="U226" s="10">
        <v>146.69999999999999</v>
      </c>
      <c r="V226" s="8">
        <v>149</v>
      </c>
      <c r="W226" s="10">
        <v>139.69999999999999</v>
      </c>
      <c r="X226" s="10">
        <v>143.80000000000001</v>
      </c>
      <c r="Y226" s="10">
        <v>137.69999999999999</v>
      </c>
      <c r="Z226" s="10">
        <v>133.4</v>
      </c>
      <c r="AA226" s="10">
        <v>137.69999999999999</v>
      </c>
      <c r="AB226" s="10">
        <f t="shared" si="23"/>
        <v>1151.5</v>
      </c>
      <c r="AC226" s="10">
        <f t="shared" si="24"/>
        <v>34.522560335781741</v>
      </c>
      <c r="AD226" s="10">
        <v>146.19999999999999</v>
      </c>
      <c r="AE226" s="10">
        <v>124.6</v>
      </c>
      <c r="AF226" s="10">
        <v>150.30000000000001</v>
      </c>
      <c r="AG226" s="10">
        <f t="shared" si="25"/>
        <v>421.09999999999997</v>
      </c>
      <c r="AH226" s="10">
        <f t="shared" si="26"/>
        <v>12.624793883975416</v>
      </c>
      <c r="AI226" s="10">
        <v>140.4</v>
      </c>
      <c r="AJ226" s="10">
        <f t="shared" si="27"/>
        <v>3335.5</v>
      </c>
      <c r="AK226" s="10">
        <f t="shared" si="27"/>
        <v>100</v>
      </c>
    </row>
    <row r="227" spans="1:37" x14ac:dyDescent="0.25">
      <c r="A227" s="8" t="s">
        <v>35</v>
      </c>
      <c r="B227" s="8">
        <v>2019</v>
      </c>
      <c r="C227" s="9">
        <v>43586</v>
      </c>
      <c r="D227" s="8" t="s">
        <v>42</v>
      </c>
      <c r="E227" s="10">
        <v>137.4</v>
      </c>
      <c r="F227" s="10">
        <v>159.5</v>
      </c>
      <c r="G227" s="10">
        <v>134.5</v>
      </c>
      <c r="H227" s="10">
        <v>142.6</v>
      </c>
      <c r="I227" s="10">
        <v>124</v>
      </c>
      <c r="J227" s="10">
        <v>143.69999999999999</v>
      </c>
      <c r="K227" s="10">
        <v>133.4</v>
      </c>
      <c r="L227" s="10">
        <v>125.1</v>
      </c>
      <c r="M227" s="10">
        <v>109.3</v>
      </c>
      <c r="N227" s="10">
        <v>139.30000000000001</v>
      </c>
      <c r="O227" s="10">
        <v>137.69999999999999</v>
      </c>
      <c r="P227" s="10">
        <v>156.4</v>
      </c>
      <c r="Q227" s="10">
        <v>139.19999999999999</v>
      </c>
      <c r="R227" s="10">
        <f t="shared" si="22"/>
        <v>1782.1000000000001</v>
      </c>
      <c r="S227" s="10">
        <f t="shared" si="21"/>
        <v>52.377733364683756</v>
      </c>
      <c r="T227" s="10">
        <v>163.30000000000001</v>
      </c>
      <c r="U227" s="10">
        <v>150.69999999999999</v>
      </c>
      <c r="V227" s="12">
        <f>AVERAGE(V226,V225)</f>
        <v>149</v>
      </c>
      <c r="W227" s="10">
        <v>146.9</v>
      </c>
      <c r="X227" s="10">
        <v>149.5</v>
      </c>
      <c r="Y227" s="10">
        <v>145.9</v>
      </c>
      <c r="Z227" s="10">
        <v>133.9</v>
      </c>
      <c r="AA227" s="10">
        <v>142.9</v>
      </c>
      <c r="AB227" s="10">
        <f t="shared" si="23"/>
        <v>1182.1000000000001</v>
      </c>
      <c r="AC227" s="10">
        <f t="shared" si="24"/>
        <v>34.743122501763466</v>
      </c>
      <c r="AD227" s="10">
        <v>151.30000000000001</v>
      </c>
      <c r="AE227" s="10">
        <v>130.19999999999999</v>
      </c>
      <c r="AF227" s="10">
        <v>156.69999999999999</v>
      </c>
      <c r="AG227" s="10">
        <f t="shared" si="25"/>
        <v>438.2</v>
      </c>
      <c r="AH227" s="10">
        <f t="shared" si="26"/>
        <v>12.879144133552787</v>
      </c>
      <c r="AI227" s="10">
        <v>142.4</v>
      </c>
      <c r="AJ227" s="10">
        <f t="shared" si="27"/>
        <v>3402.4</v>
      </c>
      <c r="AK227" s="10">
        <f t="shared" si="27"/>
        <v>100</v>
      </c>
    </row>
    <row r="228" spans="1:37" x14ac:dyDescent="0.25">
      <c r="A228" s="8" t="s">
        <v>37</v>
      </c>
      <c r="B228" s="8">
        <v>2019</v>
      </c>
      <c r="C228" s="9">
        <v>43586</v>
      </c>
      <c r="D228" s="8" t="s">
        <v>42</v>
      </c>
      <c r="E228" s="10">
        <v>140.4</v>
      </c>
      <c r="F228" s="10">
        <v>156.69999999999999</v>
      </c>
      <c r="G228" s="10">
        <v>138.30000000000001</v>
      </c>
      <c r="H228" s="10">
        <v>142.4</v>
      </c>
      <c r="I228" s="10">
        <v>118.6</v>
      </c>
      <c r="J228" s="10">
        <v>149.69999999999999</v>
      </c>
      <c r="K228" s="10">
        <v>161.6</v>
      </c>
      <c r="L228" s="10">
        <v>124.4</v>
      </c>
      <c r="M228" s="10">
        <v>111.2</v>
      </c>
      <c r="N228" s="10">
        <v>141</v>
      </c>
      <c r="O228" s="10">
        <v>128.9</v>
      </c>
      <c r="P228" s="10">
        <v>154.5</v>
      </c>
      <c r="Q228" s="10">
        <v>143.80000000000001</v>
      </c>
      <c r="R228" s="10">
        <f t="shared" si="22"/>
        <v>1811.5000000000002</v>
      </c>
      <c r="S228" s="10">
        <f t="shared" si="21"/>
        <v>54.165171630187778</v>
      </c>
      <c r="T228" s="10">
        <v>166.2</v>
      </c>
      <c r="U228" s="10">
        <v>142.19999999999999</v>
      </c>
      <c r="V228" s="8">
        <v>150.1</v>
      </c>
      <c r="W228" s="10">
        <v>129.4</v>
      </c>
      <c r="X228" s="10">
        <v>137.19999999999999</v>
      </c>
      <c r="Y228" s="10">
        <v>134</v>
      </c>
      <c r="Z228" s="10">
        <v>132.6</v>
      </c>
      <c r="AA228" s="10">
        <v>133.30000000000001</v>
      </c>
      <c r="AB228" s="10">
        <f t="shared" si="23"/>
        <v>1125</v>
      </c>
      <c r="AC228" s="10">
        <f t="shared" si="24"/>
        <v>33.638320775026912</v>
      </c>
      <c r="AD228" s="10">
        <v>139.80000000000001</v>
      </c>
      <c r="AE228" s="10">
        <v>120.1</v>
      </c>
      <c r="AF228" s="10">
        <v>148</v>
      </c>
      <c r="AG228" s="10">
        <f t="shared" si="25"/>
        <v>407.9</v>
      </c>
      <c r="AH228" s="10">
        <f t="shared" si="26"/>
        <v>12.196507594785313</v>
      </c>
      <c r="AI228" s="10">
        <v>141.5</v>
      </c>
      <c r="AJ228" s="10">
        <f t="shared" si="27"/>
        <v>3344.4</v>
      </c>
      <c r="AK228" s="10">
        <f t="shared" si="27"/>
        <v>100</v>
      </c>
    </row>
    <row r="229" spans="1:37" x14ac:dyDescent="0.25">
      <c r="A229" s="8" t="s">
        <v>38</v>
      </c>
      <c r="B229" s="8">
        <v>2019</v>
      </c>
      <c r="C229" s="9">
        <v>43586</v>
      </c>
      <c r="D229" s="8" t="s">
        <v>42</v>
      </c>
      <c r="E229" s="10">
        <v>138.30000000000001</v>
      </c>
      <c r="F229" s="10">
        <v>158.5</v>
      </c>
      <c r="G229" s="10">
        <v>136</v>
      </c>
      <c r="H229" s="10">
        <v>142.5</v>
      </c>
      <c r="I229" s="10">
        <v>122</v>
      </c>
      <c r="J229" s="10">
        <v>146.5</v>
      </c>
      <c r="K229" s="10">
        <v>143</v>
      </c>
      <c r="L229" s="10">
        <v>124.9</v>
      </c>
      <c r="M229" s="10">
        <v>109.9</v>
      </c>
      <c r="N229" s="10">
        <v>139.9</v>
      </c>
      <c r="O229" s="10">
        <v>134</v>
      </c>
      <c r="P229" s="10">
        <v>155.5</v>
      </c>
      <c r="Q229" s="10">
        <v>140.9</v>
      </c>
      <c r="R229" s="10">
        <f t="shared" si="22"/>
        <v>1791.9000000000003</v>
      </c>
      <c r="S229" s="10">
        <f t="shared" si="21"/>
        <v>53.146873887768422</v>
      </c>
      <c r="T229" s="10">
        <v>164.1</v>
      </c>
      <c r="U229" s="10">
        <v>147.30000000000001</v>
      </c>
      <c r="V229" s="8">
        <v>150.1</v>
      </c>
      <c r="W229" s="10">
        <v>140.30000000000001</v>
      </c>
      <c r="X229" s="10">
        <v>143.69999999999999</v>
      </c>
      <c r="Y229" s="10">
        <v>139.19999999999999</v>
      </c>
      <c r="Z229" s="10">
        <v>133.4</v>
      </c>
      <c r="AA229" s="10">
        <v>138.19999999999999</v>
      </c>
      <c r="AB229" s="10">
        <f t="shared" si="23"/>
        <v>1156.3</v>
      </c>
      <c r="AC229" s="10">
        <f t="shared" si="24"/>
        <v>34.29529006999644</v>
      </c>
      <c r="AD229" s="10">
        <v>146.9</v>
      </c>
      <c r="AE229" s="10">
        <v>124.9</v>
      </c>
      <c r="AF229" s="10">
        <v>151.6</v>
      </c>
      <c r="AG229" s="10">
        <f t="shared" si="25"/>
        <v>423.4</v>
      </c>
      <c r="AH229" s="10">
        <f t="shared" si="26"/>
        <v>12.557836042235138</v>
      </c>
      <c r="AI229" s="10">
        <v>142</v>
      </c>
      <c r="AJ229" s="10">
        <f t="shared" si="27"/>
        <v>3371.6000000000004</v>
      </c>
      <c r="AK229" s="10">
        <f t="shared" si="27"/>
        <v>100</v>
      </c>
    </row>
    <row r="230" spans="1:37" x14ac:dyDescent="0.25">
      <c r="A230" s="8" t="s">
        <v>35</v>
      </c>
      <c r="B230" s="8">
        <v>2019</v>
      </c>
      <c r="C230" s="9">
        <v>43617</v>
      </c>
      <c r="D230" s="8" t="s">
        <v>43</v>
      </c>
      <c r="E230" s="10">
        <v>137.80000000000001</v>
      </c>
      <c r="F230" s="10">
        <v>163.5</v>
      </c>
      <c r="G230" s="10">
        <v>136.19999999999999</v>
      </c>
      <c r="H230" s="10">
        <v>143.19999999999999</v>
      </c>
      <c r="I230" s="10">
        <v>124.3</v>
      </c>
      <c r="J230" s="10">
        <v>143.30000000000001</v>
      </c>
      <c r="K230" s="10">
        <v>140.6</v>
      </c>
      <c r="L230" s="10">
        <v>128.69999999999999</v>
      </c>
      <c r="M230" s="10">
        <v>110.6</v>
      </c>
      <c r="N230" s="10">
        <v>140.4</v>
      </c>
      <c r="O230" s="10">
        <v>138</v>
      </c>
      <c r="P230" s="10">
        <v>156.6</v>
      </c>
      <c r="Q230" s="10">
        <v>141</v>
      </c>
      <c r="R230" s="10">
        <f t="shared" si="22"/>
        <v>1804.1999999999998</v>
      </c>
      <c r="S230" s="10">
        <f t="shared" si="21"/>
        <v>52.589850467834552</v>
      </c>
      <c r="T230" s="10">
        <v>164.2</v>
      </c>
      <c r="U230" s="10">
        <v>150.69999999999999</v>
      </c>
      <c r="V230" s="12">
        <f>AVERAGE(V229,V228)</f>
        <v>150.1</v>
      </c>
      <c r="W230" s="10">
        <v>147.80000000000001</v>
      </c>
      <c r="X230" s="10">
        <v>149.6</v>
      </c>
      <c r="Y230" s="10">
        <v>146.4</v>
      </c>
      <c r="Z230" s="10">
        <v>134.80000000000001</v>
      </c>
      <c r="AA230" s="10">
        <v>143.30000000000001</v>
      </c>
      <c r="AB230" s="10">
        <f t="shared" si="23"/>
        <v>1186.8999999999999</v>
      </c>
      <c r="AC230" s="10">
        <f t="shared" si="24"/>
        <v>34.596438044713913</v>
      </c>
      <c r="AD230" s="10">
        <v>151.69999999999999</v>
      </c>
      <c r="AE230" s="10">
        <v>130.19999999999999</v>
      </c>
      <c r="AF230" s="10">
        <v>157.69999999999999</v>
      </c>
      <c r="AG230" s="10">
        <f t="shared" si="25"/>
        <v>439.59999999999997</v>
      </c>
      <c r="AH230" s="10">
        <f t="shared" si="26"/>
        <v>12.813711487451544</v>
      </c>
      <c r="AI230" s="10">
        <v>143.6</v>
      </c>
      <c r="AJ230" s="10">
        <f t="shared" si="27"/>
        <v>3430.6999999999994</v>
      </c>
      <c r="AK230" s="10">
        <f t="shared" si="27"/>
        <v>100</v>
      </c>
    </row>
    <row r="231" spans="1:37" x14ac:dyDescent="0.25">
      <c r="A231" s="8" t="s">
        <v>37</v>
      </c>
      <c r="B231" s="8">
        <v>2019</v>
      </c>
      <c r="C231" s="9">
        <v>43617</v>
      </c>
      <c r="D231" s="8" t="s">
        <v>43</v>
      </c>
      <c r="E231" s="10">
        <v>140.69999999999999</v>
      </c>
      <c r="F231" s="10">
        <v>159.6</v>
      </c>
      <c r="G231" s="10">
        <v>140.4</v>
      </c>
      <c r="H231" s="10">
        <v>143.4</v>
      </c>
      <c r="I231" s="10">
        <v>118.6</v>
      </c>
      <c r="J231" s="10">
        <v>150.9</v>
      </c>
      <c r="K231" s="10">
        <v>169.8</v>
      </c>
      <c r="L231" s="10">
        <v>127.4</v>
      </c>
      <c r="M231" s="10">
        <v>111.8</v>
      </c>
      <c r="N231" s="10">
        <v>141</v>
      </c>
      <c r="O231" s="10">
        <v>129</v>
      </c>
      <c r="P231" s="10">
        <v>155.1</v>
      </c>
      <c r="Q231" s="10">
        <v>145.6</v>
      </c>
      <c r="R231" s="10">
        <f t="shared" si="22"/>
        <v>1833.2999999999997</v>
      </c>
      <c r="S231" s="10">
        <f t="shared" si="21"/>
        <v>54.398979258775704</v>
      </c>
      <c r="T231" s="10">
        <v>166.7</v>
      </c>
      <c r="U231" s="10">
        <v>142.4</v>
      </c>
      <c r="V231" s="8">
        <v>149.4</v>
      </c>
      <c r="W231" s="10">
        <v>130.5</v>
      </c>
      <c r="X231" s="10">
        <v>137.4</v>
      </c>
      <c r="Y231" s="10">
        <v>134.30000000000001</v>
      </c>
      <c r="Z231" s="10">
        <v>133.69999999999999</v>
      </c>
      <c r="AA231" s="10">
        <v>133.6</v>
      </c>
      <c r="AB231" s="10">
        <f t="shared" si="23"/>
        <v>1128</v>
      </c>
      <c r="AC231" s="10">
        <f t="shared" si="24"/>
        <v>33.470816889706548</v>
      </c>
      <c r="AD231" s="10">
        <v>140.30000000000001</v>
      </c>
      <c r="AE231" s="10">
        <v>119.6</v>
      </c>
      <c r="AF231" s="10">
        <v>148.9</v>
      </c>
      <c r="AG231" s="10">
        <f t="shared" si="25"/>
        <v>408.79999999999995</v>
      </c>
      <c r="AH231" s="10">
        <f t="shared" si="26"/>
        <v>12.130203851517759</v>
      </c>
      <c r="AI231" s="10">
        <v>142.1</v>
      </c>
      <c r="AJ231" s="10">
        <f t="shared" si="27"/>
        <v>3370.0999999999995</v>
      </c>
      <c r="AK231" s="10">
        <f t="shared" si="27"/>
        <v>100.00000000000001</v>
      </c>
    </row>
    <row r="232" spans="1:37" x14ac:dyDescent="0.25">
      <c r="A232" s="8" t="s">
        <v>38</v>
      </c>
      <c r="B232" s="8">
        <v>2019</v>
      </c>
      <c r="C232" s="9">
        <v>43617</v>
      </c>
      <c r="D232" s="8" t="s">
        <v>43</v>
      </c>
      <c r="E232" s="10">
        <v>138.69999999999999</v>
      </c>
      <c r="F232" s="10">
        <v>162.1</v>
      </c>
      <c r="G232" s="10">
        <v>137.80000000000001</v>
      </c>
      <c r="H232" s="10">
        <v>143.30000000000001</v>
      </c>
      <c r="I232" s="10">
        <v>122.2</v>
      </c>
      <c r="J232" s="10">
        <v>146.80000000000001</v>
      </c>
      <c r="K232" s="10">
        <v>150.5</v>
      </c>
      <c r="L232" s="10">
        <v>128.30000000000001</v>
      </c>
      <c r="M232" s="10">
        <v>111</v>
      </c>
      <c r="N232" s="10">
        <v>140.6</v>
      </c>
      <c r="O232" s="10">
        <v>134.19999999999999</v>
      </c>
      <c r="P232" s="10">
        <v>155.9</v>
      </c>
      <c r="Q232" s="10">
        <v>142.69999999999999</v>
      </c>
      <c r="R232" s="10">
        <f t="shared" si="22"/>
        <v>1814.1000000000001</v>
      </c>
      <c r="S232" s="10">
        <f t="shared" si="21"/>
        <v>53.390429101183123</v>
      </c>
      <c r="T232" s="10">
        <v>164.9</v>
      </c>
      <c r="U232" s="10">
        <v>147.4</v>
      </c>
      <c r="V232" s="8">
        <v>149.4</v>
      </c>
      <c r="W232" s="10">
        <v>141.19999999999999</v>
      </c>
      <c r="X232" s="10">
        <v>143.80000000000001</v>
      </c>
      <c r="Y232" s="10">
        <v>139.6</v>
      </c>
      <c r="Z232" s="10">
        <v>134.30000000000001</v>
      </c>
      <c r="AA232" s="10">
        <v>138.6</v>
      </c>
      <c r="AB232" s="10">
        <f t="shared" si="23"/>
        <v>1159.2</v>
      </c>
      <c r="AC232" s="10">
        <f t="shared" si="24"/>
        <v>34.11619283065513</v>
      </c>
      <c r="AD232" s="10">
        <v>147.4</v>
      </c>
      <c r="AE232" s="10">
        <v>124.6</v>
      </c>
      <c r="AF232" s="10">
        <v>152.5</v>
      </c>
      <c r="AG232" s="10">
        <f t="shared" si="25"/>
        <v>424.5</v>
      </c>
      <c r="AH232" s="10">
        <f t="shared" si="26"/>
        <v>12.49337806816175</v>
      </c>
      <c r="AI232" s="10">
        <v>142.9</v>
      </c>
      <c r="AJ232" s="10">
        <f t="shared" si="27"/>
        <v>3397.8</v>
      </c>
      <c r="AK232" s="10">
        <f t="shared" si="27"/>
        <v>100</v>
      </c>
    </row>
    <row r="233" spans="1:37" x14ac:dyDescent="0.25">
      <c r="A233" s="8" t="s">
        <v>35</v>
      </c>
      <c r="B233" s="8">
        <v>2019</v>
      </c>
      <c r="C233" s="9">
        <v>43647</v>
      </c>
      <c r="D233" s="8" t="s">
        <v>44</v>
      </c>
      <c r="E233" s="10">
        <v>138.4</v>
      </c>
      <c r="F233" s="10">
        <v>164</v>
      </c>
      <c r="G233" s="10">
        <v>138.4</v>
      </c>
      <c r="H233" s="10">
        <v>143.9</v>
      </c>
      <c r="I233" s="10">
        <v>124.4</v>
      </c>
      <c r="J233" s="10">
        <v>146.4</v>
      </c>
      <c r="K233" s="10">
        <v>150.1</v>
      </c>
      <c r="L233" s="10">
        <v>130.6</v>
      </c>
      <c r="M233" s="10">
        <v>110.8</v>
      </c>
      <c r="N233" s="10">
        <v>141.69999999999999</v>
      </c>
      <c r="O233" s="10">
        <v>138.5</v>
      </c>
      <c r="P233" s="10">
        <v>156.69999999999999</v>
      </c>
      <c r="Q233" s="10">
        <v>143</v>
      </c>
      <c r="R233" s="10">
        <f t="shared" si="22"/>
        <v>1826.8999999999999</v>
      </c>
      <c r="S233" s="10">
        <f t="shared" si="21"/>
        <v>52.818896727188623</v>
      </c>
      <c r="T233" s="10">
        <v>164.5</v>
      </c>
      <c r="U233" s="10">
        <v>150.9</v>
      </c>
      <c r="V233" s="12">
        <f>AVERAGE(V232,V231)</f>
        <v>149.4</v>
      </c>
      <c r="W233" s="10">
        <v>146.80000000000001</v>
      </c>
      <c r="X233" s="10">
        <v>150</v>
      </c>
      <c r="Y233" s="10">
        <v>147.5</v>
      </c>
      <c r="Z233" s="10">
        <v>136.1</v>
      </c>
      <c r="AA233" s="10">
        <v>144.19999999999999</v>
      </c>
      <c r="AB233" s="10">
        <f t="shared" si="23"/>
        <v>1189.3999999999999</v>
      </c>
      <c r="AC233" s="10">
        <f t="shared" si="24"/>
        <v>34.387648895570713</v>
      </c>
      <c r="AD233" s="10">
        <v>152.19999999999999</v>
      </c>
      <c r="AE233" s="10">
        <v>131.19999999999999</v>
      </c>
      <c r="AF233" s="10">
        <v>159.1</v>
      </c>
      <c r="AG233" s="10">
        <f t="shared" si="25"/>
        <v>442.5</v>
      </c>
      <c r="AH233" s="10">
        <f t="shared" si="26"/>
        <v>12.793454377240662</v>
      </c>
      <c r="AI233" s="10">
        <v>144.9</v>
      </c>
      <c r="AJ233" s="10">
        <f t="shared" si="27"/>
        <v>3458.7999999999997</v>
      </c>
      <c r="AK233" s="10">
        <f t="shared" si="27"/>
        <v>100</v>
      </c>
    </row>
    <row r="234" spans="1:37" x14ac:dyDescent="0.25">
      <c r="A234" s="8" t="s">
        <v>37</v>
      </c>
      <c r="B234" s="8">
        <v>2019</v>
      </c>
      <c r="C234" s="9">
        <v>43647</v>
      </c>
      <c r="D234" s="8" t="s">
        <v>44</v>
      </c>
      <c r="E234" s="10">
        <v>141.4</v>
      </c>
      <c r="F234" s="10">
        <v>160.19999999999999</v>
      </c>
      <c r="G234" s="10">
        <v>142.5</v>
      </c>
      <c r="H234" s="10">
        <v>144.1</v>
      </c>
      <c r="I234" s="10">
        <v>119.3</v>
      </c>
      <c r="J234" s="10">
        <v>154.69999999999999</v>
      </c>
      <c r="K234" s="10">
        <v>180.1</v>
      </c>
      <c r="L234" s="10">
        <v>128.9</v>
      </c>
      <c r="M234" s="10">
        <v>111.8</v>
      </c>
      <c r="N234" s="10">
        <v>141.6</v>
      </c>
      <c r="O234" s="10">
        <v>129.5</v>
      </c>
      <c r="P234" s="10">
        <v>155.6</v>
      </c>
      <c r="Q234" s="10">
        <v>147.69999999999999</v>
      </c>
      <c r="R234" s="10">
        <f t="shared" si="22"/>
        <v>1857.3999999999999</v>
      </c>
      <c r="S234" s="10">
        <f t="shared" si="21"/>
        <v>54.645483965872309</v>
      </c>
      <c r="T234" s="10">
        <v>167.2</v>
      </c>
      <c r="U234" s="10">
        <v>142.69999999999999</v>
      </c>
      <c r="V234" s="8">
        <v>150.6</v>
      </c>
      <c r="W234" s="10">
        <v>127</v>
      </c>
      <c r="X234" s="10">
        <v>137.69999999999999</v>
      </c>
      <c r="Y234" s="10">
        <v>135</v>
      </c>
      <c r="Z234" s="10">
        <v>135.1</v>
      </c>
      <c r="AA234" s="10">
        <v>134.5</v>
      </c>
      <c r="AB234" s="10">
        <f t="shared" si="23"/>
        <v>1129.8000000000002</v>
      </c>
      <c r="AC234" s="10">
        <f t="shared" si="24"/>
        <v>33.239187996469553</v>
      </c>
      <c r="AD234" s="10">
        <v>140.80000000000001</v>
      </c>
      <c r="AE234" s="10">
        <v>120.6</v>
      </c>
      <c r="AF234" s="10">
        <v>150.4</v>
      </c>
      <c r="AG234" s="10">
        <f t="shared" si="25"/>
        <v>411.79999999999995</v>
      </c>
      <c r="AH234" s="10">
        <f t="shared" si="26"/>
        <v>12.115328037658134</v>
      </c>
      <c r="AI234" s="10">
        <v>143.30000000000001</v>
      </c>
      <c r="AJ234" s="10">
        <f t="shared" si="27"/>
        <v>3399</v>
      </c>
      <c r="AK234" s="10">
        <f t="shared" si="27"/>
        <v>99.999999999999986</v>
      </c>
    </row>
    <row r="235" spans="1:37" x14ac:dyDescent="0.25">
      <c r="A235" s="8" t="s">
        <v>38</v>
      </c>
      <c r="B235" s="8">
        <v>2019</v>
      </c>
      <c r="C235" s="9">
        <v>43647</v>
      </c>
      <c r="D235" s="8" t="s">
        <v>44</v>
      </c>
      <c r="E235" s="10">
        <v>139.30000000000001</v>
      </c>
      <c r="F235" s="10">
        <v>162.69999999999999</v>
      </c>
      <c r="G235" s="10">
        <v>140</v>
      </c>
      <c r="H235" s="10">
        <v>144</v>
      </c>
      <c r="I235" s="10">
        <v>122.5</v>
      </c>
      <c r="J235" s="10">
        <v>150.30000000000001</v>
      </c>
      <c r="K235" s="10">
        <v>160.30000000000001</v>
      </c>
      <c r="L235" s="10">
        <v>130</v>
      </c>
      <c r="M235" s="10">
        <v>111.1</v>
      </c>
      <c r="N235" s="10">
        <v>141.69999999999999</v>
      </c>
      <c r="O235" s="10">
        <v>134.69999999999999</v>
      </c>
      <c r="P235" s="10">
        <v>156.19999999999999</v>
      </c>
      <c r="Q235" s="10">
        <v>144.69999999999999</v>
      </c>
      <c r="R235" s="10">
        <f t="shared" si="22"/>
        <v>1837.5</v>
      </c>
      <c r="S235" s="10">
        <f t="shared" si="21"/>
        <v>53.608939199439831</v>
      </c>
      <c r="T235" s="10">
        <v>165.2</v>
      </c>
      <c r="U235" s="10">
        <v>147.6</v>
      </c>
      <c r="V235" s="8">
        <v>150.6</v>
      </c>
      <c r="W235" s="10">
        <v>139.30000000000001</v>
      </c>
      <c r="X235" s="10">
        <v>144.19999999999999</v>
      </c>
      <c r="Y235" s="10">
        <v>140.5</v>
      </c>
      <c r="Z235" s="10">
        <v>135.69999999999999</v>
      </c>
      <c r="AA235" s="10">
        <v>139.5</v>
      </c>
      <c r="AB235" s="10">
        <f t="shared" si="23"/>
        <v>1162.6000000000001</v>
      </c>
      <c r="AC235" s="10">
        <f t="shared" si="24"/>
        <v>33.918776986812929</v>
      </c>
      <c r="AD235" s="10">
        <v>147.9</v>
      </c>
      <c r="AE235" s="10">
        <v>125.6</v>
      </c>
      <c r="AF235" s="10">
        <v>154</v>
      </c>
      <c r="AG235" s="10">
        <f t="shared" si="25"/>
        <v>427.5</v>
      </c>
      <c r="AH235" s="10">
        <f t="shared" si="26"/>
        <v>12.472283813747227</v>
      </c>
      <c r="AI235" s="10">
        <v>144.19999999999999</v>
      </c>
      <c r="AJ235" s="10">
        <f t="shared" si="27"/>
        <v>3427.6000000000004</v>
      </c>
      <c r="AK235" s="10">
        <f t="shared" si="27"/>
        <v>99.999999999999986</v>
      </c>
    </row>
    <row r="236" spans="1:37" x14ac:dyDescent="0.25">
      <c r="A236" s="8" t="s">
        <v>35</v>
      </c>
      <c r="B236" s="8">
        <v>2019</v>
      </c>
      <c r="C236" s="9">
        <v>43678</v>
      </c>
      <c r="D236" s="8" t="s">
        <v>45</v>
      </c>
      <c r="E236" s="10">
        <v>139.19999999999999</v>
      </c>
      <c r="F236" s="10">
        <v>161.9</v>
      </c>
      <c r="G236" s="10">
        <v>137.1</v>
      </c>
      <c r="H236" s="10">
        <v>144.6</v>
      </c>
      <c r="I236" s="10">
        <v>124.7</v>
      </c>
      <c r="J236" s="10">
        <v>145.5</v>
      </c>
      <c r="K236" s="10">
        <v>156.19999999999999</v>
      </c>
      <c r="L236" s="10">
        <v>131.5</v>
      </c>
      <c r="M236" s="10">
        <v>111.7</v>
      </c>
      <c r="N236" s="10">
        <v>142.69999999999999</v>
      </c>
      <c r="O236" s="10">
        <v>138.5</v>
      </c>
      <c r="P236" s="10">
        <v>156.9</v>
      </c>
      <c r="Q236" s="10">
        <v>144</v>
      </c>
      <c r="R236" s="10">
        <f t="shared" si="22"/>
        <v>1834.5000000000002</v>
      </c>
      <c r="S236" s="10">
        <f t="shared" si="21"/>
        <v>52.815684919675242</v>
      </c>
      <c r="T236" s="10">
        <v>165.1</v>
      </c>
      <c r="U236" s="10">
        <v>151.1</v>
      </c>
      <c r="V236" s="12">
        <f>AVERAGE(V235,V234)</f>
        <v>150.6</v>
      </c>
      <c r="W236" s="10">
        <v>146.4</v>
      </c>
      <c r="X236" s="10">
        <v>150.19999999999999</v>
      </c>
      <c r="Y236" s="10">
        <v>148</v>
      </c>
      <c r="Z236" s="10">
        <v>138.80000000000001</v>
      </c>
      <c r="AA236" s="10">
        <v>144.9</v>
      </c>
      <c r="AB236" s="10">
        <f t="shared" si="23"/>
        <v>1195.0999999999999</v>
      </c>
      <c r="AC236" s="10">
        <f t="shared" si="24"/>
        <v>34.407209074681859</v>
      </c>
      <c r="AD236" s="10">
        <v>152.69999999999999</v>
      </c>
      <c r="AE236" s="10">
        <v>131.4</v>
      </c>
      <c r="AF236" s="10">
        <v>159.69999999999999</v>
      </c>
      <c r="AG236" s="10">
        <f t="shared" si="25"/>
        <v>443.8</v>
      </c>
      <c r="AH236" s="10">
        <f t="shared" si="26"/>
        <v>12.777106005642885</v>
      </c>
      <c r="AI236" s="10">
        <v>145.69999999999999</v>
      </c>
      <c r="AJ236" s="10">
        <f t="shared" si="27"/>
        <v>3473.4000000000005</v>
      </c>
      <c r="AK236" s="10">
        <f t="shared" si="27"/>
        <v>99.999999999999972</v>
      </c>
    </row>
    <row r="237" spans="1:37" x14ac:dyDescent="0.25">
      <c r="A237" s="8" t="s">
        <v>37</v>
      </c>
      <c r="B237" s="8">
        <v>2019</v>
      </c>
      <c r="C237" s="9">
        <v>43678</v>
      </c>
      <c r="D237" s="8" t="s">
        <v>45</v>
      </c>
      <c r="E237" s="10">
        <v>142.1</v>
      </c>
      <c r="F237" s="10">
        <v>158.30000000000001</v>
      </c>
      <c r="G237" s="10">
        <v>140.80000000000001</v>
      </c>
      <c r="H237" s="10">
        <v>144.9</v>
      </c>
      <c r="I237" s="10">
        <v>119.9</v>
      </c>
      <c r="J237" s="10">
        <v>153.9</v>
      </c>
      <c r="K237" s="10">
        <v>189.1</v>
      </c>
      <c r="L237" s="10">
        <v>129.80000000000001</v>
      </c>
      <c r="M237" s="10">
        <v>112.7</v>
      </c>
      <c r="N237" s="10">
        <v>142.5</v>
      </c>
      <c r="O237" s="10">
        <v>129.80000000000001</v>
      </c>
      <c r="P237" s="10">
        <v>156.19999999999999</v>
      </c>
      <c r="Q237" s="10">
        <v>149.1</v>
      </c>
      <c r="R237" s="10">
        <f t="shared" si="22"/>
        <v>1869.1</v>
      </c>
      <c r="S237" s="10">
        <f t="shared" si="21"/>
        <v>54.692026335040232</v>
      </c>
      <c r="T237" s="10">
        <v>167.9</v>
      </c>
      <c r="U237" s="10">
        <v>143</v>
      </c>
      <c r="V237" s="8">
        <v>151.6</v>
      </c>
      <c r="W237" s="10">
        <v>125.5</v>
      </c>
      <c r="X237" s="10">
        <v>138.1</v>
      </c>
      <c r="Y237" s="10">
        <v>135.4</v>
      </c>
      <c r="Z237" s="10">
        <v>137.80000000000001</v>
      </c>
      <c r="AA237" s="10">
        <v>135.30000000000001</v>
      </c>
      <c r="AB237" s="10">
        <f t="shared" si="23"/>
        <v>1134.5999999999999</v>
      </c>
      <c r="AC237" s="10">
        <f t="shared" si="24"/>
        <v>33.199707388441837</v>
      </c>
      <c r="AD237" s="10">
        <v>141.5</v>
      </c>
      <c r="AE237" s="10">
        <v>120.8</v>
      </c>
      <c r="AF237" s="10">
        <v>151.5</v>
      </c>
      <c r="AG237" s="10">
        <f t="shared" si="25"/>
        <v>413.8</v>
      </c>
      <c r="AH237" s="10">
        <f t="shared" si="26"/>
        <v>12.108266276517924</v>
      </c>
      <c r="AI237" s="10">
        <v>144.19999999999999</v>
      </c>
      <c r="AJ237" s="10">
        <f t="shared" si="27"/>
        <v>3417.5</v>
      </c>
      <c r="AK237" s="10">
        <f t="shared" si="27"/>
        <v>100</v>
      </c>
    </row>
    <row r="238" spans="1:37" x14ac:dyDescent="0.25">
      <c r="A238" s="8" t="s">
        <v>38</v>
      </c>
      <c r="B238" s="8">
        <v>2019</v>
      </c>
      <c r="C238" s="9">
        <v>43678</v>
      </c>
      <c r="D238" s="8" t="s">
        <v>45</v>
      </c>
      <c r="E238" s="10">
        <v>140.1</v>
      </c>
      <c r="F238" s="10">
        <v>160.6</v>
      </c>
      <c r="G238" s="10">
        <v>138.5</v>
      </c>
      <c r="H238" s="10">
        <v>144.69999999999999</v>
      </c>
      <c r="I238" s="10">
        <v>122.9</v>
      </c>
      <c r="J238" s="10">
        <v>149.4</v>
      </c>
      <c r="K238" s="10">
        <v>167.4</v>
      </c>
      <c r="L238" s="10">
        <v>130.9</v>
      </c>
      <c r="M238" s="10">
        <v>112</v>
      </c>
      <c r="N238" s="10">
        <v>142.6</v>
      </c>
      <c r="O238" s="10">
        <v>134.9</v>
      </c>
      <c r="P238" s="10">
        <v>156.6</v>
      </c>
      <c r="Q238" s="10">
        <v>145.9</v>
      </c>
      <c r="R238" s="10">
        <f t="shared" si="22"/>
        <v>1846.5</v>
      </c>
      <c r="S238" s="10">
        <f t="shared" si="21"/>
        <v>53.622767533033254</v>
      </c>
      <c r="T238" s="10">
        <v>165.8</v>
      </c>
      <c r="U238" s="10">
        <v>147.9</v>
      </c>
      <c r="V238" s="8">
        <v>151.6</v>
      </c>
      <c r="W238" s="10">
        <v>138.5</v>
      </c>
      <c r="X238" s="10">
        <v>144.5</v>
      </c>
      <c r="Y238" s="10">
        <v>140.9</v>
      </c>
      <c r="Z238" s="10">
        <v>138.4</v>
      </c>
      <c r="AA238" s="10">
        <v>140.19999999999999</v>
      </c>
      <c r="AB238" s="10">
        <f t="shared" si="23"/>
        <v>1167.8000000000002</v>
      </c>
      <c r="AC238" s="10">
        <f t="shared" si="24"/>
        <v>33.913169740090034</v>
      </c>
      <c r="AD238" s="10">
        <v>148.5</v>
      </c>
      <c r="AE238" s="10">
        <v>125.8</v>
      </c>
      <c r="AF238" s="10">
        <v>154.9</v>
      </c>
      <c r="AG238" s="10">
        <f t="shared" si="25"/>
        <v>429.20000000000005</v>
      </c>
      <c r="AH238" s="10">
        <f t="shared" si="26"/>
        <v>12.464062726876726</v>
      </c>
      <c r="AI238" s="10">
        <v>145</v>
      </c>
      <c r="AJ238" s="10">
        <f t="shared" si="27"/>
        <v>3443.5</v>
      </c>
      <c r="AK238" s="10">
        <f t="shared" si="27"/>
        <v>100.00000000000003</v>
      </c>
    </row>
    <row r="239" spans="1:37" x14ac:dyDescent="0.25">
      <c r="A239" s="8" t="s">
        <v>35</v>
      </c>
      <c r="B239" s="8">
        <v>2019</v>
      </c>
      <c r="C239" s="9">
        <v>43709</v>
      </c>
      <c r="D239" s="8" t="s">
        <v>46</v>
      </c>
      <c r="E239" s="10">
        <v>140.1</v>
      </c>
      <c r="F239" s="10">
        <v>161.9</v>
      </c>
      <c r="G239" s="10">
        <v>138.30000000000001</v>
      </c>
      <c r="H239" s="10">
        <v>145.69999999999999</v>
      </c>
      <c r="I239" s="10">
        <v>125.1</v>
      </c>
      <c r="J239" s="10">
        <v>143.80000000000001</v>
      </c>
      <c r="K239" s="10">
        <v>163.4</v>
      </c>
      <c r="L239" s="10">
        <v>132.19999999999999</v>
      </c>
      <c r="M239" s="10">
        <v>112.8</v>
      </c>
      <c r="N239" s="10">
        <v>144.19999999999999</v>
      </c>
      <c r="O239" s="10">
        <v>138.5</v>
      </c>
      <c r="P239" s="10">
        <v>157.19999999999999</v>
      </c>
      <c r="Q239" s="10">
        <v>145.5</v>
      </c>
      <c r="R239" s="10">
        <f t="shared" si="22"/>
        <v>1848.7</v>
      </c>
      <c r="S239" s="10">
        <f t="shared" si="21"/>
        <v>52.921306501016232</v>
      </c>
      <c r="T239" s="10">
        <v>165.7</v>
      </c>
      <c r="U239" s="10">
        <v>151</v>
      </c>
      <c r="V239" s="12">
        <f>AVERAGE(V238,V237)</f>
        <v>151.6</v>
      </c>
      <c r="W239" s="10">
        <v>146.9</v>
      </c>
      <c r="X239" s="10">
        <v>150.30000000000001</v>
      </c>
      <c r="Y239" s="10">
        <v>148.30000000000001</v>
      </c>
      <c r="Z239" s="10">
        <v>140.19999999999999</v>
      </c>
      <c r="AA239" s="10">
        <v>145.4</v>
      </c>
      <c r="AB239" s="10">
        <f t="shared" si="23"/>
        <v>1199.4000000000001</v>
      </c>
      <c r="AC239" s="10">
        <f t="shared" si="24"/>
        <v>34.334297082987433</v>
      </c>
      <c r="AD239" s="10">
        <v>153.4</v>
      </c>
      <c r="AE239" s="10">
        <v>131.6</v>
      </c>
      <c r="AF239" s="10">
        <v>160.19999999999999</v>
      </c>
      <c r="AG239" s="10">
        <f t="shared" si="25"/>
        <v>445.2</v>
      </c>
      <c r="AH239" s="10">
        <f t="shared" si="26"/>
        <v>12.744396415996334</v>
      </c>
      <c r="AI239" s="10">
        <v>146.69999999999999</v>
      </c>
      <c r="AJ239" s="10">
        <f t="shared" si="27"/>
        <v>3493.3</v>
      </c>
      <c r="AK239" s="10">
        <f t="shared" si="27"/>
        <v>100</v>
      </c>
    </row>
    <row r="240" spans="1:37" x14ac:dyDescent="0.25">
      <c r="A240" s="8" t="s">
        <v>37</v>
      </c>
      <c r="B240" s="8">
        <v>2019</v>
      </c>
      <c r="C240" s="9">
        <v>43709</v>
      </c>
      <c r="D240" s="8" t="s">
        <v>46</v>
      </c>
      <c r="E240" s="10">
        <v>142.69999999999999</v>
      </c>
      <c r="F240" s="10">
        <v>158.69999999999999</v>
      </c>
      <c r="G240" s="10">
        <v>141.6</v>
      </c>
      <c r="H240" s="10">
        <v>144.9</v>
      </c>
      <c r="I240" s="10">
        <v>120.8</v>
      </c>
      <c r="J240" s="10">
        <v>149.80000000000001</v>
      </c>
      <c r="K240" s="10">
        <v>192.4</v>
      </c>
      <c r="L240" s="10">
        <v>130.30000000000001</v>
      </c>
      <c r="M240" s="10">
        <v>114</v>
      </c>
      <c r="N240" s="10">
        <v>143.80000000000001</v>
      </c>
      <c r="O240" s="10">
        <v>130</v>
      </c>
      <c r="P240" s="10">
        <v>156.4</v>
      </c>
      <c r="Q240" s="10">
        <v>149.5</v>
      </c>
      <c r="R240" s="10">
        <f t="shared" si="22"/>
        <v>1874.9</v>
      </c>
      <c r="S240" s="10">
        <f t="shared" si="21"/>
        <v>54.674559664061597</v>
      </c>
      <c r="T240" s="10">
        <v>168.6</v>
      </c>
      <c r="U240" s="10">
        <v>143.30000000000001</v>
      </c>
      <c r="V240" s="8">
        <v>152.19999999999999</v>
      </c>
      <c r="W240" s="10">
        <v>126.6</v>
      </c>
      <c r="X240" s="10">
        <v>138.30000000000001</v>
      </c>
      <c r="Y240" s="10">
        <v>135.9</v>
      </c>
      <c r="Z240" s="10">
        <v>139</v>
      </c>
      <c r="AA240" s="10">
        <v>135.69999999999999</v>
      </c>
      <c r="AB240" s="10">
        <f t="shared" si="23"/>
        <v>1139.5999999999999</v>
      </c>
      <c r="AC240" s="10">
        <f t="shared" si="24"/>
        <v>33.232240755861426</v>
      </c>
      <c r="AD240" s="10">
        <v>141.9</v>
      </c>
      <c r="AE240" s="10">
        <v>121.2</v>
      </c>
      <c r="AF240" s="10">
        <v>151.6</v>
      </c>
      <c r="AG240" s="10">
        <f t="shared" si="25"/>
        <v>414.70000000000005</v>
      </c>
      <c r="AH240" s="10">
        <f t="shared" si="26"/>
        <v>12.093199580076988</v>
      </c>
      <c r="AI240" s="10">
        <v>144.69999999999999</v>
      </c>
      <c r="AJ240" s="10">
        <f t="shared" si="27"/>
        <v>3429.2</v>
      </c>
      <c r="AK240" s="10">
        <f t="shared" si="27"/>
        <v>100.00000000000001</v>
      </c>
    </row>
    <row r="241" spans="1:37" x14ac:dyDescent="0.25">
      <c r="A241" s="8" t="s">
        <v>38</v>
      </c>
      <c r="B241" s="8">
        <v>2019</v>
      </c>
      <c r="C241" s="9">
        <v>43709</v>
      </c>
      <c r="D241" s="8" t="s">
        <v>46</v>
      </c>
      <c r="E241" s="10">
        <v>140.9</v>
      </c>
      <c r="F241" s="10">
        <v>160.80000000000001</v>
      </c>
      <c r="G241" s="10">
        <v>139.6</v>
      </c>
      <c r="H241" s="10">
        <v>145.4</v>
      </c>
      <c r="I241" s="10">
        <v>123.5</v>
      </c>
      <c r="J241" s="10">
        <v>146.6</v>
      </c>
      <c r="K241" s="10">
        <v>173.2</v>
      </c>
      <c r="L241" s="10">
        <v>131.6</v>
      </c>
      <c r="M241" s="10">
        <v>113.2</v>
      </c>
      <c r="N241" s="10">
        <v>144.1</v>
      </c>
      <c r="O241" s="10">
        <v>135</v>
      </c>
      <c r="P241" s="10">
        <v>156.80000000000001</v>
      </c>
      <c r="Q241" s="10">
        <v>147</v>
      </c>
      <c r="R241" s="10">
        <f t="shared" si="22"/>
        <v>1857.6999999999998</v>
      </c>
      <c r="S241" s="10">
        <f t="shared" si="21"/>
        <v>53.689199734111718</v>
      </c>
      <c r="T241" s="10">
        <v>166.5</v>
      </c>
      <c r="U241" s="10">
        <v>147.9</v>
      </c>
      <c r="V241" s="8">
        <v>152.19999999999999</v>
      </c>
      <c r="W241" s="10">
        <v>139.19999999999999</v>
      </c>
      <c r="X241" s="10">
        <v>144.6</v>
      </c>
      <c r="Y241" s="10">
        <v>141.30000000000001</v>
      </c>
      <c r="Z241" s="10">
        <v>139.69999999999999</v>
      </c>
      <c r="AA241" s="10">
        <v>140.69999999999999</v>
      </c>
      <c r="AB241" s="10">
        <f t="shared" si="23"/>
        <v>1172.1000000000001</v>
      </c>
      <c r="AC241" s="10">
        <f t="shared" si="24"/>
        <v>33.874743504522989</v>
      </c>
      <c r="AD241" s="10">
        <v>149</v>
      </c>
      <c r="AE241" s="10">
        <v>126.1</v>
      </c>
      <c r="AF241" s="10">
        <v>155.19999999999999</v>
      </c>
      <c r="AG241" s="10">
        <f t="shared" si="25"/>
        <v>430.3</v>
      </c>
      <c r="AH241" s="10">
        <f t="shared" si="26"/>
        <v>12.436056761365277</v>
      </c>
      <c r="AI241" s="10">
        <v>145.80000000000001</v>
      </c>
      <c r="AJ241" s="10">
        <f t="shared" si="27"/>
        <v>3460.1000000000004</v>
      </c>
      <c r="AK241" s="10">
        <f t="shared" si="27"/>
        <v>99.999999999999986</v>
      </c>
    </row>
    <row r="242" spans="1:37" x14ac:dyDescent="0.25">
      <c r="A242" s="8" t="s">
        <v>35</v>
      </c>
      <c r="B242" s="8">
        <v>2019</v>
      </c>
      <c r="C242" s="9">
        <v>43739</v>
      </c>
      <c r="D242" s="8" t="s">
        <v>47</v>
      </c>
      <c r="E242" s="10">
        <v>141</v>
      </c>
      <c r="F242" s="10">
        <v>161.6</v>
      </c>
      <c r="G242" s="10">
        <v>141.19999999999999</v>
      </c>
      <c r="H242" s="10">
        <v>146.5</v>
      </c>
      <c r="I242" s="10">
        <v>125.6</v>
      </c>
      <c r="J242" s="10">
        <v>145.69999999999999</v>
      </c>
      <c r="K242" s="10">
        <v>178.8</v>
      </c>
      <c r="L242" s="10">
        <v>133.1</v>
      </c>
      <c r="M242" s="10">
        <v>113.6</v>
      </c>
      <c r="N242" s="10">
        <v>145.5</v>
      </c>
      <c r="O242" s="10">
        <v>138.6</v>
      </c>
      <c r="P242" s="10">
        <v>157.4</v>
      </c>
      <c r="Q242" s="10">
        <v>148.30000000000001</v>
      </c>
      <c r="R242" s="10">
        <f t="shared" si="22"/>
        <v>1876.8999999999996</v>
      </c>
      <c r="S242" s="10">
        <f t="shared" si="21"/>
        <v>53.237838604453266</v>
      </c>
      <c r="T242" s="10">
        <v>166.3</v>
      </c>
      <c r="U242" s="10">
        <v>151</v>
      </c>
      <c r="V242" s="12">
        <f>AVERAGE(V241,V240)</f>
        <v>152.19999999999999</v>
      </c>
      <c r="W242" s="10">
        <v>147.69999999999999</v>
      </c>
      <c r="X242" s="10">
        <v>150.6</v>
      </c>
      <c r="Y242" s="10">
        <v>148.69999999999999</v>
      </c>
      <c r="Z242" s="10">
        <v>140.30000000000001</v>
      </c>
      <c r="AA242" s="10">
        <v>145.69999999999999</v>
      </c>
      <c r="AB242" s="10">
        <f t="shared" si="23"/>
        <v>1202.5</v>
      </c>
      <c r="AC242" s="10">
        <f t="shared" si="24"/>
        <v>34.108637072755641</v>
      </c>
      <c r="AD242" s="10">
        <v>153.69999999999999</v>
      </c>
      <c r="AE242" s="10">
        <v>131.69999999999999</v>
      </c>
      <c r="AF242" s="10">
        <v>160.69999999999999</v>
      </c>
      <c r="AG242" s="10">
        <f t="shared" si="25"/>
        <v>446.09999999999997</v>
      </c>
      <c r="AH242" s="10">
        <f t="shared" si="26"/>
        <v>12.653524322791093</v>
      </c>
      <c r="AI242" s="10">
        <v>148.30000000000001</v>
      </c>
      <c r="AJ242" s="10">
        <f t="shared" si="27"/>
        <v>3525.4999999999995</v>
      </c>
      <c r="AK242" s="10">
        <f t="shared" si="27"/>
        <v>100</v>
      </c>
    </row>
    <row r="243" spans="1:37" x14ac:dyDescent="0.25">
      <c r="A243" s="8" t="s">
        <v>37</v>
      </c>
      <c r="B243" s="8">
        <v>2019</v>
      </c>
      <c r="C243" s="9">
        <v>43739</v>
      </c>
      <c r="D243" s="8" t="s">
        <v>47</v>
      </c>
      <c r="E243" s="10">
        <v>143.5</v>
      </c>
      <c r="F243" s="10">
        <v>159.80000000000001</v>
      </c>
      <c r="G243" s="10">
        <v>144.69999999999999</v>
      </c>
      <c r="H243" s="10">
        <v>145.6</v>
      </c>
      <c r="I243" s="10">
        <v>121.1</v>
      </c>
      <c r="J243" s="10">
        <v>150.6</v>
      </c>
      <c r="K243" s="10">
        <v>207.2</v>
      </c>
      <c r="L243" s="10">
        <v>131.19999999999999</v>
      </c>
      <c r="M243" s="10">
        <v>114.8</v>
      </c>
      <c r="N243" s="10">
        <v>145.19999999999999</v>
      </c>
      <c r="O243" s="10">
        <v>130.19999999999999</v>
      </c>
      <c r="P243" s="10">
        <v>156.80000000000001</v>
      </c>
      <c r="Q243" s="10">
        <v>151.9</v>
      </c>
      <c r="R243" s="10">
        <f t="shared" si="22"/>
        <v>1902.6000000000001</v>
      </c>
      <c r="S243" s="10">
        <f t="shared" si="21"/>
        <v>54.929699454340728</v>
      </c>
      <c r="T243" s="10">
        <v>169.3</v>
      </c>
      <c r="U243" s="10">
        <v>143.9</v>
      </c>
      <c r="V243" s="8">
        <v>153</v>
      </c>
      <c r="W243" s="10">
        <v>128.9</v>
      </c>
      <c r="X243" s="10">
        <v>138.69999999999999</v>
      </c>
      <c r="Y243" s="10">
        <v>136.19999999999999</v>
      </c>
      <c r="Z243" s="10">
        <v>139.5</v>
      </c>
      <c r="AA243" s="10">
        <v>136</v>
      </c>
      <c r="AB243" s="10">
        <f t="shared" si="23"/>
        <v>1145.5</v>
      </c>
      <c r="AC243" s="10">
        <f t="shared" si="24"/>
        <v>33.071570863527441</v>
      </c>
      <c r="AD243" s="10">
        <v>142.4</v>
      </c>
      <c r="AE243" s="10">
        <v>121.5</v>
      </c>
      <c r="AF243" s="10">
        <v>151.69999999999999</v>
      </c>
      <c r="AG243" s="10">
        <f t="shared" si="25"/>
        <v>415.59999999999997</v>
      </c>
      <c r="AH243" s="10">
        <f t="shared" si="26"/>
        <v>11.998729682131822</v>
      </c>
      <c r="AI243" s="10">
        <v>146</v>
      </c>
      <c r="AJ243" s="10">
        <f t="shared" si="27"/>
        <v>3463.7000000000003</v>
      </c>
      <c r="AK243" s="10">
        <f t="shared" si="27"/>
        <v>100</v>
      </c>
    </row>
    <row r="244" spans="1:37" x14ac:dyDescent="0.25">
      <c r="A244" s="8" t="s">
        <v>38</v>
      </c>
      <c r="B244" s="8">
        <v>2019</v>
      </c>
      <c r="C244" s="9">
        <v>43739</v>
      </c>
      <c r="D244" s="8" t="s">
        <v>47</v>
      </c>
      <c r="E244" s="10">
        <v>141.80000000000001</v>
      </c>
      <c r="F244" s="10">
        <v>161</v>
      </c>
      <c r="G244" s="10">
        <v>142.6</v>
      </c>
      <c r="H244" s="10">
        <v>146.19999999999999</v>
      </c>
      <c r="I244" s="10">
        <v>123.9</v>
      </c>
      <c r="J244" s="10">
        <v>148</v>
      </c>
      <c r="K244" s="10">
        <v>188.4</v>
      </c>
      <c r="L244" s="10">
        <v>132.5</v>
      </c>
      <c r="M244" s="10">
        <v>114</v>
      </c>
      <c r="N244" s="10">
        <v>145.4</v>
      </c>
      <c r="O244" s="10">
        <v>135.1</v>
      </c>
      <c r="P244" s="10">
        <v>157.1</v>
      </c>
      <c r="Q244" s="10">
        <v>149.6</v>
      </c>
      <c r="R244" s="10">
        <f t="shared" si="22"/>
        <v>1885.5999999999997</v>
      </c>
      <c r="S244" s="10">
        <f t="shared" si="21"/>
        <v>53.977614290212685</v>
      </c>
      <c r="T244" s="10">
        <v>167.1</v>
      </c>
      <c r="U244" s="10">
        <v>148.19999999999999</v>
      </c>
      <c r="V244" s="8">
        <v>153</v>
      </c>
      <c r="W244" s="10">
        <v>140.6</v>
      </c>
      <c r="X244" s="10">
        <v>145</v>
      </c>
      <c r="Y244" s="10">
        <v>141.69999999999999</v>
      </c>
      <c r="Z244" s="10">
        <v>140</v>
      </c>
      <c r="AA244" s="10">
        <v>141</v>
      </c>
      <c r="AB244" s="10">
        <f t="shared" si="23"/>
        <v>1176.5999999999999</v>
      </c>
      <c r="AC244" s="10">
        <f t="shared" si="24"/>
        <v>33.681619099418889</v>
      </c>
      <c r="AD244" s="10">
        <v>149.4</v>
      </c>
      <c r="AE244" s="10">
        <v>126.3</v>
      </c>
      <c r="AF244" s="10">
        <v>155.4</v>
      </c>
      <c r="AG244" s="10">
        <f t="shared" si="25"/>
        <v>431.1</v>
      </c>
      <c r="AH244" s="10">
        <f t="shared" si="26"/>
        <v>12.340766610368421</v>
      </c>
      <c r="AI244" s="10">
        <v>147.19999999999999</v>
      </c>
      <c r="AJ244" s="10">
        <f t="shared" si="27"/>
        <v>3493.2999999999997</v>
      </c>
      <c r="AK244" s="10">
        <f t="shared" si="27"/>
        <v>99.999999999999986</v>
      </c>
    </row>
    <row r="245" spans="1:37" x14ac:dyDescent="0.25">
      <c r="A245" s="8" t="s">
        <v>35</v>
      </c>
      <c r="B245" s="8">
        <v>2019</v>
      </c>
      <c r="C245" s="9">
        <v>43770</v>
      </c>
      <c r="D245" s="8" t="s">
        <v>49</v>
      </c>
      <c r="E245" s="10">
        <v>141.80000000000001</v>
      </c>
      <c r="F245" s="10">
        <v>163.69999999999999</v>
      </c>
      <c r="G245" s="10">
        <v>143.80000000000001</v>
      </c>
      <c r="H245" s="10">
        <v>147.1</v>
      </c>
      <c r="I245" s="10">
        <v>126</v>
      </c>
      <c r="J245" s="10">
        <v>146.19999999999999</v>
      </c>
      <c r="K245" s="10">
        <v>191.4</v>
      </c>
      <c r="L245" s="10">
        <v>136.19999999999999</v>
      </c>
      <c r="M245" s="10">
        <v>113.8</v>
      </c>
      <c r="N245" s="10">
        <v>147.30000000000001</v>
      </c>
      <c r="O245" s="10">
        <v>138.69999999999999</v>
      </c>
      <c r="P245" s="10">
        <v>157.69999999999999</v>
      </c>
      <c r="Q245" s="10">
        <v>150.9</v>
      </c>
      <c r="R245" s="10">
        <f t="shared" si="22"/>
        <v>1904.6000000000001</v>
      </c>
      <c r="S245" s="10">
        <f t="shared" si="21"/>
        <v>53.521047602989945</v>
      </c>
      <c r="T245" s="10">
        <v>167.2</v>
      </c>
      <c r="U245" s="10">
        <v>151.5</v>
      </c>
      <c r="V245" s="12">
        <f>AVERAGE(V244,V243)</f>
        <v>153</v>
      </c>
      <c r="W245" s="10">
        <v>148.4</v>
      </c>
      <c r="X245" s="10">
        <v>150.9</v>
      </c>
      <c r="Y245" s="10">
        <v>149.1</v>
      </c>
      <c r="Z245" s="10">
        <v>140.6</v>
      </c>
      <c r="AA245" s="10">
        <v>146.1</v>
      </c>
      <c r="AB245" s="10">
        <f t="shared" si="23"/>
        <v>1206.8</v>
      </c>
      <c r="AC245" s="10">
        <f t="shared" si="24"/>
        <v>33.912212667903106</v>
      </c>
      <c r="AD245" s="10">
        <v>154.30000000000001</v>
      </c>
      <c r="AE245" s="10">
        <v>132.1</v>
      </c>
      <c r="AF245" s="10">
        <v>160.80000000000001</v>
      </c>
      <c r="AG245" s="10">
        <f t="shared" si="25"/>
        <v>447.2</v>
      </c>
      <c r="AH245" s="10">
        <f t="shared" si="26"/>
        <v>12.566739729106951</v>
      </c>
      <c r="AI245" s="10">
        <v>149.9</v>
      </c>
      <c r="AJ245" s="10">
        <f t="shared" si="27"/>
        <v>3558.6</v>
      </c>
      <c r="AK245" s="10">
        <f t="shared" si="27"/>
        <v>100</v>
      </c>
    </row>
    <row r="246" spans="1:37" x14ac:dyDescent="0.25">
      <c r="A246" s="8" t="s">
        <v>37</v>
      </c>
      <c r="B246" s="8">
        <v>2019</v>
      </c>
      <c r="C246" s="9">
        <v>43770</v>
      </c>
      <c r="D246" s="8" t="s">
        <v>49</v>
      </c>
      <c r="E246" s="10">
        <v>144.1</v>
      </c>
      <c r="F246" s="10">
        <v>162.4</v>
      </c>
      <c r="G246" s="10">
        <v>148.4</v>
      </c>
      <c r="H246" s="10">
        <v>145.9</v>
      </c>
      <c r="I246" s="10">
        <v>121.5</v>
      </c>
      <c r="J246" s="10">
        <v>148.80000000000001</v>
      </c>
      <c r="K246" s="10">
        <v>215.7</v>
      </c>
      <c r="L246" s="10">
        <v>134.6</v>
      </c>
      <c r="M246" s="10">
        <v>115</v>
      </c>
      <c r="N246" s="10">
        <v>146.30000000000001</v>
      </c>
      <c r="O246" s="10">
        <v>130.5</v>
      </c>
      <c r="P246" s="10">
        <v>157.19999999999999</v>
      </c>
      <c r="Q246" s="10">
        <v>153.6</v>
      </c>
      <c r="R246" s="10">
        <f t="shared" si="22"/>
        <v>1923.9999999999998</v>
      </c>
      <c r="S246" s="10">
        <f t="shared" si="21"/>
        <v>55.097365406643753</v>
      </c>
      <c r="T246" s="10">
        <v>169.9</v>
      </c>
      <c r="U246" s="10">
        <v>144.19999999999999</v>
      </c>
      <c r="V246" s="8">
        <v>153.5</v>
      </c>
      <c r="W246" s="10">
        <v>132.19999999999999</v>
      </c>
      <c r="X246" s="10">
        <v>139.1</v>
      </c>
      <c r="Y246" s="10">
        <v>136.69999999999999</v>
      </c>
      <c r="Z246" s="10">
        <v>139.80000000000001</v>
      </c>
      <c r="AA246" s="10">
        <v>136.30000000000001</v>
      </c>
      <c r="AB246" s="10">
        <f t="shared" si="23"/>
        <v>1151.6999999999998</v>
      </c>
      <c r="AC246" s="10">
        <f t="shared" si="24"/>
        <v>32.98109965635738</v>
      </c>
      <c r="AD246" s="10">
        <v>142.80000000000001</v>
      </c>
      <c r="AE246" s="10">
        <v>121.7</v>
      </c>
      <c r="AF246" s="10">
        <v>151.80000000000001</v>
      </c>
      <c r="AG246" s="10">
        <f t="shared" si="25"/>
        <v>416.3</v>
      </c>
      <c r="AH246" s="10">
        <f t="shared" si="26"/>
        <v>11.921534936998855</v>
      </c>
      <c r="AI246" s="10">
        <v>147</v>
      </c>
      <c r="AJ246" s="10">
        <f t="shared" si="27"/>
        <v>3492</v>
      </c>
      <c r="AK246" s="10">
        <f t="shared" si="27"/>
        <v>99.999999999999986</v>
      </c>
    </row>
    <row r="247" spans="1:37" x14ac:dyDescent="0.25">
      <c r="A247" s="8" t="s">
        <v>38</v>
      </c>
      <c r="B247" s="8">
        <v>2019</v>
      </c>
      <c r="C247" s="9">
        <v>43770</v>
      </c>
      <c r="D247" s="8" t="s">
        <v>49</v>
      </c>
      <c r="E247" s="10">
        <v>142.5</v>
      </c>
      <c r="F247" s="10">
        <v>163.19999999999999</v>
      </c>
      <c r="G247" s="10">
        <v>145.6</v>
      </c>
      <c r="H247" s="10">
        <v>146.69999999999999</v>
      </c>
      <c r="I247" s="10">
        <v>124.3</v>
      </c>
      <c r="J247" s="10">
        <v>147.4</v>
      </c>
      <c r="K247" s="10">
        <v>199.6</v>
      </c>
      <c r="L247" s="10">
        <v>135.69999999999999</v>
      </c>
      <c r="M247" s="10">
        <v>114.2</v>
      </c>
      <c r="N247" s="10">
        <v>147</v>
      </c>
      <c r="O247" s="10">
        <v>135.30000000000001</v>
      </c>
      <c r="P247" s="10">
        <v>157.5</v>
      </c>
      <c r="Q247" s="10">
        <v>151.9</v>
      </c>
      <c r="R247" s="10">
        <f t="shared" si="22"/>
        <v>1910.9</v>
      </c>
      <c r="S247" s="10">
        <f t="shared" si="21"/>
        <v>54.222234833437376</v>
      </c>
      <c r="T247" s="10">
        <v>167.9</v>
      </c>
      <c r="U247" s="10">
        <v>148.6</v>
      </c>
      <c r="V247" s="8">
        <v>153.5</v>
      </c>
      <c r="W247" s="10">
        <v>142.30000000000001</v>
      </c>
      <c r="X247" s="10">
        <v>145.30000000000001</v>
      </c>
      <c r="Y247" s="10">
        <v>142.1</v>
      </c>
      <c r="Z247" s="10">
        <v>140.30000000000001</v>
      </c>
      <c r="AA247" s="10">
        <v>141.30000000000001</v>
      </c>
      <c r="AB247" s="10">
        <f t="shared" si="23"/>
        <v>1181.3</v>
      </c>
      <c r="AC247" s="10">
        <f t="shared" si="24"/>
        <v>33.51966403722831</v>
      </c>
      <c r="AD247" s="10">
        <v>149.9</v>
      </c>
      <c r="AE247" s="10">
        <v>126.6</v>
      </c>
      <c r="AF247" s="10">
        <v>155.5</v>
      </c>
      <c r="AG247" s="10">
        <f t="shared" si="25"/>
        <v>432</v>
      </c>
      <c r="AH247" s="10">
        <f t="shared" si="26"/>
        <v>12.258101129334317</v>
      </c>
      <c r="AI247" s="10">
        <v>148.6</v>
      </c>
      <c r="AJ247" s="10">
        <f t="shared" si="27"/>
        <v>3524.2</v>
      </c>
      <c r="AK247" s="10">
        <f t="shared" si="27"/>
        <v>100.00000000000001</v>
      </c>
    </row>
    <row r="248" spans="1:37" x14ac:dyDescent="0.25">
      <c r="A248" s="8" t="s">
        <v>35</v>
      </c>
      <c r="B248" s="8">
        <v>2019</v>
      </c>
      <c r="C248" s="9">
        <v>43800</v>
      </c>
      <c r="D248" s="8" t="s">
        <v>50</v>
      </c>
      <c r="E248" s="10">
        <v>142.80000000000001</v>
      </c>
      <c r="F248" s="10">
        <v>165.3</v>
      </c>
      <c r="G248" s="10">
        <v>149.5</v>
      </c>
      <c r="H248" s="10">
        <v>148.69999999999999</v>
      </c>
      <c r="I248" s="10">
        <v>127.5</v>
      </c>
      <c r="J248" s="10">
        <v>144.30000000000001</v>
      </c>
      <c r="K248" s="10">
        <v>209.5</v>
      </c>
      <c r="L248" s="10">
        <v>138.80000000000001</v>
      </c>
      <c r="M248" s="10">
        <v>113.6</v>
      </c>
      <c r="N248" s="10">
        <v>149.1</v>
      </c>
      <c r="O248" s="10">
        <v>139.30000000000001</v>
      </c>
      <c r="P248" s="10">
        <v>158.30000000000001</v>
      </c>
      <c r="Q248" s="10">
        <v>154.30000000000001</v>
      </c>
      <c r="R248" s="10">
        <f t="shared" si="22"/>
        <v>1940.9999999999995</v>
      </c>
      <c r="S248" s="10">
        <f t="shared" si="21"/>
        <v>53.865793417328078</v>
      </c>
      <c r="T248" s="10">
        <v>167.8</v>
      </c>
      <c r="U248" s="10">
        <v>151.9</v>
      </c>
      <c r="V248" s="12">
        <f>AVERAGE(V247,V246)</f>
        <v>153.5</v>
      </c>
      <c r="W248" s="10">
        <v>149.9</v>
      </c>
      <c r="X248" s="10">
        <v>151.19999999999999</v>
      </c>
      <c r="Y248" s="10">
        <v>149.5</v>
      </c>
      <c r="Z248" s="10">
        <v>140.6</v>
      </c>
      <c r="AA248" s="10">
        <v>147.1</v>
      </c>
      <c r="AB248" s="10">
        <f t="shared" si="23"/>
        <v>1211.4999999999998</v>
      </c>
      <c r="AC248" s="10">
        <f t="shared" si="24"/>
        <v>33.621024587889217</v>
      </c>
      <c r="AD248" s="10">
        <v>154.80000000000001</v>
      </c>
      <c r="AE248" s="10">
        <v>135</v>
      </c>
      <c r="AF248" s="10">
        <v>161.1</v>
      </c>
      <c r="AG248" s="10">
        <f t="shared" si="25"/>
        <v>450.9</v>
      </c>
      <c r="AH248" s="10">
        <f t="shared" si="26"/>
        <v>12.513181994782707</v>
      </c>
      <c r="AI248" s="10">
        <v>152.30000000000001</v>
      </c>
      <c r="AJ248" s="10">
        <f t="shared" si="27"/>
        <v>3603.3999999999992</v>
      </c>
      <c r="AK248" s="10">
        <f t="shared" si="27"/>
        <v>100</v>
      </c>
    </row>
    <row r="249" spans="1:37" x14ac:dyDescent="0.25">
      <c r="A249" s="8" t="s">
        <v>37</v>
      </c>
      <c r="B249" s="8">
        <v>2019</v>
      </c>
      <c r="C249" s="9">
        <v>43800</v>
      </c>
      <c r="D249" s="8" t="s">
        <v>50</v>
      </c>
      <c r="E249" s="10">
        <v>144.9</v>
      </c>
      <c r="F249" s="10">
        <v>164.5</v>
      </c>
      <c r="G249" s="10">
        <v>153.69999999999999</v>
      </c>
      <c r="H249" s="10">
        <v>147.5</v>
      </c>
      <c r="I249" s="10">
        <v>122.7</v>
      </c>
      <c r="J249" s="10">
        <v>147.19999999999999</v>
      </c>
      <c r="K249" s="10">
        <v>231.5</v>
      </c>
      <c r="L249" s="10">
        <v>137.19999999999999</v>
      </c>
      <c r="M249" s="10">
        <v>114.7</v>
      </c>
      <c r="N249" s="10">
        <v>148</v>
      </c>
      <c r="O249" s="10">
        <v>130.80000000000001</v>
      </c>
      <c r="P249" s="10">
        <v>157.69999999999999</v>
      </c>
      <c r="Q249" s="10">
        <v>156.30000000000001</v>
      </c>
      <c r="R249" s="10">
        <f t="shared" si="22"/>
        <v>1956.7</v>
      </c>
      <c r="S249" s="10">
        <f t="shared" si="21"/>
        <v>55.385094398369603</v>
      </c>
      <c r="T249" s="10">
        <v>170.4</v>
      </c>
      <c r="U249" s="10">
        <v>144.6</v>
      </c>
      <c r="V249" s="8">
        <v>152.80000000000001</v>
      </c>
      <c r="W249" s="10">
        <v>133.6</v>
      </c>
      <c r="X249" s="10">
        <v>139.80000000000001</v>
      </c>
      <c r="Y249" s="10">
        <v>136.80000000000001</v>
      </c>
      <c r="Z249" s="10">
        <v>140.19999999999999</v>
      </c>
      <c r="AA249" s="10">
        <v>137.69999999999999</v>
      </c>
      <c r="AB249" s="10">
        <f t="shared" si="23"/>
        <v>1155.9000000000001</v>
      </c>
      <c r="AC249" s="10">
        <f t="shared" si="24"/>
        <v>32.718163548359705</v>
      </c>
      <c r="AD249" s="10">
        <v>143.19999999999999</v>
      </c>
      <c r="AE249" s="10">
        <v>125.2</v>
      </c>
      <c r="AF249" s="10">
        <v>151.9</v>
      </c>
      <c r="AG249" s="10">
        <f t="shared" si="25"/>
        <v>420.29999999999995</v>
      </c>
      <c r="AH249" s="10">
        <f t="shared" si="26"/>
        <v>11.896742053270682</v>
      </c>
      <c r="AI249" s="10">
        <v>148.30000000000001</v>
      </c>
      <c r="AJ249" s="10">
        <f t="shared" si="27"/>
        <v>3532.9000000000005</v>
      </c>
      <c r="AK249" s="10">
        <f t="shared" si="27"/>
        <v>100</v>
      </c>
    </row>
    <row r="250" spans="1:37" x14ac:dyDescent="0.25">
      <c r="A250" s="8" t="s">
        <v>38</v>
      </c>
      <c r="B250" s="8">
        <v>2019</v>
      </c>
      <c r="C250" s="9">
        <v>43800</v>
      </c>
      <c r="D250" s="8" t="s">
        <v>50</v>
      </c>
      <c r="E250" s="10">
        <v>143.5</v>
      </c>
      <c r="F250" s="10">
        <v>165</v>
      </c>
      <c r="G250" s="10">
        <v>151.1</v>
      </c>
      <c r="H250" s="10">
        <v>148.30000000000001</v>
      </c>
      <c r="I250" s="10">
        <v>125.7</v>
      </c>
      <c r="J250" s="10">
        <v>145.69999999999999</v>
      </c>
      <c r="K250" s="10">
        <v>217</v>
      </c>
      <c r="L250" s="10">
        <v>138.30000000000001</v>
      </c>
      <c r="M250" s="10">
        <v>114</v>
      </c>
      <c r="N250" s="10">
        <v>148.69999999999999</v>
      </c>
      <c r="O250" s="10">
        <v>135.80000000000001</v>
      </c>
      <c r="P250" s="10">
        <v>158</v>
      </c>
      <c r="Q250" s="10">
        <v>155</v>
      </c>
      <c r="R250" s="10">
        <f t="shared" si="22"/>
        <v>1946.1000000000001</v>
      </c>
      <c r="S250" s="10">
        <f t="shared" si="21"/>
        <v>54.558452481076536</v>
      </c>
      <c r="T250" s="10">
        <v>168.5</v>
      </c>
      <c r="U250" s="10">
        <v>149</v>
      </c>
      <c r="V250" s="8">
        <v>152.80000000000001</v>
      </c>
      <c r="W250" s="10">
        <v>143.69999999999999</v>
      </c>
      <c r="X250" s="10">
        <v>145.80000000000001</v>
      </c>
      <c r="Y250" s="10">
        <v>142.30000000000001</v>
      </c>
      <c r="Z250" s="10">
        <v>140.4</v>
      </c>
      <c r="AA250" s="10">
        <v>142.5</v>
      </c>
      <c r="AB250" s="10">
        <f t="shared" si="23"/>
        <v>1185</v>
      </c>
      <c r="AC250" s="10">
        <f t="shared" si="24"/>
        <v>33.221194280908321</v>
      </c>
      <c r="AD250" s="10">
        <v>150.4</v>
      </c>
      <c r="AE250" s="10">
        <v>129.80000000000001</v>
      </c>
      <c r="AF250" s="10">
        <v>155.69999999999999</v>
      </c>
      <c r="AG250" s="10">
        <f t="shared" si="25"/>
        <v>435.90000000000003</v>
      </c>
      <c r="AH250" s="10">
        <f t="shared" si="26"/>
        <v>12.220353238015139</v>
      </c>
      <c r="AI250" s="10">
        <v>150.4</v>
      </c>
      <c r="AJ250" s="10">
        <f t="shared" si="27"/>
        <v>3567.0000000000005</v>
      </c>
      <c r="AK250" s="10">
        <f t="shared" si="27"/>
        <v>99.999999999999986</v>
      </c>
    </row>
    <row r="251" spans="1:37" x14ac:dyDescent="0.25">
      <c r="A251" s="8" t="s">
        <v>35</v>
      </c>
      <c r="B251" s="8">
        <v>2020</v>
      </c>
      <c r="C251" s="9">
        <v>43831</v>
      </c>
      <c r="D251" s="8" t="s">
        <v>36</v>
      </c>
      <c r="E251" s="10">
        <v>143.69999999999999</v>
      </c>
      <c r="F251" s="10">
        <v>167.3</v>
      </c>
      <c r="G251" s="10">
        <v>153.5</v>
      </c>
      <c r="H251" s="10">
        <v>150.5</v>
      </c>
      <c r="I251" s="10">
        <v>132</v>
      </c>
      <c r="J251" s="10">
        <v>142.19999999999999</v>
      </c>
      <c r="K251" s="10">
        <v>191.5</v>
      </c>
      <c r="L251" s="10">
        <v>141.1</v>
      </c>
      <c r="M251" s="10">
        <v>113.8</v>
      </c>
      <c r="N251" s="10">
        <v>151.6</v>
      </c>
      <c r="O251" s="10">
        <v>139.69999999999999</v>
      </c>
      <c r="P251" s="10">
        <v>158.69999999999999</v>
      </c>
      <c r="Q251" s="10">
        <v>153</v>
      </c>
      <c r="R251" s="10">
        <f t="shared" si="22"/>
        <v>1938.6</v>
      </c>
      <c r="S251" s="10">
        <f t="shared" si="21"/>
        <v>53.721664911600072</v>
      </c>
      <c r="T251" s="10">
        <v>168.6</v>
      </c>
      <c r="U251" s="10">
        <v>152.1</v>
      </c>
      <c r="V251" s="12">
        <f>AVERAGE(V250,V249)</f>
        <v>152.80000000000001</v>
      </c>
      <c r="W251" s="10">
        <v>150.4</v>
      </c>
      <c r="X251" s="10">
        <v>151.69999999999999</v>
      </c>
      <c r="Y251" s="10">
        <v>150.1</v>
      </c>
      <c r="Z251" s="10">
        <v>142.5</v>
      </c>
      <c r="AA251" s="10">
        <v>148.1</v>
      </c>
      <c r="AB251" s="10">
        <f t="shared" si="23"/>
        <v>1216.2999999999997</v>
      </c>
      <c r="AC251" s="10">
        <f t="shared" si="24"/>
        <v>33.705592196419659</v>
      </c>
      <c r="AD251" s="10">
        <v>155.69999999999999</v>
      </c>
      <c r="AE251" s="10">
        <v>136.30000000000001</v>
      </c>
      <c r="AF251" s="10">
        <v>161.69999999999999</v>
      </c>
      <c r="AG251" s="10">
        <f t="shared" si="25"/>
        <v>453.7</v>
      </c>
      <c r="AH251" s="10">
        <f t="shared" si="26"/>
        <v>12.572742891980271</v>
      </c>
      <c r="AI251" s="10">
        <v>151.9</v>
      </c>
      <c r="AJ251" s="10">
        <f t="shared" si="27"/>
        <v>3608.5999999999995</v>
      </c>
      <c r="AK251" s="10">
        <f t="shared" si="27"/>
        <v>100</v>
      </c>
    </row>
    <row r="252" spans="1:37" x14ac:dyDescent="0.25">
      <c r="A252" s="8" t="s">
        <v>37</v>
      </c>
      <c r="B252" s="8">
        <v>2020</v>
      </c>
      <c r="C252" s="9">
        <v>43831</v>
      </c>
      <c r="D252" s="8" t="s">
        <v>36</v>
      </c>
      <c r="E252" s="10">
        <v>145.6</v>
      </c>
      <c r="F252" s="10">
        <v>167.6</v>
      </c>
      <c r="G252" s="10">
        <v>157</v>
      </c>
      <c r="H252" s="10">
        <v>149.30000000000001</v>
      </c>
      <c r="I252" s="10">
        <v>126.3</v>
      </c>
      <c r="J252" s="10">
        <v>144.4</v>
      </c>
      <c r="K252" s="10">
        <v>207.8</v>
      </c>
      <c r="L252" s="10">
        <v>139.1</v>
      </c>
      <c r="M252" s="10">
        <v>114.8</v>
      </c>
      <c r="N252" s="10">
        <v>149.5</v>
      </c>
      <c r="O252" s="10">
        <v>131.1</v>
      </c>
      <c r="P252" s="10">
        <v>158.5</v>
      </c>
      <c r="Q252" s="10">
        <v>154.4</v>
      </c>
      <c r="R252" s="10">
        <f t="shared" si="22"/>
        <v>1945.3999999999999</v>
      </c>
      <c r="S252" s="10">
        <f t="shared" si="21"/>
        <v>55.112042834074629</v>
      </c>
      <c r="T252" s="10">
        <v>170.8</v>
      </c>
      <c r="U252" s="10">
        <v>144.9</v>
      </c>
      <c r="V252" s="8">
        <v>153.9</v>
      </c>
      <c r="W252" s="10">
        <v>135.1</v>
      </c>
      <c r="X252" s="10">
        <v>140.1</v>
      </c>
      <c r="Y252" s="10">
        <v>137.19999999999999</v>
      </c>
      <c r="Z252" s="10">
        <v>142.1</v>
      </c>
      <c r="AA252" s="10">
        <v>138.4</v>
      </c>
      <c r="AB252" s="10">
        <f t="shared" si="23"/>
        <v>1162.5</v>
      </c>
      <c r="AC252" s="10">
        <f t="shared" si="24"/>
        <v>32.932944276041823</v>
      </c>
      <c r="AD252" s="10">
        <v>143.80000000000001</v>
      </c>
      <c r="AE252" s="10">
        <v>126.1</v>
      </c>
      <c r="AF252" s="10">
        <v>152.1</v>
      </c>
      <c r="AG252" s="10">
        <f t="shared" si="25"/>
        <v>422</v>
      </c>
      <c r="AH252" s="10">
        <f t="shared" si="26"/>
        <v>11.955012889883568</v>
      </c>
      <c r="AI252" s="10">
        <v>148.19999999999999</v>
      </c>
      <c r="AJ252" s="10">
        <f t="shared" si="27"/>
        <v>3529.8999999999996</v>
      </c>
      <c r="AK252" s="10">
        <f t="shared" si="27"/>
        <v>100.00000000000001</v>
      </c>
    </row>
    <row r="253" spans="1:37" x14ac:dyDescent="0.25">
      <c r="A253" s="8" t="s">
        <v>38</v>
      </c>
      <c r="B253" s="8">
        <v>2020</v>
      </c>
      <c r="C253" s="9">
        <v>43831</v>
      </c>
      <c r="D253" s="8" t="s">
        <v>36</v>
      </c>
      <c r="E253" s="10">
        <v>144.30000000000001</v>
      </c>
      <c r="F253" s="10">
        <v>167.4</v>
      </c>
      <c r="G253" s="10">
        <v>154.9</v>
      </c>
      <c r="H253" s="10">
        <v>150.1</v>
      </c>
      <c r="I253" s="10">
        <v>129.9</v>
      </c>
      <c r="J253" s="10">
        <v>143.19999999999999</v>
      </c>
      <c r="K253" s="10">
        <v>197</v>
      </c>
      <c r="L253" s="10">
        <v>140.4</v>
      </c>
      <c r="M253" s="10">
        <v>114.1</v>
      </c>
      <c r="N253" s="10">
        <v>150.9</v>
      </c>
      <c r="O253" s="10">
        <v>136.1</v>
      </c>
      <c r="P253" s="10">
        <v>158.6</v>
      </c>
      <c r="Q253" s="10">
        <v>153.5</v>
      </c>
      <c r="R253" s="10">
        <f t="shared" si="22"/>
        <v>1940.3999999999999</v>
      </c>
      <c r="S253" s="10">
        <f t="shared" si="21"/>
        <v>54.349896364349334</v>
      </c>
      <c r="T253" s="10">
        <v>169.2</v>
      </c>
      <c r="U253" s="10">
        <v>149.19999999999999</v>
      </c>
      <c r="V253" s="8">
        <v>153.9</v>
      </c>
      <c r="W253" s="10">
        <v>144.6</v>
      </c>
      <c r="X253" s="10">
        <v>146.19999999999999</v>
      </c>
      <c r="Y253" s="10">
        <v>142.80000000000001</v>
      </c>
      <c r="Z253" s="10">
        <v>142.30000000000001</v>
      </c>
      <c r="AA253" s="10">
        <v>143.4</v>
      </c>
      <c r="AB253" s="10">
        <f t="shared" si="23"/>
        <v>1191.5999999999999</v>
      </c>
      <c r="AC253" s="10">
        <f t="shared" si="24"/>
        <v>33.376281440815639</v>
      </c>
      <c r="AD253" s="10">
        <v>151.19999999999999</v>
      </c>
      <c r="AE253" s="10">
        <v>130.9</v>
      </c>
      <c r="AF253" s="10">
        <v>156.1</v>
      </c>
      <c r="AG253" s="10">
        <f t="shared" si="25"/>
        <v>438.20000000000005</v>
      </c>
      <c r="AH253" s="10">
        <f t="shared" si="26"/>
        <v>12.273822194835025</v>
      </c>
      <c r="AI253" s="10">
        <v>150.19999999999999</v>
      </c>
      <c r="AJ253" s="10">
        <f t="shared" si="27"/>
        <v>3570.2</v>
      </c>
      <c r="AK253" s="10">
        <f t="shared" si="27"/>
        <v>100</v>
      </c>
    </row>
    <row r="254" spans="1:37" x14ac:dyDescent="0.25">
      <c r="A254" s="8" t="s">
        <v>35</v>
      </c>
      <c r="B254" s="8">
        <v>2020</v>
      </c>
      <c r="C254" s="9">
        <v>43862</v>
      </c>
      <c r="D254" s="8" t="s">
        <v>39</v>
      </c>
      <c r="E254" s="10">
        <v>144.19999999999999</v>
      </c>
      <c r="F254" s="10">
        <v>167.5</v>
      </c>
      <c r="G254" s="10">
        <v>150.9</v>
      </c>
      <c r="H254" s="10">
        <v>150.9</v>
      </c>
      <c r="I254" s="10">
        <v>133.69999999999999</v>
      </c>
      <c r="J254" s="10">
        <v>140.69999999999999</v>
      </c>
      <c r="K254" s="10">
        <v>165.1</v>
      </c>
      <c r="L254" s="10">
        <v>141.80000000000001</v>
      </c>
      <c r="M254" s="10">
        <v>113.1</v>
      </c>
      <c r="N254" s="10">
        <v>152.80000000000001</v>
      </c>
      <c r="O254" s="10">
        <v>140.1</v>
      </c>
      <c r="P254" s="10">
        <v>159.19999999999999</v>
      </c>
      <c r="Q254" s="10">
        <v>149.80000000000001</v>
      </c>
      <c r="R254" s="10">
        <f t="shared" si="22"/>
        <v>1909.7999999999997</v>
      </c>
      <c r="S254" s="10">
        <f t="shared" si="21"/>
        <v>53.260081432316355</v>
      </c>
      <c r="T254" s="10">
        <v>169.4</v>
      </c>
      <c r="U254" s="10">
        <v>152.30000000000001</v>
      </c>
      <c r="V254" s="12">
        <f>AVERAGE(V253,V252)</f>
        <v>153.9</v>
      </c>
      <c r="W254" s="10">
        <v>152.30000000000001</v>
      </c>
      <c r="X254" s="10">
        <v>151.80000000000001</v>
      </c>
      <c r="Y254" s="10">
        <v>150.4</v>
      </c>
      <c r="Z254" s="10">
        <v>143.4</v>
      </c>
      <c r="AA254" s="10">
        <v>148.4</v>
      </c>
      <c r="AB254" s="10">
        <f t="shared" si="23"/>
        <v>1221.9000000000001</v>
      </c>
      <c r="AC254" s="10">
        <f t="shared" si="24"/>
        <v>34.076077862680577</v>
      </c>
      <c r="AD254" s="10">
        <v>156.19999999999999</v>
      </c>
      <c r="AE254" s="10">
        <v>136</v>
      </c>
      <c r="AF254" s="10">
        <v>161.9</v>
      </c>
      <c r="AG254" s="10">
        <f t="shared" si="25"/>
        <v>454.1</v>
      </c>
      <c r="AH254" s="10">
        <f t="shared" si="26"/>
        <v>12.663840705003068</v>
      </c>
      <c r="AI254" s="10">
        <v>150.4</v>
      </c>
      <c r="AJ254" s="10">
        <f t="shared" si="27"/>
        <v>3585.7999999999997</v>
      </c>
      <c r="AK254" s="10">
        <f t="shared" si="27"/>
        <v>100</v>
      </c>
    </row>
    <row r="255" spans="1:37" x14ac:dyDescent="0.25">
      <c r="A255" s="8" t="s">
        <v>37</v>
      </c>
      <c r="B255" s="8">
        <v>2020</v>
      </c>
      <c r="C255" s="9">
        <v>43862</v>
      </c>
      <c r="D255" s="8" t="s">
        <v>39</v>
      </c>
      <c r="E255" s="10">
        <v>146.19999999999999</v>
      </c>
      <c r="F255" s="10">
        <v>167.6</v>
      </c>
      <c r="G255" s="10">
        <v>153.1</v>
      </c>
      <c r="H255" s="10">
        <v>150.69999999999999</v>
      </c>
      <c r="I255" s="10">
        <v>127.4</v>
      </c>
      <c r="J255" s="10">
        <v>143.1</v>
      </c>
      <c r="K255" s="10">
        <v>181.7</v>
      </c>
      <c r="L255" s="10">
        <v>139.6</v>
      </c>
      <c r="M255" s="10">
        <v>114.6</v>
      </c>
      <c r="N255" s="10">
        <v>150.4</v>
      </c>
      <c r="O255" s="10">
        <v>131.5</v>
      </c>
      <c r="P255" s="10">
        <v>159</v>
      </c>
      <c r="Q255" s="10">
        <v>151.69999999999999</v>
      </c>
      <c r="R255" s="10">
        <f t="shared" si="22"/>
        <v>1916.6</v>
      </c>
      <c r="S255" s="10">
        <f t="shared" si="21"/>
        <v>54.614880460490689</v>
      </c>
      <c r="T255" s="10">
        <v>172</v>
      </c>
      <c r="U255" s="10">
        <v>145.19999999999999</v>
      </c>
      <c r="V255" s="8">
        <v>154.80000000000001</v>
      </c>
      <c r="W255" s="10">
        <v>138.9</v>
      </c>
      <c r="X255" s="10">
        <v>140.4</v>
      </c>
      <c r="Y255" s="10">
        <v>137.69999999999999</v>
      </c>
      <c r="Z255" s="10">
        <v>143.5</v>
      </c>
      <c r="AA255" s="10">
        <v>138.4</v>
      </c>
      <c r="AB255" s="10">
        <f t="shared" si="23"/>
        <v>1170.9000000000001</v>
      </c>
      <c r="AC255" s="10">
        <f t="shared" si="24"/>
        <v>33.365628472914828</v>
      </c>
      <c r="AD255" s="10">
        <v>144.4</v>
      </c>
      <c r="AE255" s="10">
        <v>125.2</v>
      </c>
      <c r="AF255" s="10">
        <v>152.19999999999999</v>
      </c>
      <c r="AG255" s="10">
        <f t="shared" si="25"/>
        <v>421.8</v>
      </c>
      <c r="AH255" s="10">
        <f t="shared" si="26"/>
        <v>12.019491066594478</v>
      </c>
      <c r="AI255" s="10">
        <v>147.69999999999999</v>
      </c>
      <c r="AJ255" s="10">
        <f t="shared" si="27"/>
        <v>3509.3</v>
      </c>
      <c r="AK255" s="10">
        <f t="shared" si="27"/>
        <v>100</v>
      </c>
    </row>
    <row r="256" spans="1:37" x14ac:dyDescent="0.25">
      <c r="A256" s="8" t="s">
        <v>38</v>
      </c>
      <c r="B256" s="8">
        <v>2020</v>
      </c>
      <c r="C256" s="9">
        <v>43862</v>
      </c>
      <c r="D256" s="8" t="s">
        <v>39</v>
      </c>
      <c r="E256" s="10">
        <v>144.80000000000001</v>
      </c>
      <c r="F256" s="10">
        <v>167.5</v>
      </c>
      <c r="G256" s="10">
        <v>151.80000000000001</v>
      </c>
      <c r="H256" s="10">
        <v>150.80000000000001</v>
      </c>
      <c r="I256" s="10">
        <v>131.4</v>
      </c>
      <c r="J256" s="10">
        <v>141.80000000000001</v>
      </c>
      <c r="K256" s="10">
        <v>170.7</v>
      </c>
      <c r="L256" s="10">
        <v>141.1</v>
      </c>
      <c r="M256" s="10">
        <v>113.6</v>
      </c>
      <c r="N256" s="10">
        <v>152</v>
      </c>
      <c r="O256" s="10">
        <v>136.5</v>
      </c>
      <c r="P256" s="10">
        <v>159.1</v>
      </c>
      <c r="Q256" s="10">
        <v>150.5</v>
      </c>
      <c r="R256" s="10">
        <f t="shared" si="22"/>
        <v>1911.6</v>
      </c>
      <c r="S256" s="10">
        <f t="shared" si="21"/>
        <v>53.878241262683204</v>
      </c>
      <c r="T256" s="10">
        <v>170.1</v>
      </c>
      <c r="U256" s="10">
        <v>149.5</v>
      </c>
      <c r="V256" s="8">
        <v>154.80000000000001</v>
      </c>
      <c r="W256" s="10">
        <v>147.19999999999999</v>
      </c>
      <c r="X256" s="10">
        <v>146.4</v>
      </c>
      <c r="Y256" s="10">
        <v>143.19999999999999</v>
      </c>
      <c r="Z256" s="10">
        <v>143.4</v>
      </c>
      <c r="AA256" s="10">
        <v>143.6</v>
      </c>
      <c r="AB256" s="10">
        <f t="shared" si="23"/>
        <v>1198.2</v>
      </c>
      <c r="AC256" s="10">
        <f t="shared" si="24"/>
        <v>33.771138669673057</v>
      </c>
      <c r="AD256" s="10">
        <v>151.69999999999999</v>
      </c>
      <c r="AE256" s="10">
        <v>130.30000000000001</v>
      </c>
      <c r="AF256" s="10">
        <v>156.19999999999999</v>
      </c>
      <c r="AG256" s="10">
        <f t="shared" si="25"/>
        <v>438.2</v>
      </c>
      <c r="AH256" s="10">
        <f t="shared" si="26"/>
        <v>12.350620067643742</v>
      </c>
      <c r="AI256" s="10">
        <v>149.1</v>
      </c>
      <c r="AJ256" s="10">
        <f t="shared" si="27"/>
        <v>3548</v>
      </c>
      <c r="AK256" s="10">
        <f t="shared" si="27"/>
        <v>100</v>
      </c>
    </row>
    <row r="257" spans="1:37" x14ac:dyDescent="0.25">
      <c r="A257" s="8" t="s">
        <v>35</v>
      </c>
      <c r="B257" s="8">
        <v>2020</v>
      </c>
      <c r="C257" s="9">
        <v>43891</v>
      </c>
      <c r="D257" s="8" t="s">
        <v>40</v>
      </c>
      <c r="E257" s="10">
        <v>144.4</v>
      </c>
      <c r="F257" s="10">
        <v>166.8</v>
      </c>
      <c r="G257" s="10">
        <v>147.6</v>
      </c>
      <c r="H257" s="10">
        <v>151.69999999999999</v>
      </c>
      <c r="I257" s="10">
        <v>133.30000000000001</v>
      </c>
      <c r="J257" s="10">
        <v>141.80000000000001</v>
      </c>
      <c r="K257" s="10">
        <v>152.30000000000001</v>
      </c>
      <c r="L257" s="10">
        <v>141.80000000000001</v>
      </c>
      <c r="M257" s="10">
        <v>112.6</v>
      </c>
      <c r="N257" s="10">
        <v>154</v>
      </c>
      <c r="O257" s="10">
        <v>140.1</v>
      </c>
      <c r="P257" s="13">
        <v>136.22999999999999</v>
      </c>
      <c r="Q257" s="10">
        <v>148.19999999999999</v>
      </c>
      <c r="R257" s="10">
        <f t="shared" si="22"/>
        <v>1870.8299999999997</v>
      </c>
      <c r="S257" s="10">
        <f t="shared" si="21"/>
        <v>53.054678792931831</v>
      </c>
      <c r="T257" s="13">
        <f>[1]missing_value!$AO$3</f>
        <v>155.6</v>
      </c>
      <c r="U257" s="13">
        <f>[1]missing_value!$AX$3</f>
        <v>141.5</v>
      </c>
      <c r="V257" s="12">
        <f>AVERAGE(V256,V255)</f>
        <v>154.80000000000001</v>
      </c>
      <c r="W257" s="10">
        <v>153.4</v>
      </c>
      <c r="X257" s="10">
        <v>151.5</v>
      </c>
      <c r="Y257" s="10">
        <v>151.19999999999999</v>
      </c>
      <c r="Z257" s="10">
        <v>145.1</v>
      </c>
      <c r="AA257" s="10">
        <v>148.6</v>
      </c>
      <c r="AB257" s="10">
        <f t="shared" si="23"/>
        <v>1201.6999999999998</v>
      </c>
      <c r="AC257" s="10">
        <f t="shared" si="24"/>
        <v>34.078888784906255</v>
      </c>
      <c r="AD257" s="10">
        <v>156.69999999999999</v>
      </c>
      <c r="AE257" s="10">
        <v>135.80000000000001</v>
      </c>
      <c r="AF257" s="10">
        <v>161.19999999999999</v>
      </c>
      <c r="AG257" s="10">
        <f t="shared" si="25"/>
        <v>453.7</v>
      </c>
      <c r="AH257" s="10">
        <f t="shared" si="26"/>
        <v>12.866432422161914</v>
      </c>
      <c r="AI257" s="10">
        <v>149.80000000000001</v>
      </c>
      <c r="AJ257" s="10">
        <f t="shared" si="27"/>
        <v>3526.2299999999996</v>
      </c>
      <c r="AK257" s="10">
        <f t="shared" si="27"/>
        <v>100</v>
      </c>
    </row>
    <row r="258" spans="1:37" x14ac:dyDescent="0.25">
      <c r="A258" s="8" t="s">
        <v>37</v>
      </c>
      <c r="B258" s="8">
        <v>2020</v>
      </c>
      <c r="C258" s="9">
        <v>43891</v>
      </c>
      <c r="D258" s="8" t="s">
        <v>40</v>
      </c>
      <c r="E258" s="10">
        <v>146.5</v>
      </c>
      <c r="F258" s="10">
        <v>167.5</v>
      </c>
      <c r="G258" s="10">
        <v>148.9</v>
      </c>
      <c r="H258" s="10">
        <v>151.1</v>
      </c>
      <c r="I258" s="10">
        <v>127.5</v>
      </c>
      <c r="J258" s="10">
        <v>143.30000000000001</v>
      </c>
      <c r="K258" s="10">
        <v>167</v>
      </c>
      <c r="L258" s="10">
        <v>139.69999999999999</v>
      </c>
      <c r="M258" s="10">
        <v>114.4</v>
      </c>
      <c r="N258" s="10">
        <v>151.5</v>
      </c>
      <c r="O258" s="10">
        <v>131.9</v>
      </c>
      <c r="P258" s="13">
        <v>136.22999999999999</v>
      </c>
      <c r="Q258" s="10">
        <v>150.1</v>
      </c>
      <c r="R258" s="10">
        <f t="shared" si="22"/>
        <v>1875.63</v>
      </c>
      <c r="S258" s="10">
        <f t="shared" ref="S258:S321" si="28">R258/AJ258*100</f>
        <v>54.312089719496271</v>
      </c>
      <c r="T258" s="13">
        <f>[1]missing_value!$AO$3</f>
        <v>155.6</v>
      </c>
      <c r="U258" s="13">
        <f>[1]missing_value!$AX$3</f>
        <v>141.5</v>
      </c>
      <c r="V258" s="8">
        <v>154.5</v>
      </c>
      <c r="W258" s="10">
        <v>141.4</v>
      </c>
      <c r="X258" s="10">
        <v>140.80000000000001</v>
      </c>
      <c r="Y258" s="10">
        <v>137.9</v>
      </c>
      <c r="Z258" s="10">
        <v>145.30000000000001</v>
      </c>
      <c r="AA258" s="10">
        <v>138.69999999999999</v>
      </c>
      <c r="AB258" s="10">
        <f t="shared" si="23"/>
        <v>1155.7</v>
      </c>
      <c r="AC258" s="10">
        <f t="shared" si="24"/>
        <v>33.465279446810854</v>
      </c>
      <c r="AD258" s="10">
        <v>145</v>
      </c>
      <c r="AE258" s="10">
        <v>124.6</v>
      </c>
      <c r="AF258" s="10">
        <v>152.5</v>
      </c>
      <c r="AG258" s="10">
        <f t="shared" si="25"/>
        <v>422.1</v>
      </c>
      <c r="AH258" s="10">
        <f t="shared" si="26"/>
        <v>12.222630833692881</v>
      </c>
      <c r="AI258" s="10">
        <v>147.30000000000001</v>
      </c>
      <c r="AJ258" s="10">
        <f t="shared" si="27"/>
        <v>3453.43</v>
      </c>
      <c r="AK258" s="10">
        <f t="shared" si="27"/>
        <v>100</v>
      </c>
    </row>
    <row r="259" spans="1:37" x14ac:dyDescent="0.25">
      <c r="A259" s="8" t="s">
        <v>38</v>
      </c>
      <c r="B259" s="8">
        <v>2020</v>
      </c>
      <c r="C259" s="9">
        <v>43891</v>
      </c>
      <c r="D259" s="8" t="s">
        <v>40</v>
      </c>
      <c r="E259" s="10">
        <v>145.1</v>
      </c>
      <c r="F259" s="10">
        <v>167</v>
      </c>
      <c r="G259" s="13">
        <v>148.1</v>
      </c>
      <c r="H259" s="13">
        <v>151.5</v>
      </c>
      <c r="I259" s="13">
        <v>131.19999999999999</v>
      </c>
      <c r="J259" s="13">
        <v>142.5</v>
      </c>
      <c r="K259" s="13">
        <v>157.30000000000001</v>
      </c>
      <c r="L259" s="13">
        <v>141.1</v>
      </c>
      <c r="M259" s="13">
        <v>113.2</v>
      </c>
      <c r="N259" s="13">
        <v>153.19999999999999</v>
      </c>
      <c r="O259" s="13">
        <v>136.69999999999999</v>
      </c>
      <c r="P259" s="13">
        <v>136.22999999999999</v>
      </c>
      <c r="Q259" s="10">
        <v>148.9</v>
      </c>
      <c r="R259" s="10">
        <f t="shared" ref="R259:R322" si="29">SUM(E259:Q259)</f>
        <v>1872.0300000000002</v>
      </c>
      <c r="S259" s="10">
        <f t="shared" si="28"/>
        <v>53.640903972285983</v>
      </c>
      <c r="T259" s="13">
        <f>[1]missing_value!$AO$3</f>
        <v>155.6</v>
      </c>
      <c r="U259" s="13">
        <f>[1]missing_value!$AX$3</f>
        <v>141.5</v>
      </c>
      <c r="V259" s="8">
        <v>154.5</v>
      </c>
      <c r="W259" s="10">
        <v>148.9</v>
      </c>
      <c r="X259" s="10">
        <v>146.4</v>
      </c>
      <c r="Y259" s="10">
        <v>143.69999999999999</v>
      </c>
      <c r="Z259" s="10">
        <v>145.19999999999999</v>
      </c>
      <c r="AA259" s="10">
        <v>143.80000000000001</v>
      </c>
      <c r="AB259" s="10">
        <f t="shared" ref="AB259:AB322" si="30">SUM(T259:AA259)</f>
        <v>1179.5999999999999</v>
      </c>
      <c r="AC259" s="10">
        <f t="shared" ref="AC259:AC322" si="31">AB259/AJ259*100</f>
        <v>33.80010487316364</v>
      </c>
      <c r="AD259" s="10">
        <v>152.30000000000001</v>
      </c>
      <c r="AE259" s="10">
        <v>129.9</v>
      </c>
      <c r="AF259" s="10">
        <v>156.1</v>
      </c>
      <c r="AG259" s="10">
        <f t="shared" ref="AG259:AG322" si="32">SUM(AD259:AF259)</f>
        <v>438.30000000000007</v>
      </c>
      <c r="AH259" s="10">
        <f t="shared" ref="AH259:AH322" si="33">AG259/AJ259*100</f>
        <v>12.558991154550379</v>
      </c>
      <c r="AI259" s="10">
        <v>148.6</v>
      </c>
      <c r="AJ259" s="10">
        <f t="shared" ref="AJ259:AK322" si="34">R259+AB259+AG259</f>
        <v>3489.9300000000003</v>
      </c>
      <c r="AK259" s="10">
        <f t="shared" si="34"/>
        <v>100.00000000000001</v>
      </c>
    </row>
    <row r="260" spans="1:37" s="18" customFormat="1" x14ac:dyDescent="0.25">
      <c r="A260" s="14" t="s">
        <v>35</v>
      </c>
      <c r="B260" s="14">
        <v>2020</v>
      </c>
      <c r="C260" s="15">
        <v>43922</v>
      </c>
      <c r="D260" s="14" t="s">
        <v>41</v>
      </c>
      <c r="E260" s="13">
        <v>147.19999999999999</v>
      </c>
      <c r="F260" s="16">
        <f>[1]missing_value!$E$3</f>
        <v>144.19999999999999</v>
      </c>
      <c r="G260" s="13">
        <f>[1]missing_value!$H$3</f>
        <v>135.5</v>
      </c>
      <c r="H260" s="13">
        <f>[1]missing_value!$K$3</f>
        <v>141</v>
      </c>
      <c r="I260" s="13">
        <f>CPI_Inflation_Data!$N$3</f>
        <v>101.8</v>
      </c>
      <c r="J260" s="13">
        <f>[1]missing_value!$Q$3</f>
        <v>141.30000000000001</v>
      </c>
      <c r="K260" s="13">
        <f>[1]missing_value!$T$3</f>
        <v>153.5</v>
      </c>
      <c r="L260" s="13">
        <f>[1]missing_value!$W$4</f>
        <v>139.35</v>
      </c>
      <c r="M260" s="13">
        <f>[1]missing_value!$Z$2</f>
        <v>110.9249322493224</v>
      </c>
      <c r="N260" s="13">
        <f>[1]missing_value!$AC$3</f>
        <v>139.5</v>
      </c>
      <c r="O260" s="13">
        <v>139.19999999999999</v>
      </c>
      <c r="P260" s="17">
        <f>[1]missing_value!$AI$3</f>
        <v>149.35000000000002</v>
      </c>
      <c r="Q260" s="13">
        <v>150.1</v>
      </c>
      <c r="R260" s="13">
        <f t="shared" si="29"/>
        <v>1792.9249322493224</v>
      </c>
      <c r="S260" s="13">
        <f t="shared" si="28"/>
        <v>54.071760991104981</v>
      </c>
      <c r="T260" s="17">
        <f>[1]missing_value!$AO$3</f>
        <v>155.6</v>
      </c>
      <c r="U260" s="17">
        <f>[1]missing_value!$AX$3</f>
        <v>141.5</v>
      </c>
      <c r="V260" s="16">
        <f>[1]missing_value!$BB$3</f>
        <v>140.85000000000002</v>
      </c>
      <c r="W260" s="17">
        <f>[1]missing_value!$BE$3</f>
        <v>132.19999999999999</v>
      </c>
      <c r="X260" s="17">
        <f>[1]missing_value!$BH$3</f>
        <v>135</v>
      </c>
      <c r="Y260" s="17">
        <f>[1]missing_value!$BK$3</f>
        <v>129.85000000000002</v>
      </c>
      <c r="Z260" s="17">
        <f>[1]missing_value!$BN$3</f>
        <v>127.65</v>
      </c>
      <c r="AA260" s="17">
        <f>[1]missing_value!$BQ$3</f>
        <v>129.64999999999998</v>
      </c>
      <c r="AB260" s="13">
        <f>SUM(T260:AA260)</f>
        <v>1092.3000000000002</v>
      </c>
      <c r="AC260" s="13">
        <f t="shared" si="31"/>
        <v>32.942028675169766</v>
      </c>
      <c r="AD260" s="13">
        <v>154.30000000000001</v>
      </c>
      <c r="AE260" s="17">
        <f>[1]missing_value!$BW$3</f>
        <v>119.69999999999999</v>
      </c>
      <c r="AF260" s="13">
        <v>156.6</v>
      </c>
      <c r="AG260" s="13">
        <f t="shared" si="32"/>
        <v>430.6</v>
      </c>
      <c r="AH260" s="10">
        <f t="shared" si="33"/>
        <v>12.986210333725257</v>
      </c>
      <c r="AI260" s="16">
        <f>[1]missing_value!$CC$3</f>
        <v>137.14999999999998</v>
      </c>
      <c r="AJ260" s="13">
        <f t="shared" si="34"/>
        <v>3315.8249322493225</v>
      </c>
      <c r="AK260" s="10">
        <f t="shared" si="34"/>
        <v>100</v>
      </c>
    </row>
    <row r="261" spans="1:37" s="18" customFormat="1" x14ac:dyDescent="0.25">
      <c r="A261" s="14" t="s">
        <v>37</v>
      </c>
      <c r="B261" s="14">
        <v>2020</v>
      </c>
      <c r="C261" s="15">
        <v>43922</v>
      </c>
      <c r="D261" s="14" t="s">
        <v>41</v>
      </c>
      <c r="E261" s="13">
        <v>151.80000000000001</v>
      </c>
      <c r="F261" s="17">
        <f t="shared" ref="E261:Q265" si="35">AVERAGE(F258:F260)</f>
        <v>159.56666666666666</v>
      </c>
      <c r="G261" s="13">
        <f>[1]missing_value!$H$3</f>
        <v>135.5</v>
      </c>
      <c r="H261" s="13">
        <f>[1]missing_value!$K$3</f>
        <v>141</v>
      </c>
      <c r="I261" s="13">
        <f>CPI_Inflation_Data!$N$3</f>
        <v>101.8</v>
      </c>
      <c r="J261" s="13">
        <f>[1]missing_value!$Q$3</f>
        <v>141.30000000000001</v>
      </c>
      <c r="K261" s="13">
        <f>[1]missing_value!$T$3</f>
        <v>153.5</v>
      </c>
      <c r="L261" s="13">
        <f>[1]missing_value!$W$4</f>
        <v>139.35</v>
      </c>
      <c r="M261" s="13">
        <f>[1]missing_value!$Z$2</f>
        <v>110.9249322493224</v>
      </c>
      <c r="N261" s="13">
        <f>[1]missing_value!$AC$3</f>
        <v>139.5</v>
      </c>
      <c r="O261" s="13">
        <v>133.5</v>
      </c>
      <c r="P261" s="17">
        <f t="shared" si="35"/>
        <v>140.60333333333332</v>
      </c>
      <c r="Q261" s="13">
        <v>153.5</v>
      </c>
      <c r="R261" s="13">
        <f t="shared" si="29"/>
        <v>1801.8449322493223</v>
      </c>
      <c r="S261" s="13">
        <f t="shared" si="28"/>
        <v>53.483371141863401</v>
      </c>
      <c r="T261" s="17">
        <f t="shared" ref="T261:AA266" si="36">AVERAGE(T258:T260)</f>
        <v>155.6</v>
      </c>
      <c r="U261" s="17">
        <f t="shared" si="36"/>
        <v>141.5</v>
      </c>
      <c r="V261" s="17">
        <f t="shared" si="36"/>
        <v>149.95000000000002</v>
      </c>
      <c r="W261" s="17">
        <f t="shared" si="36"/>
        <v>140.83333333333334</v>
      </c>
      <c r="X261" s="17">
        <f t="shared" si="36"/>
        <v>140.73333333333335</v>
      </c>
      <c r="Y261" s="17">
        <f t="shared" si="36"/>
        <v>137.15</v>
      </c>
      <c r="Z261" s="17">
        <f t="shared" si="36"/>
        <v>139.38333333333333</v>
      </c>
      <c r="AA261" s="17">
        <f t="shared" si="36"/>
        <v>137.38333333333333</v>
      </c>
      <c r="AB261" s="13">
        <f t="shared" si="30"/>
        <v>1142.5333333333333</v>
      </c>
      <c r="AC261" s="13">
        <f t="shared" si="31"/>
        <v>33.913314744757209</v>
      </c>
      <c r="AD261" s="13">
        <v>144.80000000000001</v>
      </c>
      <c r="AE261" s="17">
        <f>AVERAGE(AE258:AE260)</f>
        <v>124.73333333333333</v>
      </c>
      <c r="AF261" s="13">
        <v>155.07</v>
      </c>
      <c r="AG261" s="13">
        <f t="shared" si="32"/>
        <v>424.60333333333335</v>
      </c>
      <c r="AH261" s="10">
        <f t="shared" si="33"/>
        <v>12.603314113379389</v>
      </c>
      <c r="AI261" s="17">
        <f>AVERAGE(AI258:AI260)</f>
        <v>144.35</v>
      </c>
      <c r="AJ261" s="13">
        <f t="shared" si="34"/>
        <v>3368.9815989159888</v>
      </c>
      <c r="AK261" s="10">
        <f t="shared" si="34"/>
        <v>100</v>
      </c>
    </row>
    <row r="262" spans="1:37" s="18" customFormat="1" x14ac:dyDescent="0.25">
      <c r="A262" s="14" t="s">
        <v>38</v>
      </c>
      <c r="B262" s="14">
        <v>2020</v>
      </c>
      <c r="C262" s="15">
        <v>43922</v>
      </c>
      <c r="D262" s="14" t="s">
        <v>41</v>
      </c>
      <c r="E262" s="13">
        <v>148.69999999999999</v>
      </c>
      <c r="F262" s="17">
        <f t="shared" si="35"/>
        <v>156.92222222222222</v>
      </c>
      <c r="G262" s="13">
        <f>[1]missing_value!$H$3</f>
        <v>135.5</v>
      </c>
      <c r="H262" s="13">
        <f>[1]missing_value!$K$3</f>
        <v>141</v>
      </c>
      <c r="I262" s="13">
        <f>CPI_Inflation_Data!$N$3</f>
        <v>101.8</v>
      </c>
      <c r="J262" s="13">
        <f>[1]missing_value!$Q$3</f>
        <v>141.30000000000001</v>
      </c>
      <c r="K262" s="13">
        <f>[1]missing_value!$T$3</f>
        <v>153.5</v>
      </c>
      <c r="L262" s="13">
        <f>[1]missing_value!$W$4</f>
        <v>139.35</v>
      </c>
      <c r="M262" s="13">
        <f>[1]missing_value!$Z$2</f>
        <v>110.9249322493224</v>
      </c>
      <c r="N262" s="13">
        <f>[1]missing_value!$AC$3</f>
        <v>139.5</v>
      </c>
      <c r="O262" s="13">
        <v>136.80000000000001</v>
      </c>
      <c r="P262" s="17">
        <f t="shared" si="35"/>
        <v>142.06111111111113</v>
      </c>
      <c r="Q262" s="13">
        <v>151.4</v>
      </c>
      <c r="R262" s="13">
        <f t="shared" si="29"/>
        <v>1798.7582655826557</v>
      </c>
      <c r="S262" s="13">
        <f t="shared" si="28"/>
        <v>53.518447821182846</v>
      </c>
      <c r="T262" s="17">
        <f t="shared" si="36"/>
        <v>155.6</v>
      </c>
      <c r="U262" s="17">
        <f t="shared" si="36"/>
        <v>141.5</v>
      </c>
      <c r="V262" s="17">
        <f t="shared" si="36"/>
        <v>148.43333333333337</v>
      </c>
      <c r="W262" s="17">
        <f t="shared" si="36"/>
        <v>140.64444444444447</v>
      </c>
      <c r="X262" s="17">
        <f t="shared" si="36"/>
        <v>140.71111111111111</v>
      </c>
      <c r="Y262" s="17">
        <f t="shared" si="36"/>
        <v>136.9</v>
      </c>
      <c r="Z262" s="17">
        <f t="shared" si="36"/>
        <v>137.41111111111113</v>
      </c>
      <c r="AA262" s="17">
        <f>[1]missing_value!$BQ$3</f>
        <v>129.64999999999998</v>
      </c>
      <c r="AB262" s="13">
        <f t="shared" si="30"/>
        <v>1130.8500000000001</v>
      </c>
      <c r="AC262" s="13">
        <f t="shared" si="31"/>
        <v>33.646175740563166</v>
      </c>
      <c r="AD262" s="13">
        <v>150.69999999999999</v>
      </c>
      <c r="AE262" s="17">
        <f t="shared" ref="AE262:AE265" si="37">AVERAGE(AE259:AE261)</f>
        <v>124.77777777777777</v>
      </c>
      <c r="AF262" s="13">
        <v>155.91999999999999</v>
      </c>
      <c r="AG262" s="13">
        <f t="shared" si="32"/>
        <v>431.39777777777772</v>
      </c>
      <c r="AH262" s="10">
        <f t="shared" si="33"/>
        <v>12.83537643825399</v>
      </c>
      <c r="AI262" s="17">
        <f t="shared" ref="AI262:AI265" si="38">AVERAGE(AI259:AI261)</f>
        <v>143.36666666666667</v>
      </c>
      <c r="AJ262" s="13">
        <f t="shared" si="34"/>
        <v>3361.0060433604335</v>
      </c>
      <c r="AK262" s="10">
        <f t="shared" si="34"/>
        <v>100</v>
      </c>
    </row>
    <row r="263" spans="1:37" s="18" customFormat="1" x14ac:dyDescent="0.25">
      <c r="A263" s="14" t="s">
        <v>35</v>
      </c>
      <c r="B263" s="14">
        <v>2020</v>
      </c>
      <c r="C263" s="15">
        <v>43952</v>
      </c>
      <c r="D263" s="14" t="s">
        <v>42</v>
      </c>
      <c r="E263" s="16">
        <f>[1]missing_value!$B$3</f>
        <v>135.9</v>
      </c>
      <c r="F263" s="17">
        <f t="shared" si="35"/>
        <v>153.56296296296296</v>
      </c>
      <c r="G263" s="17">
        <f>[1]missing_value!$H$3</f>
        <v>135.5</v>
      </c>
      <c r="H263" s="17">
        <f>[1]missing_value!$K$3</f>
        <v>141</v>
      </c>
      <c r="I263" s="17">
        <f>[1]missing_value!$M$3</f>
        <v>103.4</v>
      </c>
      <c r="J263" s="17">
        <f>[1]missing_value!$T$3</f>
        <v>153.5</v>
      </c>
      <c r="K263" s="17">
        <f>[1]missing_value!$T$3</f>
        <v>153.5</v>
      </c>
      <c r="L263" s="17">
        <f>[1]missing_value!$W$4</f>
        <v>139.35</v>
      </c>
      <c r="M263" s="17">
        <f>[1]missing_value!$Z$3</f>
        <v>113.3</v>
      </c>
      <c r="N263" s="17">
        <f>[1]missing_value!$AC$3</f>
        <v>139.5</v>
      </c>
      <c r="O263" s="17">
        <f>[1]missing_value!$AF$3</f>
        <v>129</v>
      </c>
      <c r="P263" s="17">
        <f t="shared" si="35"/>
        <v>144.00481481481484</v>
      </c>
      <c r="Q263" s="17">
        <f>[1]missing_value!$AL$3</f>
        <v>138.6</v>
      </c>
      <c r="R263" s="13">
        <f t="shared" si="29"/>
        <v>1780.1177777777775</v>
      </c>
      <c r="S263" s="13">
        <f t="shared" si="28"/>
        <v>54.003433474273045</v>
      </c>
      <c r="T263" s="17">
        <f t="shared" si="36"/>
        <v>155.6</v>
      </c>
      <c r="U263" s="17">
        <f t="shared" si="36"/>
        <v>141.5</v>
      </c>
      <c r="V263" s="17">
        <f t="shared" si="36"/>
        <v>146.41111111111115</v>
      </c>
      <c r="W263" s="17">
        <f t="shared" si="36"/>
        <v>137.89259259259259</v>
      </c>
      <c r="X263" s="17">
        <f t="shared" si="36"/>
        <v>138.81481481481481</v>
      </c>
      <c r="Y263" s="17">
        <f t="shared" si="36"/>
        <v>134.63333333333333</v>
      </c>
      <c r="Z263" s="17">
        <f t="shared" si="36"/>
        <v>134.81481481481481</v>
      </c>
      <c r="AA263" s="17">
        <f>[1]missing_value!$BQ$3</f>
        <v>129.64999999999998</v>
      </c>
      <c r="AB263" s="13">
        <f t="shared" si="30"/>
        <v>1119.3166666666666</v>
      </c>
      <c r="AC263" s="13">
        <f t="shared" si="31"/>
        <v>33.956709999513485</v>
      </c>
      <c r="AD263" s="17">
        <f>[1]missing_value!$BT$3</f>
        <v>133.6</v>
      </c>
      <c r="AE263" s="17">
        <f t="shared" si="37"/>
        <v>123.07037037037037</v>
      </c>
      <c r="AF263" s="17">
        <f>[1]missing_value!$BZ$3</f>
        <v>140.19999999999999</v>
      </c>
      <c r="AG263" s="13">
        <f t="shared" si="32"/>
        <v>396.87037037037038</v>
      </c>
      <c r="AH263" s="10">
        <f t="shared" si="33"/>
        <v>12.039856526213473</v>
      </c>
      <c r="AI263" s="17">
        <f t="shared" si="38"/>
        <v>141.62222222222223</v>
      </c>
      <c r="AJ263" s="13">
        <f t="shared" si="34"/>
        <v>3296.3048148148146</v>
      </c>
      <c r="AK263" s="10">
        <f t="shared" si="34"/>
        <v>100</v>
      </c>
    </row>
    <row r="264" spans="1:37" s="18" customFormat="1" x14ac:dyDescent="0.25">
      <c r="A264" s="14" t="s">
        <v>37</v>
      </c>
      <c r="B264" s="14">
        <v>2020</v>
      </c>
      <c r="C264" s="15">
        <v>43952</v>
      </c>
      <c r="D264" s="14" t="s">
        <v>42</v>
      </c>
      <c r="E264" s="17">
        <f t="shared" si="35"/>
        <v>145.46666666666667</v>
      </c>
      <c r="F264" s="17">
        <f t="shared" si="35"/>
        <v>156.68395061728395</v>
      </c>
      <c r="G264" s="17">
        <f t="shared" si="35"/>
        <v>135.5</v>
      </c>
      <c r="H264" s="17">
        <f t="shared" si="35"/>
        <v>141</v>
      </c>
      <c r="I264" s="17">
        <f t="shared" si="35"/>
        <v>102.33333333333333</v>
      </c>
      <c r="J264" s="17">
        <f t="shared" si="35"/>
        <v>145.36666666666667</v>
      </c>
      <c r="K264" s="17">
        <f t="shared" si="35"/>
        <v>153.5</v>
      </c>
      <c r="L264" s="17">
        <f t="shared" si="35"/>
        <v>139.35</v>
      </c>
      <c r="M264" s="17">
        <f t="shared" si="35"/>
        <v>111.71662149954825</v>
      </c>
      <c r="N264" s="17">
        <f t="shared" si="35"/>
        <v>139.5</v>
      </c>
      <c r="O264" s="17">
        <f t="shared" si="35"/>
        <v>133.1</v>
      </c>
      <c r="P264" s="17">
        <f t="shared" si="35"/>
        <v>142.22308641975312</v>
      </c>
      <c r="Q264" s="17">
        <f t="shared" si="35"/>
        <v>147.83333333333334</v>
      </c>
      <c r="R264" s="13">
        <f t="shared" si="29"/>
        <v>1793.5736585365851</v>
      </c>
      <c r="S264" s="13">
        <f t="shared" si="28"/>
        <v>53.707533280409272</v>
      </c>
      <c r="T264" s="17">
        <f t="shared" si="36"/>
        <v>155.6</v>
      </c>
      <c r="U264" s="17">
        <f t="shared" si="36"/>
        <v>141.5</v>
      </c>
      <c r="V264" s="17">
        <f t="shared" si="36"/>
        <v>148.26481481481486</v>
      </c>
      <c r="W264" s="17">
        <f t="shared" si="36"/>
        <v>139.79012345679016</v>
      </c>
      <c r="X264" s="17">
        <f t="shared" si="36"/>
        <v>140.0864197530864</v>
      </c>
      <c r="Y264" s="17">
        <f t="shared" si="36"/>
        <v>136.22777777777779</v>
      </c>
      <c r="Z264" s="17">
        <f t="shared" si="36"/>
        <v>137.20308641975308</v>
      </c>
      <c r="AA264" s="17">
        <f>[1]missing_value!$BQ$3</f>
        <v>129.64999999999998</v>
      </c>
      <c r="AB264" s="13">
        <f t="shared" si="30"/>
        <v>1128.3222222222221</v>
      </c>
      <c r="AC264" s="13">
        <f t="shared" si="31"/>
        <v>33.786961027555279</v>
      </c>
      <c r="AD264" s="17">
        <f>AVERAGE(AD261:AD263)</f>
        <v>143.03333333333333</v>
      </c>
      <c r="AE264" s="17">
        <f t="shared" si="37"/>
        <v>124.19382716049383</v>
      </c>
      <c r="AF264" s="17">
        <f>AVERAGE(AF261:AF263)</f>
        <v>150.39666666666668</v>
      </c>
      <c r="AG264" s="13">
        <f t="shared" si="32"/>
        <v>417.62382716049387</v>
      </c>
      <c r="AH264" s="10">
        <f t="shared" si="33"/>
        <v>12.505505692035451</v>
      </c>
      <c r="AI264" s="17">
        <f t="shared" si="38"/>
        <v>143.112962962963</v>
      </c>
      <c r="AJ264" s="13">
        <f t="shared" si="34"/>
        <v>3339.5197079193008</v>
      </c>
      <c r="AK264" s="10">
        <f t="shared" si="34"/>
        <v>100</v>
      </c>
    </row>
    <row r="265" spans="1:37" s="18" customFormat="1" x14ac:dyDescent="0.25">
      <c r="A265" s="14" t="s">
        <v>38</v>
      </c>
      <c r="B265" s="14">
        <v>2020</v>
      </c>
      <c r="C265" s="15">
        <v>43952</v>
      </c>
      <c r="D265" s="14" t="s">
        <v>42</v>
      </c>
      <c r="E265" s="17">
        <f t="shared" si="35"/>
        <v>143.35555555555558</v>
      </c>
      <c r="F265" s="17">
        <f t="shared" si="35"/>
        <v>155.72304526748971</v>
      </c>
      <c r="G265" s="17">
        <f t="shared" si="35"/>
        <v>135.5</v>
      </c>
      <c r="H265" s="17">
        <f t="shared" si="35"/>
        <v>141</v>
      </c>
      <c r="I265" s="17">
        <f t="shared" si="35"/>
        <v>102.51111111111111</v>
      </c>
      <c r="J265" s="17">
        <f t="shared" si="35"/>
        <v>146.72222222222223</v>
      </c>
      <c r="K265" s="17">
        <f t="shared" si="35"/>
        <v>153.5</v>
      </c>
      <c r="L265" s="17">
        <f t="shared" si="35"/>
        <v>139.35</v>
      </c>
      <c r="M265" s="17">
        <f t="shared" si="35"/>
        <v>111.98051791629022</v>
      </c>
      <c r="N265" s="17">
        <f t="shared" si="35"/>
        <v>139.5</v>
      </c>
      <c r="O265" s="17">
        <f t="shared" si="35"/>
        <v>132.96666666666667</v>
      </c>
      <c r="P265" s="17">
        <f t="shared" si="35"/>
        <v>142.76300411522638</v>
      </c>
      <c r="Q265" s="17">
        <f t="shared" si="35"/>
        <v>145.94444444444446</v>
      </c>
      <c r="R265" s="13">
        <f t="shared" si="29"/>
        <v>1790.8165672990062</v>
      </c>
      <c r="S265" s="13">
        <f t="shared" si="28"/>
        <v>53.74153004171469</v>
      </c>
      <c r="T265" s="17">
        <f t="shared" si="36"/>
        <v>155.6</v>
      </c>
      <c r="U265" s="17">
        <f t="shared" si="36"/>
        <v>141.5</v>
      </c>
      <c r="V265" s="17">
        <f t="shared" si="36"/>
        <v>147.70308641975313</v>
      </c>
      <c r="W265" s="17">
        <f t="shared" si="36"/>
        <v>139.44238683127574</v>
      </c>
      <c r="X265" s="17">
        <f t="shared" si="36"/>
        <v>139.87078189300408</v>
      </c>
      <c r="Y265" s="17">
        <f t="shared" si="36"/>
        <v>135.92037037037036</v>
      </c>
      <c r="Z265" s="17">
        <f t="shared" si="36"/>
        <v>136.47633744855966</v>
      </c>
      <c r="AA265" s="17">
        <f>[1]missing_value!$BQ$3</f>
        <v>129.64999999999998</v>
      </c>
      <c r="AB265" s="13">
        <f t="shared" si="30"/>
        <v>1126.1629629629629</v>
      </c>
      <c r="AC265" s="13">
        <f t="shared" si="31"/>
        <v>33.795600180995756</v>
      </c>
      <c r="AD265" s="17">
        <f>AVERAGE(AD262:AD264)</f>
        <v>142.44444444444443</v>
      </c>
      <c r="AE265" s="17">
        <f t="shared" si="37"/>
        <v>124.01399176954732</v>
      </c>
      <c r="AF265" s="17">
        <f>AVERAGE(AF262:AF264)</f>
        <v>148.83888888888887</v>
      </c>
      <c r="AG265" s="13">
        <f t="shared" si="32"/>
        <v>415.29732510288056</v>
      </c>
      <c r="AH265" s="10">
        <f t="shared" si="33"/>
        <v>12.462869777289551</v>
      </c>
      <c r="AI265" s="17">
        <f t="shared" si="38"/>
        <v>142.70061728395066</v>
      </c>
      <c r="AJ265" s="13">
        <f t="shared" si="34"/>
        <v>3332.2768553648498</v>
      </c>
      <c r="AK265" s="10">
        <f t="shared" si="34"/>
        <v>100</v>
      </c>
    </row>
    <row r="266" spans="1:37" x14ac:dyDescent="0.25">
      <c r="A266" s="14" t="s">
        <v>35</v>
      </c>
      <c r="B266" s="14">
        <v>2020</v>
      </c>
      <c r="C266" s="15">
        <v>43983</v>
      </c>
      <c r="D266" s="14" t="s">
        <v>43</v>
      </c>
      <c r="E266" s="10">
        <v>148.19999999999999</v>
      </c>
      <c r="F266" s="10">
        <v>190.3</v>
      </c>
      <c r="G266" s="10">
        <v>149.4</v>
      </c>
      <c r="H266" s="10">
        <v>153.30000000000001</v>
      </c>
      <c r="I266" s="10">
        <v>138.19999999999999</v>
      </c>
      <c r="J266" s="10">
        <v>143.19999999999999</v>
      </c>
      <c r="K266" s="10">
        <v>148.9</v>
      </c>
      <c r="L266" s="10">
        <v>150.30000000000001</v>
      </c>
      <c r="M266" s="10">
        <v>113.2</v>
      </c>
      <c r="N266" s="10">
        <v>159.80000000000001</v>
      </c>
      <c r="O266" s="10">
        <v>142.1</v>
      </c>
      <c r="P266" s="10">
        <v>161.80000000000001</v>
      </c>
      <c r="Q266" s="10">
        <v>152.30000000000001</v>
      </c>
      <c r="R266" s="10">
        <f t="shared" si="29"/>
        <v>1951</v>
      </c>
      <c r="S266" s="10">
        <f t="shared" si="28"/>
        <v>53.465828898927114</v>
      </c>
      <c r="T266" s="10">
        <v>182.4</v>
      </c>
      <c r="U266" s="10">
        <v>154.1</v>
      </c>
      <c r="V266" s="17">
        <f t="shared" si="36"/>
        <v>147.45967078189304</v>
      </c>
      <c r="W266" s="10">
        <v>144.9</v>
      </c>
      <c r="X266" s="10">
        <v>151.69999999999999</v>
      </c>
      <c r="Y266" s="10">
        <v>153.19999999999999</v>
      </c>
      <c r="Z266" s="10">
        <v>151.19999999999999</v>
      </c>
      <c r="AA266" s="10">
        <v>151.69999999999999</v>
      </c>
      <c r="AB266" s="10">
        <f t="shared" si="30"/>
        <v>1236.6596707818931</v>
      </c>
      <c r="AC266" s="10">
        <f t="shared" si="31"/>
        <v>33.889817716160039</v>
      </c>
      <c r="AD266" s="10">
        <v>158.19999999999999</v>
      </c>
      <c r="AE266" s="10">
        <v>141.4</v>
      </c>
      <c r="AF266" s="10">
        <v>161.80000000000001</v>
      </c>
      <c r="AG266" s="10">
        <f t="shared" si="32"/>
        <v>461.40000000000003</v>
      </c>
      <c r="AH266" s="10">
        <f t="shared" si="33"/>
        <v>12.644353384912851</v>
      </c>
      <c r="AI266" s="10">
        <v>152.69999999999999</v>
      </c>
      <c r="AJ266" s="10">
        <f t="shared" si="34"/>
        <v>3649.0596707818931</v>
      </c>
      <c r="AK266" s="10">
        <f t="shared" si="34"/>
        <v>100</v>
      </c>
    </row>
    <row r="267" spans="1:37" x14ac:dyDescent="0.25">
      <c r="A267" s="8" t="s">
        <v>37</v>
      </c>
      <c r="B267" s="8">
        <v>2020</v>
      </c>
      <c r="C267" s="9">
        <v>43983</v>
      </c>
      <c r="D267" s="8" t="s">
        <v>43</v>
      </c>
      <c r="E267" s="10">
        <v>152.69999999999999</v>
      </c>
      <c r="F267" s="10">
        <v>197</v>
      </c>
      <c r="G267" s="10">
        <v>154.6</v>
      </c>
      <c r="H267" s="10">
        <v>153.4</v>
      </c>
      <c r="I267" s="10">
        <v>132.9</v>
      </c>
      <c r="J267" s="10">
        <v>151.80000000000001</v>
      </c>
      <c r="K267" s="10">
        <v>171.2</v>
      </c>
      <c r="L267" s="10">
        <v>152</v>
      </c>
      <c r="M267" s="10">
        <v>116.3</v>
      </c>
      <c r="N267" s="10">
        <v>158.80000000000001</v>
      </c>
      <c r="O267" s="10">
        <v>135.6</v>
      </c>
      <c r="P267" s="10">
        <v>161.69999999999999</v>
      </c>
      <c r="Q267" s="10">
        <v>157</v>
      </c>
      <c r="R267" s="10">
        <f t="shared" si="29"/>
        <v>1994.9999999999998</v>
      </c>
      <c r="S267" s="10">
        <f t="shared" si="28"/>
        <v>54.963220100834775</v>
      </c>
      <c r="T267" s="10">
        <v>186.7</v>
      </c>
      <c r="U267" s="10">
        <v>147.19999999999999</v>
      </c>
      <c r="V267" s="8">
        <v>154.69999999999999</v>
      </c>
      <c r="W267" s="10">
        <v>137.1</v>
      </c>
      <c r="X267" s="10">
        <v>140.4</v>
      </c>
      <c r="Y267" s="10">
        <v>144.5</v>
      </c>
      <c r="Z267" s="10">
        <v>152.19999999999999</v>
      </c>
      <c r="AA267" s="10">
        <v>142</v>
      </c>
      <c r="AB267" s="10">
        <f t="shared" si="30"/>
        <v>1204.8</v>
      </c>
      <c r="AC267" s="10">
        <f t="shared" si="31"/>
        <v>33.192825853376313</v>
      </c>
      <c r="AD267" s="10">
        <v>148.1</v>
      </c>
      <c r="AE267" s="10">
        <v>129.30000000000001</v>
      </c>
      <c r="AF267" s="10">
        <v>152.5</v>
      </c>
      <c r="AG267" s="10">
        <f t="shared" si="32"/>
        <v>429.9</v>
      </c>
      <c r="AH267" s="10">
        <f t="shared" si="33"/>
        <v>11.843954045788909</v>
      </c>
      <c r="AI267" s="10">
        <v>150.80000000000001</v>
      </c>
      <c r="AJ267" s="10">
        <f t="shared" si="34"/>
        <v>3629.7</v>
      </c>
      <c r="AK267" s="10">
        <f t="shared" si="34"/>
        <v>100</v>
      </c>
    </row>
    <row r="268" spans="1:37" x14ac:dyDescent="0.25">
      <c r="A268" s="8" t="s">
        <v>38</v>
      </c>
      <c r="B268" s="8">
        <v>2020</v>
      </c>
      <c r="C268" s="9">
        <v>43983</v>
      </c>
      <c r="D268" s="8" t="s">
        <v>43</v>
      </c>
      <c r="E268" s="10">
        <v>149.6</v>
      </c>
      <c r="F268" s="10">
        <v>192.7</v>
      </c>
      <c r="G268" s="10">
        <v>151.4</v>
      </c>
      <c r="H268" s="10">
        <v>153.30000000000001</v>
      </c>
      <c r="I268" s="10">
        <v>136.30000000000001</v>
      </c>
      <c r="J268" s="10">
        <v>147.19999999999999</v>
      </c>
      <c r="K268" s="10">
        <v>156.5</v>
      </c>
      <c r="L268" s="10">
        <v>150.9</v>
      </c>
      <c r="M268" s="10">
        <v>114.2</v>
      </c>
      <c r="N268" s="10">
        <v>159.5</v>
      </c>
      <c r="O268" s="10">
        <v>139.4</v>
      </c>
      <c r="P268" s="10">
        <v>161.80000000000001</v>
      </c>
      <c r="Q268" s="10">
        <v>154</v>
      </c>
      <c r="R268" s="10">
        <f t="shared" si="29"/>
        <v>1966.8000000000002</v>
      </c>
      <c r="S268" s="10">
        <f t="shared" si="28"/>
        <v>54.071589596964863</v>
      </c>
      <c r="T268" s="10">
        <v>183.5</v>
      </c>
      <c r="U268" s="10">
        <v>151.4</v>
      </c>
      <c r="V268" s="8">
        <v>154.69999999999999</v>
      </c>
      <c r="W268" s="10">
        <v>141.9</v>
      </c>
      <c r="X268" s="10">
        <v>146.4</v>
      </c>
      <c r="Y268" s="10">
        <v>148.30000000000001</v>
      </c>
      <c r="Z268" s="10">
        <v>151.6</v>
      </c>
      <c r="AA268" s="10">
        <v>147</v>
      </c>
      <c r="AB268" s="10">
        <f t="shared" si="30"/>
        <v>1224.8</v>
      </c>
      <c r="AC268" s="10">
        <f t="shared" si="31"/>
        <v>33.672403365040957</v>
      </c>
      <c r="AD268" s="10">
        <v>154.4</v>
      </c>
      <c r="AE268" s="10">
        <v>135</v>
      </c>
      <c r="AF268" s="10">
        <v>156.4</v>
      </c>
      <c r="AG268" s="10">
        <f t="shared" si="32"/>
        <v>445.79999999999995</v>
      </c>
      <c r="AH268" s="10">
        <f t="shared" si="33"/>
        <v>12.256007037994168</v>
      </c>
      <c r="AI268" s="10">
        <v>151.80000000000001</v>
      </c>
      <c r="AJ268" s="10">
        <f t="shared" si="34"/>
        <v>3637.4000000000005</v>
      </c>
      <c r="AK268" s="10">
        <f t="shared" si="34"/>
        <v>99.999999999999986</v>
      </c>
    </row>
    <row r="269" spans="1:37" x14ac:dyDescent="0.25">
      <c r="A269" s="8" t="s">
        <v>35</v>
      </c>
      <c r="B269" s="8">
        <v>2020</v>
      </c>
      <c r="C269" s="9">
        <v>44013</v>
      </c>
      <c r="D269" s="8" t="s">
        <v>44</v>
      </c>
      <c r="E269" s="10">
        <v>148.19999999999999</v>
      </c>
      <c r="F269" s="10">
        <v>190.3</v>
      </c>
      <c r="G269" s="10">
        <v>149.4</v>
      </c>
      <c r="H269" s="10">
        <v>153.30000000000001</v>
      </c>
      <c r="I269" s="10">
        <v>138.19999999999999</v>
      </c>
      <c r="J269" s="10">
        <v>143.19999999999999</v>
      </c>
      <c r="K269" s="10">
        <v>148.9</v>
      </c>
      <c r="L269" s="10">
        <v>150.30000000000001</v>
      </c>
      <c r="M269" s="10">
        <v>113.2</v>
      </c>
      <c r="N269" s="10">
        <v>159.80000000000001</v>
      </c>
      <c r="O269" s="10">
        <v>142.1</v>
      </c>
      <c r="P269" s="10">
        <v>161.80000000000001</v>
      </c>
      <c r="Q269" s="10">
        <v>152.30000000000001</v>
      </c>
      <c r="R269" s="10">
        <f t="shared" si="29"/>
        <v>1951</v>
      </c>
      <c r="S269" s="10">
        <f t="shared" si="28"/>
        <v>53.3599540519104</v>
      </c>
      <c r="T269" s="10">
        <v>182.4</v>
      </c>
      <c r="U269" s="10">
        <v>154.1</v>
      </c>
      <c r="V269" s="12">
        <f>AVERAGE(V268,V267)</f>
        <v>154.69999999999999</v>
      </c>
      <c r="W269" s="10">
        <v>144.9</v>
      </c>
      <c r="X269" s="10">
        <v>151.69999999999999</v>
      </c>
      <c r="Y269" s="10">
        <v>153.19999999999999</v>
      </c>
      <c r="Z269" s="10">
        <v>151.19999999999999</v>
      </c>
      <c r="AA269" s="10">
        <v>151.69999999999999</v>
      </c>
      <c r="AB269" s="10">
        <f t="shared" si="30"/>
        <v>1243.9000000000001</v>
      </c>
      <c r="AC269" s="10">
        <f t="shared" si="31"/>
        <v>34.02073134042611</v>
      </c>
      <c r="AD269" s="10">
        <v>158.19999999999999</v>
      </c>
      <c r="AE269" s="10">
        <v>141.4</v>
      </c>
      <c r="AF269" s="10">
        <v>161.80000000000001</v>
      </c>
      <c r="AG269" s="10">
        <f t="shared" si="32"/>
        <v>461.40000000000003</v>
      </c>
      <c r="AH269" s="10">
        <f t="shared" si="33"/>
        <v>12.619314607663485</v>
      </c>
      <c r="AI269" s="10">
        <v>152.69999999999999</v>
      </c>
      <c r="AJ269" s="10">
        <f t="shared" si="34"/>
        <v>3656.3</v>
      </c>
      <c r="AK269" s="10">
        <f t="shared" si="34"/>
        <v>100</v>
      </c>
    </row>
    <row r="270" spans="1:37" x14ac:dyDescent="0.25">
      <c r="A270" s="8" t="s">
        <v>37</v>
      </c>
      <c r="B270" s="8">
        <v>2020</v>
      </c>
      <c r="C270" s="9">
        <v>44013</v>
      </c>
      <c r="D270" s="8" t="s">
        <v>44</v>
      </c>
      <c r="E270" s="10">
        <v>152.69999999999999</v>
      </c>
      <c r="F270" s="10">
        <v>197</v>
      </c>
      <c r="G270" s="10">
        <v>154.6</v>
      </c>
      <c r="H270" s="10">
        <v>153.4</v>
      </c>
      <c r="I270" s="10">
        <v>132.9</v>
      </c>
      <c r="J270" s="10">
        <v>151.80000000000001</v>
      </c>
      <c r="K270" s="10">
        <v>171.2</v>
      </c>
      <c r="L270" s="10">
        <v>152</v>
      </c>
      <c r="M270" s="10">
        <v>116.3</v>
      </c>
      <c r="N270" s="10">
        <v>158.80000000000001</v>
      </c>
      <c r="O270" s="10">
        <v>135.6</v>
      </c>
      <c r="P270" s="10">
        <v>161.69999999999999</v>
      </c>
      <c r="Q270" s="10">
        <v>157</v>
      </c>
      <c r="R270" s="10">
        <f t="shared" si="29"/>
        <v>1994.9999999999998</v>
      </c>
      <c r="S270" s="10">
        <f t="shared" si="28"/>
        <v>54.963220100834775</v>
      </c>
      <c r="T270" s="10">
        <v>186.7</v>
      </c>
      <c r="U270" s="10">
        <v>147.19999999999999</v>
      </c>
      <c r="V270" s="8">
        <v>154.69999999999999</v>
      </c>
      <c r="W270" s="10">
        <v>137.1</v>
      </c>
      <c r="X270" s="10">
        <v>140.4</v>
      </c>
      <c r="Y270" s="10">
        <v>144.5</v>
      </c>
      <c r="Z270" s="10">
        <v>152.19999999999999</v>
      </c>
      <c r="AA270" s="10">
        <v>142</v>
      </c>
      <c r="AB270" s="10">
        <f t="shared" si="30"/>
        <v>1204.8</v>
      </c>
      <c r="AC270" s="10">
        <f t="shared" si="31"/>
        <v>33.192825853376313</v>
      </c>
      <c r="AD270" s="10">
        <v>148.1</v>
      </c>
      <c r="AE270" s="10">
        <v>129.30000000000001</v>
      </c>
      <c r="AF270" s="10">
        <v>152.5</v>
      </c>
      <c r="AG270" s="10">
        <f>SUM(AD270:AF270)</f>
        <v>429.9</v>
      </c>
      <c r="AH270" s="10">
        <f t="shared" si="33"/>
        <v>11.843954045788909</v>
      </c>
      <c r="AI270" s="10">
        <v>150.80000000000001</v>
      </c>
      <c r="AJ270" s="10">
        <f t="shared" si="34"/>
        <v>3629.7</v>
      </c>
      <c r="AK270" s="10">
        <f t="shared" si="34"/>
        <v>100</v>
      </c>
    </row>
    <row r="271" spans="1:37" x14ac:dyDescent="0.25">
      <c r="A271" s="8" t="s">
        <v>38</v>
      </c>
      <c r="B271" s="8">
        <v>2020</v>
      </c>
      <c r="C271" s="9">
        <v>44013</v>
      </c>
      <c r="D271" s="8" t="s">
        <v>44</v>
      </c>
      <c r="E271" s="10">
        <v>149.6</v>
      </c>
      <c r="F271" s="10">
        <v>192.7</v>
      </c>
      <c r="G271" s="10">
        <v>151.4</v>
      </c>
      <c r="H271" s="10">
        <v>153.30000000000001</v>
      </c>
      <c r="I271" s="10">
        <v>136.30000000000001</v>
      </c>
      <c r="J271" s="10">
        <v>147.19999999999999</v>
      </c>
      <c r="K271" s="10">
        <v>156.5</v>
      </c>
      <c r="L271" s="10">
        <v>150.9</v>
      </c>
      <c r="M271" s="10">
        <v>114.2</v>
      </c>
      <c r="N271" s="10">
        <v>159.5</v>
      </c>
      <c r="O271" s="10">
        <v>139.4</v>
      </c>
      <c r="P271" s="10">
        <v>161.80000000000001</v>
      </c>
      <c r="Q271" s="10">
        <v>154</v>
      </c>
      <c r="R271" s="10">
        <f t="shared" si="29"/>
        <v>1966.8000000000002</v>
      </c>
      <c r="S271" s="10">
        <f t="shared" si="28"/>
        <v>54.071589596964863</v>
      </c>
      <c r="T271" s="10">
        <v>183.5</v>
      </c>
      <c r="U271" s="10">
        <v>151.4</v>
      </c>
      <c r="V271" s="8">
        <v>154.69999999999999</v>
      </c>
      <c r="W271" s="10">
        <v>141.9</v>
      </c>
      <c r="X271" s="10">
        <v>146.4</v>
      </c>
      <c r="Y271" s="10">
        <v>148.30000000000001</v>
      </c>
      <c r="Z271" s="10">
        <v>151.6</v>
      </c>
      <c r="AA271" s="10">
        <v>147</v>
      </c>
      <c r="AB271" s="10">
        <f t="shared" si="30"/>
        <v>1224.8</v>
      </c>
      <c r="AC271" s="10">
        <f t="shared" si="31"/>
        <v>33.672403365040957</v>
      </c>
      <c r="AD271" s="10">
        <v>154.4</v>
      </c>
      <c r="AE271" s="10">
        <v>135</v>
      </c>
      <c r="AF271" s="10">
        <v>156.4</v>
      </c>
      <c r="AG271" s="10">
        <f t="shared" si="32"/>
        <v>445.79999999999995</v>
      </c>
      <c r="AH271" s="10">
        <f t="shared" si="33"/>
        <v>12.256007037994168</v>
      </c>
      <c r="AI271" s="10">
        <v>151.80000000000001</v>
      </c>
      <c r="AJ271" s="10">
        <f t="shared" si="34"/>
        <v>3637.4000000000005</v>
      </c>
      <c r="AK271" s="10">
        <f t="shared" si="34"/>
        <v>99.999999999999986</v>
      </c>
    </row>
    <row r="272" spans="1:37" x14ac:dyDescent="0.25">
      <c r="A272" s="8" t="s">
        <v>35</v>
      </c>
      <c r="B272" s="8">
        <v>2020</v>
      </c>
      <c r="C272" s="9">
        <v>44044</v>
      </c>
      <c r="D272" s="8" t="s">
        <v>45</v>
      </c>
      <c r="E272" s="10">
        <v>147.6</v>
      </c>
      <c r="F272" s="10">
        <v>187.2</v>
      </c>
      <c r="G272" s="10">
        <v>148.4</v>
      </c>
      <c r="H272" s="10">
        <v>153.30000000000001</v>
      </c>
      <c r="I272" s="10">
        <v>139.80000000000001</v>
      </c>
      <c r="J272" s="10">
        <v>146.9</v>
      </c>
      <c r="K272" s="10">
        <v>171</v>
      </c>
      <c r="L272" s="10">
        <v>149.9</v>
      </c>
      <c r="M272" s="10">
        <v>114.2</v>
      </c>
      <c r="N272" s="10">
        <v>160</v>
      </c>
      <c r="O272" s="10">
        <v>143.5</v>
      </c>
      <c r="P272" s="10">
        <v>161.5</v>
      </c>
      <c r="Q272" s="10">
        <v>155.30000000000001</v>
      </c>
      <c r="R272" s="10">
        <f t="shared" si="29"/>
        <v>1978.6</v>
      </c>
      <c r="S272" s="10">
        <f t="shared" si="28"/>
        <v>53.619143112652765</v>
      </c>
      <c r="T272" s="10">
        <v>180.9</v>
      </c>
      <c r="U272" s="10">
        <v>154.30000000000001</v>
      </c>
      <c r="V272" s="12">
        <f>AVERAGE(V271,V270)</f>
        <v>154.69999999999999</v>
      </c>
      <c r="W272" s="10">
        <v>145.80000000000001</v>
      </c>
      <c r="X272" s="10">
        <v>151.9</v>
      </c>
      <c r="Y272" s="10">
        <v>152.19999999999999</v>
      </c>
      <c r="Z272" s="10">
        <v>153.6</v>
      </c>
      <c r="AA272" s="10">
        <v>153</v>
      </c>
      <c r="AB272" s="10">
        <f t="shared" si="30"/>
        <v>1246.3999999999999</v>
      </c>
      <c r="AC272" s="10">
        <f t="shared" si="31"/>
        <v>33.776862415652694</v>
      </c>
      <c r="AD272" s="10">
        <v>158.80000000000001</v>
      </c>
      <c r="AE272" s="10">
        <v>143.6</v>
      </c>
      <c r="AF272" s="10">
        <v>162.69999999999999</v>
      </c>
      <c r="AG272" s="10">
        <f t="shared" si="32"/>
        <v>465.09999999999997</v>
      </c>
      <c r="AH272" s="10">
        <f t="shared" si="33"/>
        <v>12.603994471694532</v>
      </c>
      <c r="AI272" s="10">
        <v>154.69999999999999</v>
      </c>
      <c r="AJ272" s="10">
        <f t="shared" si="34"/>
        <v>3690.1</v>
      </c>
      <c r="AK272" s="10">
        <f t="shared" si="34"/>
        <v>100</v>
      </c>
    </row>
    <row r="273" spans="1:37" x14ac:dyDescent="0.25">
      <c r="A273" s="8" t="s">
        <v>37</v>
      </c>
      <c r="B273" s="8">
        <v>2020</v>
      </c>
      <c r="C273" s="9">
        <v>44044</v>
      </c>
      <c r="D273" s="8" t="s">
        <v>45</v>
      </c>
      <c r="E273" s="10">
        <v>151.6</v>
      </c>
      <c r="F273" s="10">
        <v>197.8</v>
      </c>
      <c r="G273" s="10">
        <v>154.5</v>
      </c>
      <c r="H273" s="10">
        <v>153.4</v>
      </c>
      <c r="I273" s="10">
        <v>133.4</v>
      </c>
      <c r="J273" s="10">
        <v>154.5</v>
      </c>
      <c r="K273" s="10">
        <v>191.9</v>
      </c>
      <c r="L273" s="10">
        <v>151.30000000000001</v>
      </c>
      <c r="M273" s="10">
        <v>116.8</v>
      </c>
      <c r="N273" s="10">
        <v>160</v>
      </c>
      <c r="O273" s="10">
        <v>136.5</v>
      </c>
      <c r="P273" s="10">
        <v>163.30000000000001</v>
      </c>
      <c r="Q273" s="10">
        <v>159.9</v>
      </c>
      <c r="R273" s="10">
        <f t="shared" si="29"/>
        <v>2024.8999999999999</v>
      </c>
      <c r="S273" s="10">
        <f t="shared" si="28"/>
        <v>55.061862678450034</v>
      </c>
      <c r="T273" s="10">
        <v>187.2</v>
      </c>
      <c r="U273" s="10">
        <v>147.80000000000001</v>
      </c>
      <c r="V273" s="8">
        <v>155.5</v>
      </c>
      <c r="W273" s="10">
        <v>138.30000000000001</v>
      </c>
      <c r="X273" s="10">
        <v>144.5</v>
      </c>
      <c r="Y273" s="10">
        <v>141.19999999999999</v>
      </c>
      <c r="Z273" s="10">
        <v>155.19999999999999</v>
      </c>
      <c r="AA273" s="10">
        <v>144.80000000000001</v>
      </c>
      <c r="AB273" s="10">
        <f t="shared" si="30"/>
        <v>1214.5</v>
      </c>
      <c r="AC273" s="10">
        <f t="shared" si="31"/>
        <v>33.025152957171997</v>
      </c>
      <c r="AD273" s="10">
        <v>148.69999999999999</v>
      </c>
      <c r="AE273" s="10">
        <v>133.9</v>
      </c>
      <c r="AF273" s="10">
        <v>155.5</v>
      </c>
      <c r="AG273" s="10">
        <f t="shared" si="32"/>
        <v>438.1</v>
      </c>
      <c r="AH273" s="10">
        <f t="shared" si="33"/>
        <v>11.912984364377976</v>
      </c>
      <c r="AI273" s="10">
        <v>152.9</v>
      </c>
      <c r="AJ273" s="10">
        <f t="shared" si="34"/>
        <v>3677.4999999999995</v>
      </c>
      <c r="AK273" s="10">
        <f t="shared" si="34"/>
        <v>100.00000000000001</v>
      </c>
    </row>
    <row r="274" spans="1:37" x14ac:dyDescent="0.25">
      <c r="A274" s="8" t="s">
        <v>38</v>
      </c>
      <c r="B274" s="8">
        <v>2020</v>
      </c>
      <c r="C274" s="9">
        <v>44044</v>
      </c>
      <c r="D274" s="8" t="s">
        <v>45</v>
      </c>
      <c r="E274" s="10">
        <v>148.9</v>
      </c>
      <c r="F274" s="10">
        <v>190.9</v>
      </c>
      <c r="G274" s="10">
        <v>150.80000000000001</v>
      </c>
      <c r="H274" s="10">
        <v>153.30000000000001</v>
      </c>
      <c r="I274" s="10">
        <v>137.4</v>
      </c>
      <c r="J274" s="10">
        <v>150.4</v>
      </c>
      <c r="K274" s="10">
        <v>178.1</v>
      </c>
      <c r="L274" s="10">
        <v>150.4</v>
      </c>
      <c r="M274" s="10">
        <v>115.1</v>
      </c>
      <c r="N274" s="10">
        <v>160</v>
      </c>
      <c r="O274" s="10">
        <v>140.6</v>
      </c>
      <c r="P274" s="10">
        <v>162.30000000000001</v>
      </c>
      <c r="Q274" s="10">
        <v>157</v>
      </c>
      <c r="R274" s="10">
        <f t="shared" si="29"/>
        <v>1995.1999999999998</v>
      </c>
      <c r="S274" s="10">
        <f t="shared" si="28"/>
        <v>54.251298365826464</v>
      </c>
      <c r="T274" s="10">
        <v>182.6</v>
      </c>
      <c r="U274" s="10">
        <v>151.69999999999999</v>
      </c>
      <c r="V274" s="8">
        <v>155.5</v>
      </c>
      <c r="W274" s="10">
        <v>143</v>
      </c>
      <c r="X274" s="10">
        <v>148.4</v>
      </c>
      <c r="Y274" s="10">
        <v>146</v>
      </c>
      <c r="Z274" s="10">
        <v>154.30000000000001</v>
      </c>
      <c r="AA274" s="10">
        <v>149</v>
      </c>
      <c r="AB274" s="10">
        <f t="shared" si="30"/>
        <v>1230.5</v>
      </c>
      <c r="AC274" s="10">
        <f t="shared" si="31"/>
        <v>33.458411507191997</v>
      </c>
      <c r="AD274" s="10">
        <v>155</v>
      </c>
      <c r="AE274" s="10">
        <v>138.5</v>
      </c>
      <c r="AF274" s="10">
        <v>158.5</v>
      </c>
      <c r="AG274" s="10">
        <f t="shared" si="32"/>
        <v>452</v>
      </c>
      <c r="AH274" s="10">
        <f t="shared" si="33"/>
        <v>12.290290126981537</v>
      </c>
      <c r="AI274" s="10">
        <v>153.9</v>
      </c>
      <c r="AJ274" s="10">
        <f t="shared" si="34"/>
        <v>3677.7</v>
      </c>
      <c r="AK274" s="10">
        <f t="shared" si="34"/>
        <v>99.999999999999986</v>
      </c>
    </row>
    <row r="275" spans="1:37" x14ac:dyDescent="0.25">
      <c r="A275" s="8" t="s">
        <v>35</v>
      </c>
      <c r="B275" s="8">
        <v>2020</v>
      </c>
      <c r="C275" s="9">
        <v>44075</v>
      </c>
      <c r="D275" s="8" t="s">
        <v>46</v>
      </c>
      <c r="E275" s="10">
        <v>146.9</v>
      </c>
      <c r="F275" s="10">
        <v>183.9</v>
      </c>
      <c r="G275" s="10">
        <v>149.5</v>
      </c>
      <c r="H275" s="10">
        <v>153.4</v>
      </c>
      <c r="I275" s="10">
        <v>140.4</v>
      </c>
      <c r="J275" s="10">
        <v>147</v>
      </c>
      <c r="K275" s="10">
        <v>178.8</v>
      </c>
      <c r="L275" s="10">
        <v>149.30000000000001</v>
      </c>
      <c r="M275" s="10">
        <v>115.1</v>
      </c>
      <c r="N275" s="10">
        <v>160</v>
      </c>
      <c r="O275" s="10">
        <v>145.4</v>
      </c>
      <c r="P275" s="10">
        <v>161.6</v>
      </c>
      <c r="Q275" s="10">
        <v>156.1</v>
      </c>
      <c r="R275" s="10">
        <f t="shared" si="29"/>
        <v>1987.3999999999999</v>
      </c>
      <c r="S275" s="10">
        <f t="shared" si="28"/>
        <v>53.610639043996642</v>
      </c>
      <c r="T275" s="10">
        <v>182.9</v>
      </c>
      <c r="U275" s="10">
        <v>154.6</v>
      </c>
      <c r="V275" s="12">
        <f>AVERAGE(V274,V273)</f>
        <v>155.5</v>
      </c>
      <c r="W275" s="10">
        <v>146.4</v>
      </c>
      <c r="X275" s="10">
        <v>151.6</v>
      </c>
      <c r="Y275" s="10">
        <v>152.80000000000001</v>
      </c>
      <c r="Z275" s="10">
        <v>157.4</v>
      </c>
      <c r="AA275" s="10">
        <v>153.69999999999999</v>
      </c>
      <c r="AB275" s="10">
        <f t="shared" si="30"/>
        <v>1254.9000000000001</v>
      </c>
      <c r="AC275" s="10">
        <f t="shared" si="31"/>
        <v>33.851258396050824</v>
      </c>
      <c r="AD275" s="10">
        <v>159.1</v>
      </c>
      <c r="AE275" s="10">
        <v>144.6</v>
      </c>
      <c r="AF275" s="10">
        <v>161.1</v>
      </c>
      <c r="AG275" s="10">
        <f t="shared" si="32"/>
        <v>464.79999999999995</v>
      </c>
      <c r="AH275" s="10">
        <f t="shared" si="33"/>
        <v>12.538102559952522</v>
      </c>
      <c r="AI275" s="10">
        <v>155.4</v>
      </c>
      <c r="AJ275" s="10">
        <f t="shared" si="34"/>
        <v>3707.1000000000004</v>
      </c>
      <c r="AK275" s="10">
        <f t="shared" si="34"/>
        <v>99.999999999999986</v>
      </c>
    </row>
    <row r="276" spans="1:37" x14ac:dyDescent="0.25">
      <c r="A276" s="8" t="s">
        <v>37</v>
      </c>
      <c r="B276" s="8">
        <v>2020</v>
      </c>
      <c r="C276" s="9">
        <v>44075</v>
      </c>
      <c r="D276" s="8" t="s">
        <v>46</v>
      </c>
      <c r="E276" s="10">
        <v>151.5</v>
      </c>
      <c r="F276" s="10">
        <v>193.1</v>
      </c>
      <c r="G276" s="10">
        <v>157.30000000000001</v>
      </c>
      <c r="H276" s="10">
        <v>153.9</v>
      </c>
      <c r="I276" s="10">
        <v>134.4</v>
      </c>
      <c r="J276" s="10">
        <v>155.4</v>
      </c>
      <c r="K276" s="10">
        <v>202</v>
      </c>
      <c r="L276" s="10">
        <v>150.80000000000001</v>
      </c>
      <c r="M276" s="10">
        <v>118.9</v>
      </c>
      <c r="N276" s="10">
        <v>160.9</v>
      </c>
      <c r="O276" s="10">
        <v>137.69999999999999</v>
      </c>
      <c r="P276" s="10">
        <v>164.4</v>
      </c>
      <c r="Q276" s="10">
        <v>161.30000000000001</v>
      </c>
      <c r="R276" s="10">
        <f t="shared" si="29"/>
        <v>2041.6000000000001</v>
      </c>
      <c r="S276" s="10">
        <f t="shared" si="28"/>
        <v>55.105400955491376</v>
      </c>
      <c r="T276" s="10">
        <v>188.7</v>
      </c>
      <c r="U276" s="10">
        <v>148.1</v>
      </c>
      <c r="V276" s="8">
        <v>156.30000000000001</v>
      </c>
      <c r="W276" s="10">
        <v>137.19999999999999</v>
      </c>
      <c r="X276" s="10">
        <v>145.4</v>
      </c>
      <c r="Y276" s="10">
        <v>141.80000000000001</v>
      </c>
      <c r="Z276" s="10">
        <v>159.80000000000001</v>
      </c>
      <c r="AA276" s="10">
        <v>146</v>
      </c>
      <c r="AB276" s="10">
        <f t="shared" si="30"/>
        <v>1223.3</v>
      </c>
      <c r="AC276" s="10">
        <f t="shared" si="31"/>
        <v>33.018435045480309</v>
      </c>
      <c r="AD276" s="10">
        <v>150</v>
      </c>
      <c r="AE276" s="10">
        <v>135.1</v>
      </c>
      <c r="AF276" s="10">
        <v>154.9</v>
      </c>
      <c r="AG276" s="10">
        <f t="shared" si="32"/>
        <v>440</v>
      </c>
      <c r="AH276" s="10">
        <f t="shared" si="33"/>
        <v>11.876163999028314</v>
      </c>
      <c r="AI276" s="10">
        <v>154</v>
      </c>
      <c r="AJ276" s="10">
        <f t="shared" si="34"/>
        <v>3704.9</v>
      </c>
      <c r="AK276" s="10">
        <f t="shared" si="34"/>
        <v>100</v>
      </c>
    </row>
    <row r="277" spans="1:37" x14ac:dyDescent="0.25">
      <c r="A277" s="8" t="s">
        <v>38</v>
      </c>
      <c r="B277" s="8">
        <v>2020</v>
      </c>
      <c r="C277" s="9">
        <v>44075</v>
      </c>
      <c r="D277" s="8" t="s">
        <v>46</v>
      </c>
      <c r="E277" s="10">
        <v>148.4</v>
      </c>
      <c r="F277" s="10">
        <v>187.1</v>
      </c>
      <c r="G277" s="10">
        <v>152.5</v>
      </c>
      <c r="H277" s="10">
        <v>153.6</v>
      </c>
      <c r="I277" s="10">
        <v>138.19999999999999</v>
      </c>
      <c r="J277" s="10">
        <v>150.9</v>
      </c>
      <c r="K277" s="10">
        <v>186.7</v>
      </c>
      <c r="L277" s="10">
        <v>149.80000000000001</v>
      </c>
      <c r="M277" s="10">
        <v>116.4</v>
      </c>
      <c r="N277" s="10">
        <v>160.30000000000001</v>
      </c>
      <c r="O277" s="10">
        <v>142.19999999999999</v>
      </c>
      <c r="P277" s="10">
        <v>162.9</v>
      </c>
      <c r="Q277" s="10">
        <v>158</v>
      </c>
      <c r="R277" s="10">
        <f t="shared" si="29"/>
        <v>2007</v>
      </c>
      <c r="S277" s="10">
        <f t="shared" si="28"/>
        <v>54.257907542579076</v>
      </c>
      <c r="T277" s="10">
        <v>184.4</v>
      </c>
      <c r="U277" s="10">
        <v>152</v>
      </c>
      <c r="V277" s="8">
        <v>156.30000000000001</v>
      </c>
      <c r="W277" s="10">
        <v>142.9</v>
      </c>
      <c r="X277" s="10">
        <v>148.69999999999999</v>
      </c>
      <c r="Y277" s="10">
        <v>146.6</v>
      </c>
      <c r="Z277" s="10">
        <v>158.4</v>
      </c>
      <c r="AA277" s="10">
        <v>150</v>
      </c>
      <c r="AB277" s="10">
        <f t="shared" si="30"/>
        <v>1239.3</v>
      </c>
      <c r="AC277" s="10">
        <f t="shared" si="31"/>
        <v>33.503649635036496</v>
      </c>
      <c r="AD277" s="10">
        <v>155.6</v>
      </c>
      <c r="AE277" s="10">
        <v>139.6</v>
      </c>
      <c r="AF277" s="10">
        <v>157.5</v>
      </c>
      <c r="AG277" s="10">
        <f t="shared" si="32"/>
        <v>452.7</v>
      </c>
      <c r="AH277" s="10">
        <f t="shared" si="33"/>
        <v>12.238442822384428</v>
      </c>
      <c r="AI277" s="10">
        <v>154.69999999999999</v>
      </c>
      <c r="AJ277" s="10">
        <f t="shared" si="34"/>
        <v>3699</v>
      </c>
      <c r="AK277" s="10">
        <f t="shared" si="34"/>
        <v>100</v>
      </c>
    </row>
    <row r="278" spans="1:37" x14ac:dyDescent="0.25">
      <c r="A278" s="8" t="s">
        <v>35</v>
      </c>
      <c r="B278" s="8">
        <v>2020</v>
      </c>
      <c r="C278" s="9">
        <v>44105</v>
      </c>
      <c r="D278" s="8" t="s">
        <v>47</v>
      </c>
      <c r="E278" s="10">
        <v>146</v>
      </c>
      <c r="F278" s="10">
        <v>186.3</v>
      </c>
      <c r="G278" s="10">
        <v>159.19999999999999</v>
      </c>
      <c r="H278" s="10">
        <v>153.6</v>
      </c>
      <c r="I278" s="10">
        <v>142.6</v>
      </c>
      <c r="J278" s="10">
        <v>147.19999999999999</v>
      </c>
      <c r="K278" s="10">
        <v>200.6</v>
      </c>
      <c r="L278" s="10">
        <v>150.30000000000001</v>
      </c>
      <c r="M278" s="10">
        <v>115.3</v>
      </c>
      <c r="N278" s="10">
        <v>160.9</v>
      </c>
      <c r="O278" s="10">
        <v>147.4</v>
      </c>
      <c r="P278" s="10">
        <v>161.9</v>
      </c>
      <c r="Q278" s="10">
        <v>159.6</v>
      </c>
      <c r="R278" s="10">
        <f t="shared" si="29"/>
        <v>2030.9</v>
      </c>
      <c r="S278" s="10">
        <f t="shared" si="28"/>
        <v>54.085219707057263</v>
      </c>
      <c r="T278" s="10">
        <v>182.7</v>
      </c>
      <c r="U278" s="10">
        <v>155</v>
      </c>
      <c r="V278" s="12">
        <f>AVERAGE(V277,V276)</f>
        <v>156.30000000000001</v>
      </c>
      <c r="W278" s="10">
        <v>146.80000000000001</v>
      </c>
      <c r="X278" s="10">
        <v>152</v>
      </c>
      <c r="Y278" s="10">
        <v>152.4</v>
      </c>
      <c r="Z278" s="10">
        <v>156.19999999999999</v>
      </c>
      <c r="AA278" s="10">
        <v>154.30000000000001</v>
      </c>
      <c r="AB278" s="10">
        <f t="shared" si="30"/>
        <v>1255.6999999999998</v>
      </c>
      <c r="AC278" s="10">
        <f t="shared" si="31"/>
        <v>33.440745672436748</v>
      </c>
      <c r="AD278" s="10">
        <v>159.5</v>
      </c>
      <c r="AE278" s="10">
        <v>146.4</v>
      </c>
      <c r="AF278" s="10">
        <v>162.5</v>
      </c>
      <c r="AG278" s="10">
        <f t="shared" si="32"/>
        <v>468.4</v>
      </c>
      <c r="AH278" s="10">
        <f t="shared" si="33"/>
        <v>12.474034620505991</v>
      </c>
      <c r="AI278" s="10">
        <v>157.5</v>
      </c>
      <c r="AJ278" s="10">
        <f t="shared" si="34"/>
        <v>3755</v>
      </c>
      <c r="AK278" s="10">
        <f t="shared" si="34"/>
        <v>100</v>
      </c>
    </row>
    <row r="279" spans="1:37" x14ac:dyDescent="0.25">
      <c r="A279" s="8" t="s">
        <v>37</v>
      </c>
      <c r="B279" s="8">
        <v>2020</v>
      </c>
      <c r="C279" s="9">
        <v>44105</v>
      </c>
      <c r="D279" s="8" t="s">
        <v>47</v>
      </c>
      <c r="E279" s="10">
        <v>150.6</v>
      </c>
      <c r="F279" s="10">
        <v>193.7</v>
      </c>
      <c r="G279" s="10">
        <v>164.8</v>
      </c>
      <c r="H279" s="10">
        <v>153.69999999999999</v>
      </c>
      <c r="I279" s="10">
        <v>135.69999999999999</v>
      </c>
      <c r="J279" s="10">
        <v>155.69999999999999</v>
      </c>
      <c r="K279" s="10">
        <v>226</v>
      </c>
      <c r="L279" s="10">
        <v>152.19999999999999</v>
      </c>
      <c r="M279" s="10">
        <v>118.1</v>
      </c>
      <c r="N279" s="10">
        <v>161.30000000000001</v>
      </c>
      <c r="O279" s="10">
        <v>139.19999999999999</v>
      </c>
      <c r="P279" s="10">
        <v>164.8</v>
      </c>
      <c r="Q279" s="10">
        <v>164.4</v>
      </c>
      <c r="R279" s="10">
        <f t="shared" si="29"/>
        <v>2080.1999999999998</v>
      </c>
      <c r="S279" s="10">
        <f t="shared" si="28"/>
        <v>55.556445797612376</v>
      </c>
      <c r="T279" s="10">
        <v>188.7</v>
      </c>
      <c r="U279" s="10">
        <v>148.30000000000001</v>
      </c>
      <c r="V279" s="8">
        <v>156.5</v>
      </c>
      <c r="W279" s="10">
        <v>137.1</v>
      </c>
      <c r="X279" s="10">
        <v>145.1</v>
      </c>
      <c r="Y279" s="10">
        <v>142</v>
      </c>
      <c r="Z279" s="10">
        <v>158.1</v>
      </c>
      <c r="AA279" s="10">
        <v>146.19999999999999</v>
      </c>
      <c r="AB279" s="10">
        <f t="shared" si="30"/>
        <v>1222</v>
      </c>
      <c r="AC279" s="10">
        <f t="shared" si="31"/>
        <v>32.636273802847001</v>
      </c>
      <c r="AD279" s="10">
        <v>151</v>
      </c>
      <c r="AE279" s="10">
        <v>135.4</v>
      </c>
      <c r="AF279" s="10">
        <v>155.69999999999999</v>
      </c>
      <c r="AG279" s="10">
        <f t="shared" si="32"/>
        <v>442.09999999999997</v>
      </c>
      <c r="AH279" s="10">
        <f t="shared" si="33"/>
        <v>11.807280399540634</v>
      </c>
      <c r="AI279" s="10">
        <v>155.19999999999999</v>
      </c>
      <c r="AJ279" s="10">
        <f t="shared" si="34"/>
        <v>3744.2999999999997</v>
      </c>
      <c r="AK279" s="10">
        <f t="shared" si="34"/>
        <v>100.00000000000001</v>
      </c>
    </row>
    <row r="280" spans="1:37" x14ac:dyDescent="0.25">
      <c r="A280" s="8" t="s">
        <v>38</v>
      </c>
      <c r="B280" s="8">
        <v>2020</v>
      </c>
      <c r="C280" s="9">
        <v>44105</v>
      </c>
      <c r="D280" s="8" t="s">
        <v>47</v>
      </c>
      <c r="E280" s="10">
        <v>147.5</v>
      </c>
      <c r="F280" s="10">
        <v>188.9</v>
      </c>
      <c r="G280" s="10">
        <v>161.4</v>
      </c>
      <c r="H280" s="10">
        <v>153.6</v>
      </c>
      <c r="I280" s="10">
        <v>140.1</v>
      </c>
      <c r="J280" s="10">
        <v>151.19999999999999</v>
      </c>
      <c r="K280" s="10">
        <v>209.2</v>
      </c>
      <c r="L280" s="10">
        <v>150.9</v>
      </c>
      <c r="M280" s="10">
        <v>116.2</v>
      </c>
      <c r="N280" s="10">
        <v>161</v>
      </c>
      <c r="O280" s="10">
        <v>144</v>
      </c>
      <c r="P280" s="10">
        <v>163.19999999999999</v>
      </c>
      <c r="Q280" s="10">
        <v>161.4</v>
      </c>
      <c r="R280" s="10">
        <f t="shared" si="29"/>
        <v>2048.6000000000004</v>
      </c>
      <c r="S280" s="10">
        <f t="shared" si="28"/>
        <v>54.734423426311849</v>
      </c>
      <c r="T280" s="10">
        <v>184.3</v>
      </c>
      <c r="U280" s="10">
        <v>152.30000000000001</v>
      </c>
      <c r="V280" s="8">
        <v>156.5</v>
      </c>
      <c r="W280" s="10">
        <v>143.1</v>
      </c>
      <c r="X280" s="10">
        <v>148.69999999999999</v>
      </c>
      <c r="Y280" s="10">
        <v>146.5</v>
      </c>
      <c r="Z280" s="10">
        <v>157</v>
      </c>
      <c r="AA280" s="10">
        <v>150.4</v>
      </c>
      <c r="AB280" s="10">
        <f t="shared" si="30"/>
        <v>1238.8000000000002</v>
      </c>
      <c r="AC280" s="10">
        <f t="shared" si="31"/>
        <v>33.098215239927328</v>
      </c>
      <c r="AD280" s="10">
        <v>156.30000000000001</v>
      </c>
      <c r="AE280" s="10">
        <v>140.6</v>
      </c>
      <c r="AF280" s="10">
        <v>158.5</v>
      </c>
      <c r="AG280" s="10">
        <f t="shared" si="32"/>
        <v>455.4</v>
      </c>
      <c r="AH280" s="10">
        <f t="shared" si="33"/>
        <v>12.167361333760818</v>
      </c>
      <c r="AI280" s="10">
        <v>156.4</v>
      </c>
      <c r="AJ280" s="10">
        <f t="shared" si="34"/>
        <v>3742.8000000000006</v>
      </c>
      <c r="AK280" s="10">
        <f t="shared" si="34"/>
        <v>100</v>
      </c>
    </row>
    <row r="281" spans="1:37" x14ac:dyDescent="0.25">
      <c r="A281" s="8" t="s">
        <v>35</v>
      </c>
      <c r="B281" s="8">
        <v>2020</v>
      </c>
      <c r="C281" s="9">
        <v>44136</v>
      </c>
      <c r="D281" s="8" t="s">
        <v>49</v>
      </c>
      <c r="E281" s="10">
        <v>145.4</v>
      </c>
      <c r="F281" s="10">
        <v>188.6</v>
      </c>
      <c r="G281" s="10">
        <v>171.6</v>
      </c>
      <c r="H281" s="10">
        <v>153.80000000000001</v>
      </c>
      <c r="I281" s="10">
        <v>145.4</v>
      </c>
      <c r="J281" s="10">
        <v>146.5</v>
      </c>
      <c r="K281" s="10">
        <v>222.2</v>
      </c>
      <c r="L281" s="10">
        <v>155.9</v>
      </c>
      <c r="M281" s="10">
        <v>114.9</v>
      </c>
      <c r="N281" s="10">
        <v>162</v>
      </c>
      <c r="O281" s="10">
        <v>150</v>
      </c>
      <c r="P281" s="10">
        <v>162.69999999999999</v>
      </c>
      <c r="Q281" s="10">
        <v>163.4</v>
      </c>
      <c r="R281" s="10">
        <f t="shared" si="29"/>
        <v>2082.4</v>
      </c>
      <c r="S281" s="10">
        <f t="shared" si="28"/>
        <v>54.648996194725108</v>
      </c>
      <c r="T281" s="10">
        <v>183.4</v>
      </c>
      <c r="U281" s="10">
        <v>155.5</v>
      </c>
      <c r="V281" s="12">
        <f>AVERAGE(V280,V279)</f>
        <v>156.5</v>
      </c>
      <c r="W281" s="10">
        <v>147.5</v>
      </c>
      <c r="X281" s="10">
        <v>152.80000000000001</v>
      </c>
      <c r="Y281" s="10">
        <v>153.6</v>
      </c>
      <c r="Z281" s="10">
        <v>156.19999999999999</v>
      </c>
      <c r="AA281" s="10">
        <v>154.5</v>
      </c>
      <c r="AB281" s="10">
        <f t="shared" si="30"/>
        <v>1260</v>
      </c>
      <c r="AC281" s="10">
        <f t="shared" si="31"/>
        <v>33.066526702532478</v>
      </c>
      <c r="AD281" s="10">
        <v>160.4</v>
      </c>
      <c r="AE281" s="10">
        <v>146.1</v>
      </c>
      <c r="AF281" s="10">
        <v>161.6</v>
      </c>
      <c r="AG281" s="10">
        <f t="shared" si="32"/>
        <v>468.1</v>
      </c>
      <c r="AH281" s="10">
        <f t="shared" si="33"/>
        <v>12.284477102742423</v>
      </c>
      <c r="AI281" s="10">
        <v>159.80000000000001</v>
      </c>
      <c r="AJ281" s="10">
        <f t="shared" si="34"/>
        <v>3810.5</v>
      </c>
      <c r="AK281" s="10">
        <f t="shared" si="34"/>
        <v>100.00000000000001</v>
      </c>
    </row>
    <row r="282" spans="1:37" x14ac:dyDescent="0.25">
      <c r="A282" s="8" t="s">
        <v>37</v>
      </c>
      <c r="B282" s="8">
        <v>2020</v>
      </c>
      <c r="C282" s="9">
        <v>44136</v>
      </c>
      <c r="D282" s="8" t="s">
        <v>49</v>
      </c>
      <c r="E282" s="10">
        <v>149.69999999999999</v>
      </c>
      <c r="F282" s="10">
        <v>195.5</v>
      </c>
      <c r="G282" s="10">
        <v>176.9</v>
      </c>
      <c r="H282" s="10">
        <v>153.9</v>
      </c>
      <c r="I282" s="10">
        <v>138</v>
      </c>
      <c r="J282" s="10">
        <v>150.5</v>
      </c>
      <c r="K282" s="10">
        <v>245.3</v>
      </c>
      <c r="L282" s="10">
        <v>158.69999999999999</v>
      </c>
      <c r="M282" s="10">
        <v>117.2</v>
      </c>
      <c r="N282" s="10">
        <v>161.4</v>
      </c>
      <c r="O282" s="10">
        <v>141.5</v>
      </c>
      <c r="P282" s="10">
        <v>165.1</v>
      </c>
      <c r="Q282" s="10">
        <v>167</v>
      </c>
      <c r="R282" s="10">
        <f t="shared" si="29"/>
        <v>2120.6999999999998</v>
      </c>
      <c r="S282" s="10">
        <f t="shared" si="28"/>
        <v>55.937434057818102</v>
      </c>
      <c r="T282" s="10">
        <v>188.8</v>
      </c>
      <c r="U282" s="10">
        <v>148.80000000000001</v>
      </c>
      <c r="V282" s="8">
        <v>158</v>
      </c>
      <c r="W282" s="10">
        <v>137.30000000000001</v>
      </c>
      <c r="X282" s="10">
        <v>145.1</v>
      </c>
      <c r="Y282" s="10">
        <v>144.4</v>
      </c>
      <c r="Z282" s="10">
        <v>157.9</v>
      </c>
      <c r="AA282" s="10">
        <v>146.6</v>
      </c>
      <c r="AB282" s="10">
        <f t="shared" si="30"/>
        <v>1226.9000000000001</v>
      </c>
      <c r="AC282" s="10">
        <f t="shared" si="31"/>
        <v>32.361785186748264</v>
      </c>
      <c r="AD282" s="10">
        <v>152</v>
      </c>
      <c r="AE282" s="10">
        <v>135.19999999999999</v>
      </c>
      <c r="AF282" s="10">
        <v>156.4</v>
      </c>
      <c r="AG282" s="10">
        <f t="shared" si="32"/>
        <v>443.6</v>
      </c>
      <c r="AH282" s="10">
        <f t="shared" si="33"/>
        <v>11.700780755433637</v>
      </c>
      <c r="AI282" s="10">
        <v>156.69999999999999</v>
      </c>
      <c r="AJ282" s="10">
        <f t="shared" si="34"/>
        <v>3791.2</v>
      </c>
      <c r="AK282" s="10">
        <f t="shared" si="34"/>
        <v>100</v>
      </c>
    </row>
    <row r="283" spans="1:37" x14ac:dyDescent="0.25">
      <c r="A283" s="8" t="s">
        <v>38</v>
      </c>
      <c r="B283" s="8">
        <v>2020</v>
      </c>
      <c r="C283" s="9">
        <v>44136</v>
      </c>
      <c r="D283" s="8" t="s">
        <v>49</v>
      </c>
      <c r="E283" s="10">
        <v>146.80000000000001</v>
      </c>
      <c r="F283" s="10">
        <v>191</v>
      </c>
      <c r="G283" s="10">
        <v>173.6</v>
      </c>
      <c r="H283" s="10">
        <v>153.80000000000001</v>
      </c>
      <c r="I283" s="10">
        <v>142.69999999999999</v>
      </c>
      <c r="J283" s="10">
        <v>148.4</v>
      </c>
      <c r="K283" s="10">
        <v>230</v>
      </c>
      <c r="L283" s="10">
        <v>156.80000000000001</v>
      </c>
      <c r="M283" s="10">
        <v>115.7</v>
      </c>
      <c r="N283" s="10">
        <v>161.80000000000001</v>
      </c>
      <c r="O283" s="10">
        <v>146.5</v>
      </c>
      <c r="P283" s="10">
        <v>163.80000000000001</v>
      </c>
      <c r="Q283" s="10">
        <v>164.7</v>
      </c>
      <c r="R283" s="10">
        <f t="shared" si="29"/>
        <v>2095.6</v>
      </c>
      <c r="S283" s="10">
        <f t="shared" si="28"/>
        <v>55.202570992044677</v>
      </c>
      <c r="T283" s="10">
        <v>184.8</v>
      </c>
      <c r="U283" s="10">
        <v>152.80000000000001</v>
      </c>
      <c r="V283" s="8">
        <v>158</v>
      </c>
      <c r="W283" s="10">
        <v>143.6</v>
      </c>
      <c r="X283" s="10">
        <v>149.19999999999999</v>
      </c>
      <c r="Y283" s="10">
        <v>148.4</v>
      </c>
      <c r="Z283" s="10">
        <v>156.9</v>
      </c>
      <c r="AA283" s="10">
        <v>150.69999999999999</v>
      </c>
      <c r="AB283" s="10">
        <f t="shared" si="30"/>
        <v>1244.4000000000001</v>
      </c>
      <c r="AC283" s="10">
        <f t="shared" si="31"/>
        <v>32.780148569622256</v>
      </c>
      <c r="AD283" s="10">
        <v>157.19999999999999</v>
      </c>
      <c r="AE283" s="10">
        <v>140.4</v>
      </c>
      <c r="AF283" s="10">
        <v>158.6</v>
      </c>
      <c r="AG283" s="10">
        <f t="shared" si="32"/>
        <v>456.20000000000005</v>
      </c>
      <c r="AH283" s="10">
        <f t="shared" si="33"/>
        <v>12.017280438333072</v>
      </c>
      <c r="AI283" s="10">
        <v>158.4</v>
      </c>
      <c r="AJ283" s="10">
        <f t="shared" si="34"/>
        <v>3796.2</v>
      </c>
      <c r="AK283" s="10">
        <f t="shared" si="34"/>
        <v>100</v>
      </c>
    </row>
    <row r="284" spans="1:37" x14ac:dyDescent="0.25">
      <c r="A284" s="8" t="s">
        <v>35</v>
      </c>
      <c r="B284" s="8">
        <v>2020</v>
      </c>
      <c r="C284" s="9">
        <v>44166</v>
      </c>
      <c r="D284" s="8" t="s">
        <v>50</v>
      </c>
      <c r="E284" s="10">
        <v>144.6</v>
      </c>
      <c r="F284" s="10">
        <v>188.5</v>
      </c>
      <c r="G284" s="10">
        <v>173.4</v>
      </c>
      <c r="H284" s="10">
        <v>154</v>
      </c>
      <c r="I284" s="10">
        <v>150</v>
      </c>
      <c r="J284" s="10">
        <v>145.9</v>
      </c>
      <c r="K284" s="10">
        <v>225.2</v>
      </c>
      <c r="L284" s="10">
        <v>159.5</v>
      </c>
      <c r="M284" s="10">
        <v>114.4</v>
      </c>
      <c r="N284" s="10">
        <v>163.5</v>
      </c>
      <c r="O284" s="10">
        <v>153.4</v>
      </c>
      <c r="P284" s="10">
        <v>163.6</v>
      </c>
      <c r="Q284" s="10">
        <v>164.5</v>
      </c>
      <c r="R284" s="10">
        <f t="shared" si="29"/>
        <v>2100.5</v>
      </c>
      <c r="S284" s="10">
        <f t="shared" si="28"/>
        <v>54.741862343957678</v>
      </c>
      <c r="T284" s="10">
        <v>183.6</v>
      </c>
      <c r="U284" s="10">
        <v>156.30000000000001</v>
      </c>
      <c r="V284" s="12">
        <f>AVERAGE(V283,V282)</f>
        <v>158</v>
      </c>
      <c r="W284" s="10">
        <v>148.69999999999999</v>
      </c>
      <c r="X284" s="10">
        <v>153.4</v>
      </c>
      <c r="Y284" s="10">
        <v>153.9</v>
      </c>
      <c r="Z284" s="10">
        <v>156.6</v>
      </c>
      <c r="AA284" s="10">
        <v>155.19999999999999</v>
      </c>
      <c r="AB284" s="10">
        <f t="shared" si="30"/>
        <v>1265.6999999999998</v>
      </c>
      <c r="AC284" s="10">
        <f t="shared" si="31"/>
        <v>32.985848687811107</v>
      </c>
      <c r="AD284" s="10">
        <v>161.6</v>
      </c>
      <c r="AE284" s="10">
        <v>146.4</v>
      </c>
      <c r="AF284" s="10">
        <v>162.9</v>
      </c>
      <c r="AG284" s="10">
        <f t="shared" si="32"/>
        <v>470.9</v>
      </c>
      <c r="AH284" s="10">
        <f t="shared" si="33"/>
        <v>12.272288968231216</v>
      </c>
      <c r="AI284" s="10">
        <v>160.69999999999999</v>
      </c>
      <c r="AJ284" s="10">
        <f t="shared" si="34"/>
        <v>3837.1</v>
      </c>
      <c r="AK284" s="10">
        <f t="shared" si="34"/>
        <v>100</v>
      </c>
    </row>
    <row r="285" spans="1:37" x14ac:dyDescent="0.25">
      <c r="A285" s="8" t="s">
        <v>37</v>
      </c>
      <c r="B285" s="8">
        <v>2020</v>
      </c>
      <c r="C285" s="9">
        <v>44166</v>
      </c>
      <c r="D285" s="8" t="s">
        <v>50</v>
      </c>
      <c r="E285" s="10">
        <v>149</v>
      </c>
      <c r="F285" s="10">
        <v>195.7</v>
      </c>
      <c r="G285" s="10">
        <v>178.3</v>
      </c>
      <c r="H285" s="10">
        <v>154.19999999999999</v>
      </c>
      <c r="I285" s="10">
        <v>140.69999999999999</v>
      </c>
      <c r="J285" s="10">
        <v>149.69999999999999</v>
      </c>
      <c r="K285" s="10">
        <v>240.9</v>
      </c>
      <c r="L285" s="10">
        <v>161.5</v>
      </c>
      <c r="M285" s="10">
        <v>117.1</v>
      </c>
      <c r="N285" s="10">
        <v>161.9</v>
      </c>
      <c r="O285" s="10">
        <v>143.30000000000001</v>
      </c>
      <c r="P285" s="10">
        <v>166.1</v>
      </c>
      <c r="Q285" s="10">
        <v>167</v>
      </c>
      <c r="R285" s="10">
        <f t="shared" si="29"/>
        <v>2125.4</v>
      </c>
      <c r="S285" s="10">
        <f t="shared" si="28"/>
        <v>55.910980165202282</v>
      </c>
      <c r="T285" s="10">
        <v>190.2</v>
      </c>
      <c r="U285" s="10">
        <v>149.6</v>
      </c>
      <c r="V285" s="8">
        <v>158.4</v>
      </c>
      <c r="W285" s="10">
        <v>137.9</v>
      </c>
      <c r="X285" s="10">
        <v>145.5</v>
      </c>
      <c r="Y285" s="10">
        <v>144.30000000000001</v>
      </c>
      <c r="Z285" s="10">
        <v>157.9</v>
      </c>
      <c r="AA285" s="10">
        <v>146.9</v>
      </c>
      <c r="AB285" s="10">
        <f t="shared" si="30"/>
        <v>1230.7</v>
      </c>
      <c r="AC285" s="10">
        <f t="shared" si="31"/>
        <v>32.374914505182296</v>
      </c>
      <c r="AD285" s="10">
        <v>152.9</v>
      </c>
      <c r="AE285" s="10">
        <v>135.5</v>
      </c>
      <c r="AF285" s="10">
        <v>156.9</v>
      </c>
      <c r="AG285" s="10">
        <f t="shared" si="32"/>
        <v>445.29999999999995</v>
      </c>
      <c r="AH285" s="10">
        <f t="shared" si="33"/>
        <v>11.714105329615402</v>
      </c>
      <c r="AI285" s="10">
        <v>156.9</v>
      </c>
      <c r="AJ285" s="10">
        <f t="shared" si="34"/>
        <v>3801.4000000000005</v>
      </c>
      <c r="AK285" s="10">
        <f t="shared" si="34"/>
        <v>99.999999999999986</v>
      </c>
    </row>
    <row r="286" spans="1:37" x14ac:dyDescent="0.25">
      <c r="A286" s="8" t="s">
        <v>38</v>
      </c>
      <c r="B286" s="8">
        <v>2020</v>
      </c>
      <c r="C286" s="9">
        <v>44166</v>
      </c>
      <c r="D286" s="8" t="s">
        <v>50</v>
      </c>
      <c r="E286" s="10">
        <v>146</v>
      </c>
      <c r="F286" s="10">
        <v>191</v>
      </c>
      <c r="G286" s="10">
        <v>175.3</v>
      </c>
      <c r="H286" s="10">
        <v>154.1</v>
      </c>
      <c r="I286" s="10">
        <v>146.6</v>
      </c>
      <c r="J286" s="10">
        <v>147.69999999999999</v>
      </c>
      <c r="K286" s="10">
        <v>230.5</v>
      </c>
      <c r="L286" s="10">
        <v>160.19999999999999</v>
      </c>
      <c r="M286" s="10">
        <v>115.3</v>
      </c>
      <c r="N286" s="10">
        <v>163</v>
      </c>
      <c r="O286" s="10">
        <v>149.19999999999999</v>
      </c>
      <c r="P286" s="10">
        <v>164.8</v>
      </c>
      <c r="Q286" s="10">
        <v>165.4</v>
      </c>
      <c r="R286" s="10">
        <f t="shared" si="29"/>
        <v>2109.1</v>
      </c>
      <c r="S286" s="10">
        <f t="shared" si="28"/>
        <v>55.269916142557648</v>
      </c>
      <c r="T286" s="10">
        <v>185.4</v>
      </c>
      <c r="U286" s="10">
        <v>153.6</v>
      </c>
      <c r="V286" s="8">
        <v>158.4</v>
      </c>
      <c r="W286" s="10">
        <v>144.6</v>
      </c>
      <c r="X286" s="10">
        <v>149.69999999999999</v>
      </c>
      <c r="Y286" s="10">
        <v>148.5</v>
      </c>
      <c r="Z286" s="10">
        <v>157.1</v>
      </c>
      <c r="AA286" s="10">
        <v>151.19999999999999</v>
      </c>
      <c r="AB286" s="10">
        <f t="shared" si="30"/>
        <v>1248.5</v>
      </c>
      <c r="AC286" s="10">
        <f t="shared" si="31"/>
        <v>32.717505241090144</v>
      </c>
      <c r="AD286" s="10">
        <v>158.30000000000001</v>
      </c>
      <c r="AE286" s="10">
        <v>140.69999999999999</v>
      </c>
      <c r="AF286" s="10">
        <v>159.4</v>
      </c>
      <c r="AG286" s="10">
        <f t="shared" si="32"/>
        <v>458.4</v>
      </c>
      <c r="AH286" s="10">
        <f t="shared" si="33"/>
        <v>12.012578616352201</v>
      </c>
      <c r="AI286" s="10">
        <v>158.9</v>
      </c>
      <c r="AJ286" s="10">
        <f t="shared" si="34"/>
        <v>3816</v>
      </c>
      <c r="AK286" s="10">
        <f t="shared" si="34"/>
        <v>99.999999999999986</v>
      </c>
    </row>
    <row r="287" spans="1:37" x14ac:dyDescent="0.25">
      <c r="A287" s="8" t="s">
        <v>35</v>
      </c>
      <c r="B287" s="8">
        <v>2021</v>
      </c>
      <c r="C287" s="9">
        <v>44197</v>
      </c>
      <c r="D287" s="8" t="s">
        <v>36</v>
      </c>
      <c r="E287" s="10">
        <v>143.4</v>
      </c>
      <c r="F287" s="10">
        <v>187.5</v>
      </c>
      <c r="G287" s="10">
        <v>173.4</v>
      </c>
      <c r="H287" s="10">
        <v>154</v>
      </c>
      <c r="I287" s="10">
        <v>154.80000000000001</v>
      </c>
      <c r="J287" s="10">
        <v>147</v>
      </c>
      <c r="K287" s="10">
        <v>187.8</v>
      </c>
      <c r="L287" s="10">
        <v>159.5</v>
      </c>
      <c r="M287" s="10">
        <v>113.8</v>
      </c>
      <c r="N287" s="10">
        <v>164.5</v>
      </c>
      <c r="O287" s="10">
        <v>156.1</v>
      </c>
      <c r="P287" s="10">
        <v>164.3</v>
      </c>
      <c r="Q287" s="10">
        <v>159.6</v>
      </c>
      <c r="R287" s="10">
        <f t="shared" si="29"/>
        <v>2065.6999999999998</v>
      </c>
      <c r="S287" s="10">
        <f t="shared" si="28"/>
        <v>54.203621096824975</v>
      </c>
      <c r="T287" s="10">
        <v>184.6</v>
      </c>
      <c r="U287" s="10">
        <v>156.80000000000001</v>
      </c>
      <c r="V287" s="12">
        <f>AVERAGE(V286,V285)</f>
        <v>158.4</v>
      </c>
      <c r="W287" s="10">
        <v>150.9</v>
      </c>
      <c r="X287" s="10">
        <v>153.9</v>
      </c>
      <c r="Y287" s="10">
        <v>155.1</v>
      </c>
      <c r="Z287" s="10">
        <v>156.19999999999999</v>
      </c>
      <c r="AA287" s="10">
        <v>155.9</v>
      </c>
      <c r="AB287" s="10">
        <f t="shared" si="30"/>
        <v>1271.8</v>
      </c>
      <c r="AC287" s="10">
        <f t="shared" si="31"/>
        <v>33.371818420362111</v>
      </c>
      <c r="AD287" s="10">
        <v>162.5</v>
      </c>
      <c r="AE287" s="10">
        <v>147.5</v>
      </c>
      <c r="AF287" s="10">
        <v>163.5</v>
      </c>
      <c r="AG287" s="10">
        <f t="shared" si="32"/>
        <v>473.5</v>
      </c>
      <c r="AH287" s="10">
        <f t="shared" si="33"/>
        <v>12.424560482812911</v>
      </c>
      <c r="AI287" s="10">
        <v>158.5</v>
      </c>
      <c r="AJ287" s="10">
        <f t="shared" si="34"/>
        <v>3811</v>
      </c>
      <c r="AK287" s="10">
        <f t="shared" si="34"/>
        <v>99.999999999999986</v>
      </c>
    </row>
    <row r="288" spans="1:37" x14ac:dyDescent="0.25">
      <c r="A288" s="8" t="s">
        <v>37</v>
      </c>
      <c r="B288" s="8">
        <v>2021</v>
      </c>
      <c r="C288" s="9">
        <v>44197</v>
      </c>
      <c r="D288" s="8" t="s">
        <v>36</v>
      </c>
      <c r="E288" s="10">
        <v>148</v>
      </c>
      <c r="F288" s="10">
        <v>194.8</v>
      </c>
      <c r="G288" s="10">
        <v>178.4</v>
      </c>
      <c r="H288" s="10">
        <v>154.4</v>
      </c>
      <c r="I288" s="10">
        <v>144.1</v>
      </c>
      <c r="J288" s="10">
        <v>152.6</v>
      </c>
      <c r="K288" s="10">
        <v>206.8</v>
      </c>
      <c r="L288" s="10">
        <v>162.1</v>
      </c>
      <c r="M288" s="10">
        <v>116.3</v>
      </c>
      <c r="N288" s="10">
        <v>163</v>
      </c>
      <c r="O288" s="10">
        <v>145.9</v>
      </c>
      <c r="P288" s="10">
        <v>167.2</v>
      </c>
      <c r="Q288" s="10">
        <v>163.4</v>
      </c>
      <c r="R288" s="10">
        <f t="shared" si="29"/>
        <v>2097</v>
      </c>
      <c r="S288" s="10">
        <f t="shared" si="28"/>
        <v>55.430731410747804</v>
      </c>
      <c r="T288" s="10">
        <v>191.8</v>
      </c>
      <c r="U288" s="10">
        <v>150.19999999999999</v>
      </c>
      <c r="V288" s="8">
        <v>157.69999999999999</v>
      </c>
      <c r="W288" s="10">
        <v>142.9</v>
      </c>
      <c r="X288" s="10">
        <v>145.69999999999999</v>
      </c>
      <c r="Y288" s="10">
        <v>145.4</v>
      </c>
      <c r="Z288" s="10">
        <v>157.69999999999999</v>
      </c>
      <c r="AA288" s="10">
        <v>147.6</v>
      </c>
      <c r="AB288" s="10">
        <f t="shared" si="30"/>
        <v>1238.9999999999998</v>
      </c>
      <c r="AC288" s="10">
        <f t="shared" si="31"/>
        <v>32.75091855885384</v>
      </c>
      <c r="AD288" s="10">
        <v>154.1</v>
      </c>
      <c r="AE288" s="10">
        <v>136.9</v>
      </c>
      <c r="AF288" s="10">
        <v>156.1</v>
      </c>
      <c r="AG288" s="10">
        <f t="shared" si="32"/>
        <v>447.1</v>
      </c>
      <c r="AH288" s="10">
        <f t="shared" si="33"/>
        <v>11.818350030398351</v>
      </c>
      <c r="AI288" s="10">
        <v>156</v>
      </c>
      <c r="AJ288" s="10">
        <f t="shared" si="34"/>
        <v>3783.1</v>
      </c>
      <c r="AK288" s="10">
        <f t="shared" si="34"/>
        <v>99.999999999999986</v>
      </c>
    </row>
    <row r="289" spans="1:37" x14ac:dyDescent="0.25">
      <c r="A289" s="8" t="s">
        <v>38</v>
      </c>
      <c r="B289" s="8">
        <v>2021</v>
      </c>
      <c r="C289" s="9">
        <v>44197</v>
      </c>
      <c r="D289" s="8" t="s">
        <v>36</v>
      </c>
      <c r="E289" s="10">
        <v>144.9</v>
      </c>
      <c r="F289" s="10">
        <v>190.1</v>
      </c>
      <c r="G289" s="10">
        <v>175.3</v>
      </c>
      <c r="H289" s="10">
        <v>154.1</v>
      </c>
      <c r="I289" s="10">
        <v>150.9</v>
      </c>
      <c r="J289" s="10">
        <v>149.6</v>
      </c>
      <c r="K289" s="10">
        <v>194.2</v>
      </c>
      <c r="L289" s="10">
        <v>160.4</v>
      </c>
      <c r="M289" s="10">
        <v>114.6</v>
      </c>
      <c r="N289" s="10">
        <v>164</v>
      </c>
      <c r="O289" s="10">
        <v>151.80000000000001</v>
      </c>
      <c r="P289" s="10">
        <v>165.6</v>
      </c>
      <c r="Q289" s="10">
        <v>161</v>
      </c>
      <c r="R289" s="10">
        <f t="shared" si="29"/>
        <v>2076.5</v>
      </c>
      <c r="S289" s="10">
        <f t="shared" si="28"/>
        <v>54.767242516154546</v>
      </c>
      <c r="T289" s="10">
        <v>186.5</v>
      </c>
      <c r="U289" s="10">
        <v>154.19999999999999</v>
      </c>
      <c r="V289" s="8">
        <v>157.69999999999999</v>
      </c>
      <c r="W289" s="10">
        <v>147.9</v>
      </c>
      <c r="X289" s="10">
        <v>150</v>
      </c>
      <c r="Y289" s="10">
        <v>149.6</v>
      </c>
      <c r="Z289" s="10">
        <v>156.80000000000001</v>
      </c>
      <c r="AA289" s="10">
        <v>151.9</v>
      </c>
      <c r="AB289" s="10">
        <f t="shared" si="30"/>
        <v>1254.6000000000001</v>
      </c>
      <c r="AC289" s="10">
        <f t="shared" si="31"/>
        <v>33.08980614532507</v>
      </c>
      <c r="AD289" s="10">
        <v>159.30000000000001</v>
      </c>
      <c r="AE289" s="10">
        <v>141.9</v>
      </c>
      <c r="AF289" s="10">
        <v>159.19999999999999</v>
      </c>
      <c r="AG289" s="10">
        <f t="shared" si="32"/>
        <v>460.40000000000003</v>
      </c>
      <c r="AH289" s="10">
        <f t="shared" si="33"/>
        <v>12.142951338520373</v>
      </c>
      <c r="AI289" s="10">
        <v>157.30000000000001</v>
      </c>
      <c r="AJ289" s="10">
        <f t="shared" si="34"/>
        <v>3791.5000000000005</v>
      </c>
      <c r="AK289" s="10">
        <f t="shared" si="34"/>
        <v>99.999999999999986</v>
      </c>
    </row>
    <row r="290" spans="1:37" x14ac:dyDescent="0.25">
      <c r="A290" s="8" t="s">
        <v>35</v>
      </c>
      <c r="B290" s="8">
        <v>2021</v>
      </c>
      <c r="C290" s="9">
        <v>44228</v>
      </c>
      <c r="D290" s="8" t="s">
        <v>39</v>
      </c>
      <c r="E290" s="10">
        <v>142.80000000000001</v>
      </c>
      <c r="F290" s="10">
        <v>184</v>
      </c>
      <c r="G290" s="10">
        <v>168</v>
      </c>
      <c r="H290" s="10">
        <v>154.4</v>
      </c>
      <c r="I290" s="10">
        <v>163</v>
      </c>
      <c r="J290" s="10">
        <v>147.80000000000001</v>
      </c>
      <c r="K290" s="10">
        <v>149.69999999999999</v>
      </c>
      <c r="L290" s="10">
        <v>158.30000000000001</v>
      </c>
      <c r="M290" s="10">
        <v>111.8</v>
      </c>
      <c r="N290" s="10">
        <v>165</v>
      </c>
      <c r="O290" s="10">
        <v>160</v>
      </c>
      <c r="P290" s="10">
        <v>165.8</v>
      </c>
      <c r="Q290" s="10">
        <v>154.69999999999999</v>
      </c>
      <c r="R290" s="10">
        <f t="shared" si="29"/>
        <v>2025.3</v>
      </c>
      <c r="S290" s="10">
        <f t="shared" si="28"/>
        <v>53.514241927812712</v>
      </c>
      <c r="T290" s="10">
        <v>186.5</v>
      </c>
      <c r="U290" s="10">
        <v>158.4</v>
      </c>
      <c r="V290" s="12">
        <f>AVERAGE(V289,V288)</f>
        <v>157.69999999999999</v>
      </c>
      <c r="W290" s="10">
        <v>154.4</v>
      </c>
      <c r="X290" s="10">
        <v>154.80000000000001</v>
      </c>
      <c r="Y290" s="10">
        <v>157</v>
      </c>
      <c r="Z290" s="10">
        <v>155.19999999999999</v>
      </c>
      <c r="AA290" s="10">
        <v>157.19999999999999</v>
      </c>
      <c r="AB290" s="10">
        <f t="shared" si="30"/>
        <v>1281.2</v>
      </c>
      <c r="AC290" s="10">
        <f t="shared" si="31"/>
        <v>33.852983142207897</v>
      </c>
      <c r="AD290" s="10">
        <v>164.3</v>
      </c>
      <c r="AE290" s="10">
        <v>150.19999999999999</v>
      </c>
      <c r="AF290" s="10">
        <v>163.6</v>
      </c>
      <c r="AG290" s="10">
        <f t="shared" si="32"/>
        <v>478.1</v>
      </c>
      <c r="AH290" s="10">
        <f t="shared" si="33"/>
        <v>12.632774929979391</v>
      </c>
      <c r="AI290" s="10">
        <v>156.69999999999999</v>
      </c>
      <c r="AJ290" s="10">
        <f t="shared" si="34"/>
        <v>3784.6</v>
      </c>
      <c r="AK290" s="10">
        <f t="shared" si="34"/>
        <v>100</v>
      </c>
    </row>
    <row r="291" spans="1:37" x14ac:dyDescent="0.25">
      <c r="A291" s="8" t="s">
        <v>37</v>
      </c>
      <c r="B291" s="8">
        <v>2021</v>
      </c>
      <c r="C291" s="9">
        <v>44228</v>
      </c>
      <c r="D291" s="8" t="s">
        <v>39</v>
      </c>
      <c r="E291" s="10">
        <v>147.6</v>
      </c>
      <c r="F291" s="10">
        <v>191.2</v>
      </c>
      <c r="G291" s="10">
        <v>169.9</v>
      </c>
      <c r="H291" s="10">
        <v>155.1</v>
      </c>
      <c r="I291" s="10">
        <v>151.4</v>
      </c>
      <c r="J291" s="10">
        <v>154</v>
      </c>
      <c r="K291" s="10">
        <v>180.2</v>
      </c>
      <c r="L291" s="10">
        <v>159.80000000000001</v>
      </c>
      <c r="M291" s="10">
        <v>114.9</v>
      </c>
      <c r="N291" s="10">
        <v>162.5</v>
      </c>
      <c r="O291" s="10">
        <v>149.19999999999999</v>
      </c>
      <c r="P291" s="10">
        <v>169.4</v>
      </c>
      <c r="Q291" s="10">
        <v>160.80000000000001</v>
      </c>
      <c r="R291" s="10">
        <f t="shared" si="29"/>
        <v>2066</v>
      </c>
      <c r="S291" s="10">
        <f t="shared" si="28"/>
        <v>54.754584967666695</v>
      </c>
      <c r="T291" s="10">
        <v>193.3</v>
      </c>
      <c r="U291" s="10">
        <v>151.80000000000001</v>
      </c>
      <c r="V291" s="8">
        <v>159.80000000000001</v>
      </c>
      <c r="W291" s="10">
        <v>149.1</v>
      </c>
      <c r="X291" s="10">
        <v>146.5</v>
      </c>
      <c r="Y291" s="10">
        <v>147.30000000000001</v>
      </c>
      <c r="Z291" s="10">
        <v>156.69999999999999</v>
      </c>
      <c r="AA291" s="10">
        <v>149.30000000000001</v>
      </c>
      <c r="AB291" s="10">
        <f t="shared" si="30"/>
        <v>1253.8</v>
      </c>
      <c r="AC291" s="10">
        <f t="shared" si="31"/>
        <v>33.229089367115442</v>
      </c>
      <c r="AD291" s="10">
        <v>156.30000000000001</v>
      </c>
      <c r="AE291" s="10">
        <v>140.5</v>
      </c>
      <c r="AF291" s="10">
        <v>156.6</v>
      </c>
      <c r="AG291" s="10">
        <f t="shared" si="32"/>
        <v>453.4</v>
      </c>
      <c r="AH291" s="10">
        <f t="shared" si="33"/>
        <v>12.016325665217851</v>
      </c>
      <c r="AI291" s="10">
        <v>156.5</v>
      </c>
      <c r="AJ291" s="10">
        <f t="shared" si="34"/>
        <v>3773.2000000000003</v>
      </c>
      <c r="AK291" s="10">
        <f t="shared" si="34"/>
        <v>99.999999999999986</v>
      </c>
    </row>
    <row r="292" spans="1:37" x14ac:dyDescent="0.25">
      <c r="A292" s="8" t="s">
        <v>38</v>
      </c>
      <c r="B292" s="8">
        <v>2021</v>
      </c>
      <c r="C292" s="9">
        <v>44228</v>
      </c>
      <c r="D292" s="8" t="s">
        <v>39</v>
      </c>
      <c r="E292" s="10">
        <v>144.30000000000001</v>
      </c>
      <c r="F292" s="10">
        <v>186.5</v>
      </c>
      <c r="G292" s="10">
        <v>168.7</v>
      </c>
      <c r="H292" s="10">
        <v>154.69999999999999</v>
      </c>
      <c r="I292" s="10">
        <v>158.69999999999999</v>
      </c>
      <c r="J292" s="10">
        <v>150.69999999999999</v>
      </c>
      <c r="K292" s="10">
        <v>160</v>
      </c>
      <c r="L292" s="10">
        <v>158.80000000000001</v>
      </c>
      <c r="M292" s="10">
        <v>112.8</v>
      </c>
      <c r="N292" s="10">
        <v>164.2</v>
      </c>
      <c r="O292" s="10">
        <v>155.5</v>
      </c>
      <c r="P292" s="10">
        <v>167.5</v>
      </c>
      <c r="Q292" s="10">
        <v>156.9</v>
      </c>
      <c r="R292" s="10">
        <f t="shared" si="29"/>
        <v>2039.3000000000002</v>
      </c>
      <c r="S292" s="10">
        <f t="shared" si="28"/>
        <v>54.048395218785615</v>
      </c>
      <c r="T292" s="10">
        <v>188.3</v>
      </c>
      <c r="U292" s="10">
        <v>155.80000000000001</v>
      </c>
      <c r="V292" s="8">
        <v>159.80000000000001</v>
      </c>
      <c r="W292" s="10">
        <v>152.4</v>
      </c>
      <c r="X292" s="10">
        <v>150.9</v>
      </c>
      <c r="Y292" s="10">
        <v>151.5</v>
      </c>
      <c r="Z292" s="10">
        <v>155.80000000000001</v>
      </c>
      <c r="AA292" s="10">
        <v>153.4</v>
      </c>
      <c r="AB292" s="10">
        <f t="shared" si="30"/>
        <v>1267.9000000000001</v>
      </c>
      <c r="AC292" s="10">
        <f t="shared" si="31"/>
        <v>33.603668071347165</v>
      </c>
      <c r="AD292" s="10">
        <v>161.30000000000001</v>
      </c>
      <c r="AE292" s="10">
        <v>145.1</v>
      </c>
      <c r="AF292" s="10">
        <v>159.5</v>
      </c>
      <c r="AG292" s="10">
        <f t="shared" si="32"/>
        <v>465.9</v>
      </c>
      <c r="AH292" s="10">
        <f t="shared" si="33"/>
        <v>12.347936709867216</v>
      </c>
      <c r="AI292" s="10">
        <v>156.6</v>
      </c>
      <c r="AJ292" s="10">
        <f t="shared" si="34"/>
        <v>3773.1000000000004</v>
      </c>
      <c r="AK292" s="10">
        <f t="shared" si="34"/>
        <v>100</v>
      </c>
    </row>
    <row r="293" spans="1:37" x14ac:dyDescent="0.25">
      <c r="A293" s="8" t="s">
        <v>35</v>
      </c>
      <c r="B293" s="8">
        <v>2021</v>
      </c>
      <c r="C293" s="9">
        <v>44256</v>
      </c>
      <c r="D293" s="8" t="s">
        <v>40</v>
      </c>
      <c r="E293" s="10">
        <v>142.5</v>
      </c>
      <c r="F293" s="10">
        <v>189.4</v>
      </c>
      <c r="G293" s="10">
        <v>163.19999999999999</v>
      </c>
      <c r="H293" s="10">
        <v>154.5</v>
      </c>
      <c r="I293" s="10">
        <v>168.2</v>
      </c>
      <c r="J293" s="10">
        <v>150.5</v>
      </c>
      <c r="K293" s="10">
        <v>141</v>
      </c>
      <c r="L293" s="10">
        <v>159.19999999999999</v>
      </c>
      <c r="M293" s="10">
        <v>111.7</v>
      </c>
      <c r="N293" s="10">
        <v>164</v>
      </c>
      <c r="O293" s="10">
        <v>160.6</v>
      </c>
      <c r="P293" s="10">
        <v>166.4</v>
      </c>
      <c r="Q293" s="10">
        <v>154.5</v>
      </c>
      <c r="R293" s="10">
        <f t="shared" si="29"/>
        <v>2025.7</v>
      </c>
      <c r="S293" s="10">
        <f t="shared" si="28"/>
        <v>53.459833210176299</v>
      </c>
      <c r="T293" s="10">
        <v>186.1</v>
      </c>
      <c r="U293" s="10">
        <v>158.9</v>
      </c>
      <c r="V293" s="12">
        <f>AVERAGE(V292,V291)</f>
        <v>159.80000000000001</v>
      </c>
      <c r="W293" s="10">
        <v>156</v>
      </c>
      <c r="X293" s="10">
        <v>154.80000000000001</v>
      </c>
      <c r="Y293" s="10">
        <v>157.80000000000001</v>
      </c>
      <c r="Z293" s="10">
        <v>153.1</v>
      </c>
      <c r="AA293" s="10">
        <v>157.30000000000001</v>
      </c>
      <c r="AB293" s="10">
        <f t="shared" si="30"/>
        <v>1283.7999999999997</v>
      </c>
      <c r="AC293" s="10">
        <f t="shared" si="31"/>
        <v>33.880502480734712</v>
      </c>
      <c r="AD293" s="10">
        <v>164.6</v>
      </c>
      <c r="AE293" s="10">
        <v>151.30000000000001</v>
      </c>
      <c r="AF293" s="10">
        <v>163.80000000000001</v>
      </c>
      <c r="AG293" s="10">
        <f t="shared" si="32"/>
        <v>479.7</v>
      </c>
      <c r="AH293" s="10">
        <f t="shared" si="33"/>
        <v>12.659664309088988</v>
      </c>
      <c r="AI293" s="10">
        <v>156.69999999999999</v>
      </c>
      <c r="AJ293" s="10">
        <f t="shared" si="34"/>
        <v>3789.2</v>
      </c>
      <c r="AK293" s="10">
        <f t="shared" si="34"/>
        <v>100</v>
      </c>
    </row>
    <row r="294" spans="1:37" x14ac:dyDescent="0.25">
      <c r="A294" s="8" t="s">
        <v>37</v>
      </c>
      <c r="B294" s="8">
        <v>2021</v>
      </c>
      <c r="C294" s="9">
        <v>44256</v>
      </c>
      <c r="D294" s="8" t="s">
        <v>40</v>
      </c>
      <c r="E294" s="10">
        <v>147.5</v>
      </c>
      <c r="F294" s="10">
        <v>197.5</v>
      </c>
      <c r="G294" s="10">
        <v>164.7</v>
      </c>
      <c r="H294" s="10">
        <v>155.6</v>
      </c>
      <c r="I294" s="10">
        <v>156.4</v>
      </c>
      <c r="J294" s="10">
        <v>157.30000000000001</v>
      </c>
      <c r="K294" s="10">
        <v>166.1</v>
      </c>
      <c r="L294" s="10">
        <v>161.1</v>
      </c>
      <c r="M294" s="10">
        <v>114.3</v>
      </c>
      <c r="N294" s="10">
        <v>162.6</v>
      </c>
      <c r="O294" s="10">
        <v>150.69999999999999</v>
      </c>
      <c r="P294" s="10">
        <v>170.3</v>
      </c>
      <c r="Q294" s="10">
        <v>160.4</v>
      </c>
      <c r="R294" s="10">
        <f t="shared" si="29"/>
        <v>2064.4999999999995</v>
      </c>
      <c r="S294" s="10">
        <f t="shared" si="28"/>
        <v>54.584633282216686</v>
      </c>
      <c r="T294" s="10">
        <v>193.5</v>
      </c>
      <c r="U294" s="10">
        <v>152.6</v>
      </c>
      <c r="V294" s="8">
        <v>159.9</v>
      </c>
      <c r="W294" s="10">
        <v>154.80000000000001</v>
      </c>
      <c r="X294" s="10">
        <v>147.19999999999999</v>
      </c>
      <c r="Y294" s="10">
        <v>148.6</v>
      </c>
      <c r="Z294" s="10">
        <v>154.9</v>
      </c>
      <c r="AA294" s="10">
        <v>150</v>
      </c>
      <c r="AB294" s="10">
        <f t="shared" si="30"/>
        <v>1261.5</v>
      </c>
      <c r="AC294" s="10">
        <f t="shared" si="31"/>
        <v>33.353603722701074</v>
      </c>
      <c r="AD294" s="10">
        <v>156.9</v>
      </c>
      <c r="AE294" s="10">
        <v>141.69999999999999</v>
      </c>
      <c r="AF294" s="10">
        <v>157.6</v>
      </c>
      <c r="AG294" s="10">
        <f t="shared" si="32"/>
        <v>456.20000000000005</v>
      </c>
      <c r="AH294" s="10">
        <f t="shared" si="33"/>
        <v>12.061762995082228</v>
      </c>
      <c r="AI294" s="10">
        <v>156.9</v>
      </c>
      <c r="AJ294" s="10">
        <f t="shared" si="34"/>
        <v>3782.2</v>
      </c>
      <c r="AK294" s="10">
        <f t="shared" si="34"/>
        <v>100</v>
      </c>
    </row>
    <row r="295" spans="1:37" x14ac:dyDescent="0.25">
      <c r="A295" s="8" t="s">
        <v>38</v>
      </c>
      <c r="B295" s="8">
        <v>2021</v>
      </c>
      <c r="C295" s="9">
        <v>44256</v>
      </c>
      <c r="D295" s="8" t="s">
        <v>40</v>
      </c>
      <c r="E295" s="10">
        <v>144.1</v>
      </c>
      <c r="F295" s="10">
        <v>192.2</v>
      </c>
      <c r="G295" s="10">
        <v>163.80000000000001</v>
      </c>
      <c r="H295" s="10">
        <v>154.9</v>
      </c>
      <c r="I295" s="10">
        <v>163.9</v>
      </c>
      <c r="J295" s="10">
        <v>153.69999999999999</v>
      </c>
      <c r="K295" s="10">
        <v>149.5</v>
      </c>
      <c r="L295" s="10">
        <v>159.80000000000001</v>
      </c>
      <c r="M295" s="10">
        <v>112.6</v>
      </c>
      <c r="N295" s="10">
        <v>163.5</v>
      </c>
      <c r="O295" s="10">
        <v>156.5</v>
      </c>
      <c r="P295" s="10">
        <v>168.2</v>
      </c>
      <c r="Q295" s="10">
        <v>156.69999999999999</v>
      </c>
      <c r="R295" s="10">
        <f t="shared" si="29"/>
        <v>2039.3999999999999</v>
      </c>
      <c r="S295" s="10">
        <f t="shared" si="28"/>
        <v>53.969514131470305</v>
      </c>
      <c r="T295" s="10">
        <v>188.1</v>
      </c>
      <c r="U295" s="10">
        <v>156.4</v>
      </c>
      <c r="V295" s="8">
        <v>159.9</v>
      </c>
      <c r="W295" s="10">
        <v>155.5</v>
      </c>
      <c r="X295" s="10">
        <v>151.19999999999999</v>
      </c>
      <c r="Y295" s="10">
        <v>152.6</v>
      </c>
      <c r="Z295" s="10">
        <v>153.80000000000001</v>
      </c>
      <c r="AA295" s="10">
        <v>153.80000000000001</v>
      </c>
      <c r="AB295" s="10">
        <f t="shared" si="30"/>
        <v>1271.3</v>
      </c>
      <c r="AC295" s="10">
        <f t="shared" si="31"/>
        <v>33.642955435588021</v>
      </c>
      <c r="AD295" s="10">
        <v>161.69999999999999</v>
      </c>
      <c r="AE295" s="10">
        <v>146.19999999999999</v>
      </c>
      <c r="AF295" s="10">
        <v>160.19999999999999</v>
      </c>
      <c r="AG295" s="10">
        <f t="shared" si="32"/>
        <v>468.09999999999997</v>
      </c>
      <c r="AH295" s="10">
        <f t="shared" si="33"/>
        <v>12.387530432941675</v>
      </c>
      <c r="AI295" s="10">
        <v>156.80000000000001</v>
      </c>
      <c r="AJ295" s="10">
        <f t="shared" si="34"/>
        <v>3778.7999999999997</v>
      </c>
      <c r="AK295" s="10">
        <f t="shared" si="34"/>
        <v>100</v>
      </c>
    </row>
    <row r="296" spans="1:37" x14ac:dyDescent="0.25">
      <c r="A296" s="8" t="s">
        <v>35</v>
      </c>
      <c r="B296" s="8">
        <v>2021</v>
      </c>
      <c r="C296" s="9">
        <v>44287</v>
      </c>
      <c r="D296" s="8" t="s">
        <v>41</v>
      </c>
      <c r="E296" s="10">
        <v>142.69999999999999</v>
      </c>
      <c r="F296" s="10">
        <v>195.5</v>
      </c>
      <c r="G296" s="10">
        <v>163.4</v>
      </c>
      <c r="H296" s="10">
        <v>155</v>
      </c>
      <c r="I296" s="10">
        <v>175.2</v>
      </c>
      <c r="J296" s="10">
        <v>160.6</v>
      </c>
      <c r="K296" s="10">
        <v>135.1</v>
      </c>
      <c r="L296" s="10">
        <v>161.1</v>
      </c>
      <c r="M296" s="10">
        <v>112.2</v>
      </c>
      <c r="N296" s="10">
        <v>164.4</v>
      </c>
      <c r="O296" s="10">
        <v>161.9</v>
      </c>
      <c r="P296" s="10">
        <v>166.8</v>
      </c>
      <c r="Q296" s="10">
        <v>155.6</v>
      </c>
      <c r="R296" s="10">
        <f t="shared" si="29"/>
        <v>2049.5</v>
      </c>
      <c r="S296" s="10">
        <f t="shared" si="28"/>
        <v>53.653236995732868</v>
      </c>
      <c r="T296" s="10">
        <v>186.8</v>
      </c>
      <c r="U296" s="10">
        <v>159.9</v>
      </c>
      <c r="V296" s="12">
        <f>AVERAGE(V295,V294)</f>
        <v>159.9</v>
      </c>
      <c r="W296" s="10">
        <v>156</v>
      </c>
      <c r="X296" s="10">
        <v>155.5</v>
      </c>
      <c r="Y296" s="10">
        <v>158.6</v>
      </c>
      <c r="Z296" s="10">
        <v>154.6</v>
      </c>
      <c r="AA296" s="10">
        <v>158</v>
      </c>
      <c r="AB296" s="10">
        <f t="shared" si="30"/>
        <v>1289.3</v>
      </c>
      <c r="AC296" s="10">
        <f t="shared" si="31"/>
        <v>33.752192465771351</v>
      </c>
      <c r="AD296" s="10">
        <v>165.3</v>
      </c>
      <c r="AE296" s="10">
        <v>151.69999999999999</v>
      </c>
      <c r="AF296" s="10">
        <v>164.1</v>
      </c>
      <c r="AG296" s="10">
        <f t="shared" si="32"/>
        <v>481.1</v>
      </c>
      <c r="AH296" s="10">
        <f t="shared" si="33"/>
        <v>12.594570538495772</v>
      </c>
      <c r="AI296" s="10">
        <v>157.6</v>
      </c>
      <c r="AJ296" s="10">
        <f t="shared" si="34"/>
        <v>3819.9</v>
      </c>
      <c r="AK296" s="10">
        <f t="shared" si="34"/>
        <v>99.999999999999986</v>
      </c>
    </row>
    <row r="297" spans="1:37" x14ac:dyDescent="0.25">
      <c r="A297" s="8" t="s">
        <v>37</v>
      </c>
      <c r="B297" s="8">
        <v>2021</v>
      </c>
      <c r="C297" s="9">
        <v>44287</v>
      </c>
      <c r="D297" s="8" t="s">
        <v>41</v>
      </c>
      <c r="E297" s="10">
        <v>147.6</v>
      </c>
      <c r="F297" s="10">
        <v>202.5</v>
      </c>
      <c r="G297" s="10">
        <v>166.4</v>
      </c>
      <c r="H297" s="10">
        <v>156</v>
      </c>
      <c r="I297" s="10">
        <v>161.4</v>
      </c>
      <c r="J297" s="10">
        <v>168.8</v>
      </c>
      <c r="K297" s="10">
        <v>161.6</v>
      </c>
      <c r="L297" s="10">
        <v>162.80000000000001</v>
      </c>
      <c r="M297" s="10">
        <v>114.8</v>
      </c>
      <c r="N297" s="10">
        <v>162.80000000000001</v>
      </c>
      <c r="O297" s="10">
        <v>151.5</v>
      </c>
      <c r="P297" s="10">
        <v>171.4</v>
      </c>
      <c r="Q297" s="10">
        <v>162</v>
      </c>
      <c r="R297" s="10">
        <f t="shared" si="29"/>
        <v>2089.6</v>
      </c>
      <c r="S297" s="10">
        <f t="shared" si="28"/>
        <v>54.777570975437129</v>
      </c>
      <c r="T297" s="10">
        <v>194.4</v>
      </c>
      <c r="U297" s="10">
        <v>153.4</v>
      </c>
      <c r="V297" s="8">
        <v>161.4</v>
      </c>
      <c r="W297" s="10">
        <v>154.9</v>
      </c>
      <c r="X297" s="10">
        <v>147.6</v>
      </c>
      <c r="Y297" s="10">
        <v>149.1</v>
      </c>
      <c r="Z297" s="10">
        <v>156.6</v>
      </c>
      <c r="AA297" s="10">
        <v>150.5</v>
      </c>
      <c r="AB297" s="10">
        <f t="shared" si="30"/>
        <v>1267.9000000000001</v>
      </c>
      <c r="AC297" s="10">
        <f t="shared" si="31"/>
        <v>33.237213935565059</v>
      </c>
      <c r="AD297" s="10">
        <v>157.5</v>
      </c>
      <c r="AE297" s="10">
        <v>142.1</v>
      </c>
      <c r="AF297" s="10">
        <v>157.6</v>
      </c>
      <c r="AG297" s="10">
        <f t="shared" si="32"/>
        <v>457.20000000000005</v>
      </c>
      <c r="AH297" s="10">
        <f t="shared" si="33"/>
        <v>11.985215088997826</v>
      </c>
      <c r="AI297" s="10">
        <v>158</v>
      </c>
      <c r="AJ297" s="10">
        <f t="shared" si="34"/>
        <v>3814.7</v>
      </c>
      <c r="AK297" s="10">
        <f t="shared" si="34"/>
        <v>100</v>
      </c>
    </row>
    <row r="298" spans="1:37" x14ac:dyDescent="0.25">
      <c r="A298" s="8" t="s">
        <v>38</v>
      </c>
      <c r="B298" s="8">
        <v>2021</v>
      </c>
      <c r="C298" s="9">
        <v>44287</v>
      </c>
      <c r="D298" s="8" t="s">
        <v>41</v>
      </c>
      <c r="E298" s="10">
        <v>144.30000000000001</v>
      </c>
      <c r="F298" s="10">
        <v>198</v>
      </c>
      <c r="G298" s="10">
        <v>164.6</v>
      </c>
      <c r="H298" s="10">
        <v>155.4</v>
      </c>
      <c r="I298" s="10">
        <v>170.1</v>
      </c>
      <c r="J298" s="10">
        <v>164.4</v>
      </c>
      <c r="K298" s="10">
        <v>144.1</v>
      </c>
      <c r="L298" s="10">
        <v>161.69999999999999</v>
      </c>
      <c r="M298" s="10">
        <v>113.1</v>
      </c>
      <c r="N298" s="10">
        <v>163.9</v>
      </c>
      <c r="O298" s="10">
        <v>157.6</v>
      </c>
      <c r="P298" s="10">
        <v>168.9</v>
      </c>
      <c r="Q298" s="10">
        <v>158</v>
      </c>
      <c r="R298" s="10">
        <f t="shared" si="29"/>
        <v>2064.1</v>
      </c>
      <c r="S298" s="10">
        <f t="shared" si="28"/>
        <v>54.158795130142735</v>
      </c>
      <c r="T298" s="10">
        <v>188.8</v>
      </c>
      <c r="U298" s="10">
        <v>157.30000000000001</v>
      </c>
      <c r="V298" s="8">
        <v>161.4</v>
      </c>
      <c r="W298" s="10">
        <v>155.6</v>
      </c>
      <c r="X298" s="10">
        <v>151.80000000000001</v>
      </c>
      <c r="Y298" s="10">
        <v>153.19999999999999</v>
      </c>
      <c r="Z298" s="10">
        <v>155.4</v>
      </c>
      <c r="AA298" s="10">
        <v>154.4</v>
      </c>
      <c r="AB298" s="10">
        <f t="shared" si="30"/>
        <v>1277.9000000000003</v>
      </c>
      <c r="AC298" s="10">
        <f t="shared" si="31"/>
        <v>33.530121746431583</v>
      </c>
      <c r="AD298" s="10">
        <v>162.30000000000001</v>
      </c>
      <c r="AE298" s="10">
        <v>146.6</v>
      </c>
      <c r="AF298" s="10">
        <v>160.30000000000001</v>
      </c>
      <c r="AG298" s="10">
        <f t="shared" si="32"/>
        <v>469.2</v>
      </c>
      <c r="AH298" s="10">
        <f t="shared" si="33"/>
        <v>12.311083123425693</v>
      </c>
      <c r="AI298" s="10">
        <v>157.80000000000001</v>
      </c>
      <c r="AJ298" s="10">
        <f t="shared" si="34"/>
        <v>3811.2</v>
      </c>
      <c r="AK298" s="10">
        <f t="shared" si="34"/>
        <v>100.00000000000001</v>
      </c>
    </row>
    <row r="299" spans="1:37" x14ac:dyDescent="0.25">
      <c r="A299" s="8" t="s">
        <v>35</v>
      </c>
      <c r="B299" s="8">
        <v>2021</v>
      </c>
      <c r="C299" s="9">
        <v>44317</v>
      </c>
      <c r="D299" s="8" t="s">
        <v>42</v>
      </c>
      <c r="E299" s="10">
        <v>145.1</v>
      </c>
      <c r="F299" s="10">
        <v>198.5</v>
      </c>
      <c r="G299" s="10">
        <v>168.6</v>
      </c>
      <c r="H299" s="10">
        <v>155.80000000000001</v>
      </c>
      <c r="I299" s="10">
        <v>184.4</v>
      </c>
      <c r="J299" s="10">
        <v>162.30000000000001</v>
      </c>
      <c r="K299" s="10">
        <v>138.4</v>
      </c>
      <c r="L299" s="10">
        <v>165.1</v>
      </c>
      <c r="M299" s="10">
        <v>114.3</v>
      </c>
      <c r="N299" s="10">
        <v>169.7</v>
      </c>
      <c r="O299" s="10">
        <v>164.6</v>
      </c>
      <c r="P299" s="10">
        <v>169.8</v>
      </c>
      <c r="Q299" s="10">
        <v>158.69999999999999</v>
      </c>
      <c r="R299" s="10">
        <f t="shared" si="29"/>
        <v>2095.2999999999997</v>
      </c>
      <c r="S299" s="10">
        <f t="shared" si="28"/>
        <v>53.703608775886813</v>
      </c>
      <c r="T299" s="10">
        <v>189.6</v>
      </c>
      <c r="U299" s="10">
        <v>164.5</v>
      </c>
      <c r="V299" s="12">
        <f>AVERAGE(V298,V297)</f>
        <v>161.4</v>
      </c>
      <c r="W299" s="10">
        <v>161.69999999999999</v>
      </c>
      <c r="X299" s="10">
        <v>158.80000000000001</v>
      </c>
      <c r="Y299" s="10">
        <v>160</v>
      </c>
      <c r="Z299" s="10">
        <v>159.30000000000001</v>
      </c>
      <c r="AA299" s="10">
        <v>161.1</v>
      </c>
      <c r="AB299" s="10">
        <f t="shared" si="30"/>
        <v>1316.3999999999999</v>
      </c>
      <c r="AC299" s="10">
        <f t="shared" si="31"/>
        <v>33.740004100881684</v>
      </c>
      <c r="AD299" s="10">
        <v>169.1</v>
      </c>
      <c r="AE299" s="10">
        <v>153.19999999999999</v>
      </c>
      <c r="AF299" s="10">
        <v>167.6</v>
      </c>
      <c r="AG299" s="10">
        <f t="shared" si="32"/>
        <v>489.9</v>
      </c>
      <c r="AH299" s="10">
        <f t="shared" si="33"/>
        <v>12.556387123231493</v>
      </c>
      <c r="AI299" s="10">
        <v>161.1</v>
      </c>
      <c r="AJ299" s="10">
        <f t="shared" si="34"/>
        <v>3901.6</v>
      </c>
      <c r="AK299" s="10">
        <f t="shared" si="34"/>
        <v>99.999999999999986</v>
      </c>
    </row>
    <row r="300" spans="1:37" x14ac:dyDescent="0.25">
      <c r="A300" s="8" t="s">
        <v>37</v>
      </c>
      <c r="B300" s="8">
        <v>2021</v>
      </c>
      <c r="C300" s="9">
        <v>44317</v>
      </c>
      <c r="D300" s="8" t="s">
        <v>42</v>
      </c>
      <c r="E300" s="10">
        <v>148.80000000000001</v>
      </c>
      <c r="F300" s="10">
        <v>204.3</v>
      </c>
      <c r="G300" s="10">
        <v>173</v>
      </c>
      <c r="H300" s="10">
        <v>156.5</v>
      </c>
      <c r="I300" s="10">
        <v>168.8</v>
      </c>
      <c r="J300" s="10">
        <v>172.5</v>
      </c>
      <c r="K300" s="10">
        <v>166.5</v>
      </c>
      <c r="L300" s="10">
        <v>165.9</v>
      </c>
      <c r="M300" s="10">
        <v>115.9</v>
      </c>
      <c r="N300" s="10">
        <v>165.2</v>
      </c>
      <c r="O300" s="10">
        <v>152</v>
      </c>
      <c r="P300" s="10">
        <v>171.1</v>
      </c>
      <c r="Q300" s="10">
        <v>164.2</v>
      </c>
      <c r="R300" s="10">
        <f t="shared" si="29"/>
        <v>2124.7000000000003</v>
      </c>
      <c r="S300" s="10">
        <f t="shared" si="28"/>
        <v>54.921677092488238</v>
      </c>
      <c r="T300" s="10">
        <v>198.2</v>
      </c>
      <c r="U300" s="10">
        <v>154.1</v>
      </c>
      <c r="V300" s="8">
        <v>161.6</v>
      </c>
      <c r="W300" s="10">
        <v>155.5</v>
      </c>
      <c r="X300" s="10">
        <v>150.1</v>
      </c>
      <c r="Y300" s="10">
        <v>152.6</v>
      </c>
      <c r="Z300" s="10">
        <v>157.5</v>
      </c>
      <c r="AA300" s="10">
        <v>152.30000000000001</v>
      </c>
      <c r="AB300" s="10">
        <f t="shared" si="30"/>
        <v>1281.8999999999999</v>
      </c>
      <c r="AC300" s="10">
        <f t="shared" si="31"/>
        <v>33.136018197797647</v>
      </c>
      <c r="AD300" s="10">
        <v>160.4</v>
      </c>
      <c r="AE300" s="10">
        <v>145</v>
      </c>
      <c r="AF300" s="10">
        <v>156.6</v>
      </c>
      <c r="AG300" s="10">
        <f t="shared" si="32"/>
        <v>462</v>
      </c>
      <c r="AH300" s="10">
        <f t="shared" si="33"/>
        <v>11.942304709714108</v>
      </c>
      <c r="AI300" s="10">
        <v>159.5</v>
      </c>
      <c r="AJ300" s="10">
        <f t="shared" si="34"/>
        <v>3868.6000000000004</v>
      </c>
      <c r="AK300" s="10">
        <f t="shared" si="34"/>
        <v>100</v>
      </c>
    </row>
    <row r="301" spans="1:37" x14ac:dyDescent="0.25">
      <c r="A301" s="8" t="s">
        <v>38</v>
      </c>
      <c r="B301" s="8">
        <v>2021</v>
      </c>
      <c r="C301" s="9">
        <v>44317</v>
      </c>
      <c r="D301" s="8" t="s">
        <v>42</v>
      </c>
      <c r="E301" s="10">
        <v>146.30000000000001</v>
      </c>
      <c r="F301" s="10">
        <v>200.5</v>
      </c>
      <c r="G301" s="10">
        <v>170.3</v>
      </c>
      <c r="H301" s="10">
        <v>156.1</v>
      </c>
      <c r="I301" s="10">
        <v>178.7</v>
      </c>
      <c r="J301" s="10">
        <v>167.1</v>
      </c>
      <c r="K301" s="10">
        <v>147.9</v>
      </c>
      <c r="L301" s="10">
        <v>165.4</v>
      </c>
      <c r="M301" s="10">
        <v>114.8</v>
      </c>
      <c r="N301" s="10">
        <v>168.2</v>
      </c>
      <c r="O301" s="10">
        <v>159.30000000000001</v>
      </c>
      <c r="P301" s="10">
        <v>170.4</v>
      </c>
      <c r="Q301" s="10">
        <v>160.69999999999999</v>
      </c>
      <c r="R301" s="10">
        <f t="shared" si="29"/>
        <v>2105.7000000000003</v>
      </c>
      <c r="S301" s="10">
        <f t="shared" si="28"/>
        <v>54.259431045145334</v>
      </c>
      <c r="T301" s="10">
        <v>191.9</v>
      </c>
      <c r="U301" s="10">
        <v>160.4</v>
      </c>
      <c r="V301" s="8">
        <v>161.6</v>
      </c>
      <c r="W301" s="10">
        <v>159.4</v>
      </c>
      <c r="X301" s="10">
        <v>154.69999999999999</v>
      </c>
      <c r="Y301" s="10">
        <v>155.80000000000001</v>
      </c>
      <c r="Z301" s="10">
        <v>158.6</v>
      </c>
      <c r="AA301" s="10">
        <v>156.80000000000001</v>
      </c>
      <c r="AB301" s="10">
        <f t="shared" si="30"/>
        <v>1299.1999999999998</v>
      </c>
      <c r="AC301" s="10">
        <f t="shared" si="31"/>
        <v>33.477633477633475</v>
      </c>
      <c r="AD301" s="10">
        <v>165.8</v>
      </c>
      <c r="AE301" s="10">
        <v>148.9</v>
      </c>
      <c r="AF301" s="10">
        <v>161.19999999999999</v>
      </c>
      <c r="AG301" s="10">
        <f t="shared" si="32"/>
        <v>475.90000000000003</v>
      </c>
      <c r="AH301" s="10">
        <f t="shared" si="33"/>
        <v>12.262935477221191</v>
      </c>
      <c r="AI301" s="10">
        <v>160.4</v>
      </c>
      <c r="AJ301" s="10">
        <f t="shared" si="34"/>
        <v>3880.8</v>
      </c>
      <c r="AK301" s="10">
        <f t="shared" si="34"/>
        <v>100</v>
      </c>
    </row>
    <row r="302" spans="1:37" x14ac:dyDescent="0.25">
      <c r="A302" s="8" t="s">
        <v>35</v>
      </c>
      <c r="B302" s="8">
        <v>2021</v>
      </c>
      <c r="C302" s="9">
        <v>44348</v>
      </c>
      <c r="D302" s="8" t="s">
        <v>43</v>
      </c>
      <c r="E302" s="10">
        <v>145.6</v>
      </c>
      <c r="F302" s="10">
        <v>200.1</v>
      </c>
      <c r="G302" s="10">
        <v>179.3</v>
      </c>
      <c r="H302" s="10">
        <v>156.1</v>
      </c>
      <c r="I302" s="10">
        <v>190.4</v>
      </c>
      <c r="J302" s="10">
        <v>158.6</v>
      </c>
      <c r="K302" s="10">
        <v>144.69999999999999</v>
      </c>
      <c r="L302" s="10">
        <v>165.5</v>
      </c>
      <c r="M302" s="10">
        <v>114.6</v>
      </c>
      <c r="N302" s="10">
        <v>170</v>
      </c>
      <c r="O302" s="10">
        <v>165.5</v>
      </c>
      <c r="P302" s="10">
        <v>171.7</v>
      </c>
      <c r="Q302" s="10">
        <v>160.5</v>
      </c>
      <c r="R302" s="10">
        <f t="shared" si="29"/>
        <v>2122.6</v>
      </c>
      <c r="S302" s="10">
        <f t="shared" si="28"/>
        <v>53.9936914936915</v>
      </c>
      <c r="T302" s="10">
        <v>189.1</v>
      </c>
      <c r="U302" s="10">
        <v>164.6</v>
      </c>
      <c r="V302" s="12">
        <f>AVERAGE(V301,V300)</f>
        <v>161.6</v>
      </c>
      <c r="W302" s="10">
        <v>162.1</v>
      </c>
      <c r="X302" s="10">
        <v>159.19999999999999</v>
      </c>
      <c r="Y302" s="10">
        <v>160.4</v>
      </c>
      <c r="Z302" s="10">
        <v>159.4</v>
      </c>
      <c r="AA302" s="10">
        <v>161.5</v>
      </c>
      <c r="AB302" s="10">
        <f t="shared" si="30"/>
        <v>1317.8999999999999</v>
      </c>
      <c r="AC302" s="10">
        <f t="shared" si="31"/>
        <v>33.524114774114771</v>
      </c>
      <c r="AD302" s="10">
        <v>169.7</v>
      </c>
      <c r="AE302" s="10">
        <v>154.19999999999999</v>
      </c>
      <c r="AF302" s="10">
        <v>166.8</v>
      </c>
      <c r="AG302" s="10">
        <f t="shared" si="32"/>
        <v>490.7</v>
      </c>
      <c r="AH302" s="10">
        <f t="shared" si="33"/>
        <v>12.482193732193732</v>
      </c>
      <c r="AI302" s="10">
        <v>162.1</v>
      </c>
      <c r="AJ302" s="10">
        <f t="shared" si="34"/>
        <v>3931.2</v>
      </c>
      <c r="AK302" s="10">
        <f t="shared" si="34"/>
        <v>100</v>
      </c>
    </row>
    <row r="303" spans="1:37" x14ac:dyDescent="0.25">
      <c r="A303" s="8" t="s">
        <v>37</v>
      </c>
      <c r="B303" s="8">
        <v>2021</v>
      </c>
      <c r="C303" s="9">
        <v>44348</v>
      </c>
      <c r="D303" s="8" t="s">
        <v>43</v>
      </c>
      <c r="E303" s="10">
        <v>149.19999999999999</v>
      </c>
      <c r="F303" s="10">
        <v>205.5</v>
      </c>
      <c r="G303" s="10">
        <v>182.8</v>
      </c>
      <c r="H303" s="10">
        <v>156.5</v>
      </c>
      <c r="I303" s="10">
        <v>172.2</v>
      </c>
      <c r="J303" s="10">
        <v>171.5</v>
      </c>
      <c r="K303" s="10">
        <v>176.2</v>
      </c>
      <c r="L303" s="10">
        <v>166.9</v>
      </c>
      <c r="M303" s="10">
        <v>116.1</v>
      </c>
      <c r="N303" s="10">
        <v>165.5</v>
      </c>
      <c r="O303" s="10">
        <v>152.30000000000001</v>
      </c>
      <c r="P303" s="10">
        <v>173.3</v>
      </c>
      <c r="Q303" s="10">
        <v>166.2</v>
      </c>
      <c r="R303" s="10">
        <f t="shared" si="29"/>
        <v>2154.1999999999998</v>
      </c>
      <c r="S303" s="10">
        <f t="shared" si="28"/>
        <v>55.24297986921399</v>
      </c>
      <c r="T303" s="10">
        <v>195.6</v>
      </c>
      <c r="U303" s="10">
        <v>154.80000000000001</v>
      </c>
      <c r="V303" s="8">
        <v>160.5</v>
      </c>
      <c r="W303" s="10">
        <v>156.1</v>
      </c>
      <c r="X303" s="10">
        <v>149.80000000000001</v>
      </c>
      <c r="Y303" s="10">
        <v>150.69999999999999</v>
      </c>
      <c r="Z303" s="10">
        <v>158</v>
      </c>
      <c r="AA303" s="10">
        <v>153.4</v>
      </c>
      <c r="AB303" s="10">
        <f t="shared" si="30"/>
        <v>1278.9000000000001</v>
      </c>
      <c r="AC303" s="10">
        <f t="shared" si="31"/>
        <v>32.796512373381205</v>
      </c>
      <c r="AD303" s="10">
        <v>160.80000000000001</v>
      </c>
      <c r="AE303" s="10">
        <v>147.5</v>
      </c>
      <c r="AF303" s="10">
        <v>158.1</v>
      </c>
      <c r="AG303" s="10">
        <f t="shared" si="32"/>
        <v>466.4</v>
      </c>
      <c r="AH303" s="10">
        <f t="shared" si="33"/>
        <v>11.960507757404795</v>
      </c>
      <c r="AI303" s="10">
        <v>160.4</v>
      </c>
      <c r="AJ303" s="10">
        <f t="shared" si="34"/>
        <v>3899.5</v>
      </c>
      <c r="AK303" s="10">
        <f t="shared" si="34"/>
        <v>100</v>
      </c>
    </row>
    <row r="304" spans="1:37" x14ac:dyDescent="0.25">
      <c r="A304" s="8" t="s">
        <v>38</v>
      </c>
      <c r="B304" s="8">
        <v>2021</v>
      </c>
      <c r="C304" s="9">
        <v>44348</v>
      </c>
      <c r="D304" s="8" t="s">
        <v>43</v>
      </c>
      <c r="E304" s="10">
        <v>146.69999999999999</v>
      </c>
      <c r="F304" s="10">
        <v>202</v>
      </c>
      <c r="G304" s="10">
        <v>180.7</v>
      </c>
      <c r="H304" s="10">
        <v>156.19999999999999</v>
      </c>
      <c r="I304" s="10">
        <v>183.7</v>
      </c>
      <c r="J304" s="10">
        <v>164.6</v>
      </c>
      <c r="K304" s="10">
        <v>155.4</v>
      </c>
      <c r="L304" s="10">
        <v>166</v>
      </c>
      <c r="M304" s="10">
        <v>115.1</v>
      </c>
      <c r="N304" s="10">
        <v>168.5</v>
      </c>
      <c r="O304" s="10">
        <v>160</v>
      </c>
      <c r="P304" s="10">
        <v>172.4</v>
      </c>
      <c r="Q304" s="10">
        <v>162.6</v>
      </c>
      <c r="R304" s="10">
        <f t="shared" si="29"/>
        <v>2133.9</v>
      </c>
      <c r="S304" s="10">
        <f t="shared" si="28"/>
        <v>54.568469505178363</v>
      </c>
      <c r="T304" s="10">
        <v>190.8</v>
      </c>
      <c r="U304" s="10">
        <v>160.69999999999999</v>
      </c>
      <c r="V304" s="8">
        <v>160.5</v>
      </c>
      <c r="W304" s="10">
        <v>159.80000000000001</v>
      </c>
      <c r="X304" s="10">
        <v>154.80000000000001</v>
      </c>
      <c r="Y304" s="10">
        <v>154.9</v>
      </c>
      <c r="Z304" s="10">
        <v>158.80000000000001</v>
      </c>
      <c r="AA304" s="10">
        <v>157.6</v>
      </c>
      <c r="AB304" s="10">
        <f t="shared" si="30"/>
        <v>1297.8999999999999</v>
      </c>
      <c r="AC304" s="10">
        <f t="shared" si="31"/>
        <v>33.190129139496229</v>
      </c>
      <c r="AD304" s="10">
        <v>166.3</v>
      </c>
      <c r="AE304" s="10">
        <v>150.69999999999999</v>
      </c>
      <c r="AF304" s="10">
        <v>161.69999999999999</v>
      </c>
      <c r="AG304" s="10">
        <f t="shared" si="32"/>
        <v>478.7</v>
      </c>
      <c r="AH304" s="10">
        <f t="shared" si="33"/>
        <v>12.241401355325406</v>
      </c>
      <c r="AI304" s="10">
        <v>161.30000000000001</v>
      </c>
      <c r="AJ304" s="10">
        <f t="shared" si="34"/>
        <v>3910.5</v>
      </c>
      <c r="AK304" s="10">
        <f t="shared" si="34"/>
        <v>100</v>
      </c>
    </row>
    <row r="305" spans="1:37" x14ac:dyDescent="0.25">
      <c r="A305" s="8" t="s">
        <v>35</v>
      </c>
      <c r="B305" s="8">
        <v>2021</v>
      </c>
      <c r="C305" s="9">
        <v>44378</v>
      </c>
      <c r="D305" s="8" t="s">
        <v>44</v>
      </c>
      <c r="E305" s="10">
        <v>145.1</v>
      </c>
      <c r="F305" s="10">
        <v>204.5</v>
      </c>
      <c r="G305" s="10">
        <v>180.4</v>
      </c>
      <c r="H305" s="10">
        <v>157.1</v>
      </c>
      <c r="I305" s="10">
        <v>188.7</v>
      </c>
      <c r="J305" s="10">
        <v>157.69999999999999</v>
      </c>
      <c r="K305" s="10">
        <v>152.80000000000001</v>
      </c>
      <c r="L305" s="10">
        <v>163.6</v>
      </c>
      <c r="M305" s="10">
        <v>113.9</v>
      </c>
      <c r="N305" s="10">
        <v>169.7</v>
      </c>
      <c r="O305" s="10">
        <v>166.2</v>
      </c>
      <c r="P305" s="10">
        <v>171</v>
      </c>
      <c r="Q305" s="10">
        <v>161.69999999999999</v>
      </c>
      <c r="R305" s="10">
        <f t="shared" si="29"/>
        <v>2132.4</v>
      </c>
      <c r="S305" s="10">
        <f t="shared" si="28"/>
        <v>53.994378750664673</v>
      </c>
      <c r="T305" s="10">
        <v>189.7</v>
      </c>
      <c r="U305" s="10">
        <v>165.3</v>
      </c>
      <c r="V305" s="12">
        <f>AVERAGE(V304,V303)</f>
        <v>160.5</v>
      </c>
      <c r="W305" s="10">
        <v>162.5</v>
      </c>
      <c r="X305" s="10">
        <v>160.30000000000001</v>
      </c>
      <c r="Y305" s="10">
        <v>160.69999999999999</v>
      </c>
      <c r="Z305" s="10">
        <v>160.4</v>
      </c>
      <c r="AA305" s="10">
        <v>162.80000000000001</v>
      </c>
      <c r="AB305" s="10">
        <f t="shared" si="30"/>
        <v>1322.2</v>
      </c>
      <c r="AC305" s="10">
        <f t="shared" si="31"/>
        <v>33.479350771022716</v>
      </c>
      <c r="AD305" s="10">
        <v>170.4</v>
      </c>
      <c r="AE305" s="10">
        <v>157.1</v>
      </c>
      <c r="AF305" s="10">
        <v>167.2</v>
      </c>
      <c r="AG305" s="10">
        <f t="shared" si="32"/>
        <v>494.7</v>
      </c>
      <c r="AH305" s="10">
        <f t="shared" si="33"/>
        <v>12.526270478312613</v>
      </c>
      <c r="AI305" s="10">
        <v>163.19999999999999</v>
      </c>
      <c r="AJ305" s="10">
        <f t="shared" si="34"/>
        <v>3949.3</v>
      </c>
      <c r="AK305" s="10">
        <f t="shared" si="34"/>
        <v>100</v>
      </c>
    </row>
    <row r="306" spans="1:37" x14ac:dyDescent="0.25">
      <c r="A306" s="8" t="s">
        <v>37</v>
      </c>
      <c r="B306" s="8">
        <v>2021</v>
      </c>
      <c r="C306" s="9">
        <v>44378</v>
      </c>
      <c r="D306" s="8" t="s">
        <v>44</v>
      </c>
      <c r="E306" s="10">
        <v>149.1</v>
      </c>
      <c r="F306" s="10">
        <v>210.9</v>
      </c>
      <c r="G306" s="10">
        <v>185</v>
      </c>
      <c r="H306" s="10">
        <v>158.19999999999999</v>
      </c>
      <c r="I306" s="10">
        <v>170.6</v>
      </c>
      <c r="J306" s="10">
        <v>170.9</v>
      </c>
      <c r="K306" s="10">
        <v>186.4</v>
      </c>
      <c r="L306" s="10">
        <v>164.7</v>
      </c>
      <c r="M306" s="10">
        <v>115.7</v>
      </c>
      <c r="N306" s="10">
        <v>165.5</v>
      </c>
      <c r="O306" s="10">
        <v>153.4</v>
      </c>
      <c r="P306" s="10">
        <v>173.5</v>
      </c>
      <c r="Q306" s="10">
        <v>167.9</v>
      </c>
      <c r="R306" s="10">
        <f t="shared" si="29"/>
        <v>2171.8000000000002</v>
      </c>
      <c r="S306" s="10">
        <f t="shared" si="28"/>
        <v>55.264898977047181</v>
      </c>
      <c r="T306" s="10">
        <v>195.5</v>
      </c>
      <c r="U306" s="10">
        <v>155.5</v>
      </c>
      <c r="V306" s="8">
        <v>161.5</v>
      </c>
      <c r="W306" s="10">
        <v>157.69999999999999</v>
      </c>
      <c r="X306" s="10">
        <v>150.69999999999999</v>
      </c>
      <c r="Y306" s="10">
        <v>151.19999999999999</v>
      </c>
      <c r="Z306" s="10">
        <v>159.6</v>
      </c>
      <c r="AA306" s="10">
        <v>155</v>
      </c>
      <c r="AB306" s="10">
        <f t="shared" si="30"/>
        <v>1286.7</v>
      </c>
      <c r="AC306" s="10">
        <f t="shared" si="31"/>
        <v>32.742124281133897</v>
      </c>
      <c r="AD306" s="10">
        <v>161.5</v>
      </c>
      <c r="AE306" s="10">
        <v>149.5</v>
      </c>
      <c r="AF306" s="10">
        <v>160.30000000000001</v>
      </c>
      <c r="AG306" s="10">
        <f t="shared" si="32"/>
        <v>471.3</v>
      </c>
      <c r="AH306" s="10">
        <f t="shared" si="33"/>
        <v>11.992976741818921</v>
      </c>
      <c r="AI306" s="10">
        <v>161.80000000000001</v>
      </c>
      <c r="AJ306" s="10">
        <f t="shared" si="34"/>
        <v>3929.8</v>
      </c>
      <c r="AK306" s="10">
        <f t="shared" si="34"/>
        <v>100</v>
      </c>
    </row>
    <row r="307" spans="1:37" x14ac:dyDescent="0.25">
      <c r="A307" s="8" t="s">
        <v>38</v>
      </c>
      <c r="B307" s="8">
        <v>2021</v>
      </c>
      <c r="C307" s="9">
        <v>44378</v>
      </c>
      <c r="D307" s="8" t="s">
        <v>44</v>
      </c>
      <c r="E307" s="10">
        <v>146.4</v>
      </c>
      <c r="F307" s="10">
        <v>206.8</v>
      </c>
      <c r="G307" s="10">
        <v>182.2</v>
      </c>
      <c r="H307" s="10">
        <v>157.5</v>
      </c>
      <c r="I307" s="10">
        <v>182.1</v>
      </c>
      <c r="J307" s="10">
        <v>163.9</v>
      </c>
      <c r="K307" s="10">
        <v>164.2</v>
      </c>
      <c r="L307" s="10">
        <v>164</v>
      </c>
      <c r="M307" s="10">
        <v>114.5</v>
      </c>
      <c r="N307" s="10">
        <v>168.3</v>
      </c>
      <c r="O307" s="10">
        <v>160.9</v>
      </c>
      <c r="P307" s="10">
        <v>172.2</v>
      </c>
      <c r="Q307" s="10">
        <v>164</v>
      </c>
      <c r="R307" s="10">
        <f t="shared" si="29"/>
        <v>2147</v>
      </c>
      <c r="S307" s="10">
        <f t="shared" si="28"/>
        <v>54.557467029197262</v>
      </c>
      <c r="T307" s="10">
        <v>191.2</v>
      </c>
      <c r="U307" s="10">
        <v>161.4</v>
      </c>
      <c r="V307" s="8">
        <v>161.5</v>
      </c>
      <c r="W307" s="10">
        <v>160.69999999999999</v>
      </c>
      <c r="X307" s="10">
        <v>155.80000000000001</v>
      </c>
      <c r="Y307" s="10">
        <v>155.30000000000001</v>
      </c>
      <c r="Z307" s="10">
        <v>160.1</v>
      </c>
      <c r="AA307" s="10">
        <v>159</v>
      </c>
      <c r="AB307" s="10">
        <f t="shared" si="30"/>
        <v>1304.9999999999998</v>
      </c>
      <c r="AC307" s="10">
        <f t="shared" si="31"/>
        <v>33.161385408990412</v>
      </c>
      <c r="AD307" s="10">
        <v>167</v>
      </c>
      <c r="AE307" s="10">
        <v>153.1</v>
      </c>
      <c r="AF307" s="10">
        <v>163.19999999999999</v>
      </c>
      <c r="AG307" s="10">
        <f t="shared" si="32"/>
        <v>483.3</v>
      </c>
      <c r="AH307" s="10">
        <f t="shared" si="33"/>
        <v>12.281147561812315</v>
      </c>
      <c r="AI307" s="10">
        <v>162.5</v>
      </c>
      <c r="AJ307" s="10">
        <f t="shared" si="34"/>
        <v>3935.3</v>
      </c>
      <c r="AK307" s="10">
        <f t="shared" si="34"/>
        <v>99.999999999999986</v>
      </c>
    </row>
    <row r="308" spans="1:37" x14ac:dyDescent="0.25">
      <c r="A308" s="8" t="s">
        <v>35</v>
      </c>
      <c r="B308" s="8">
        <v>2021</v>
      </c>
      <c r="C308" s="9">
        <v>44409</v>
      </c>
      <c r="D308" s="8" t="s">
        <v>45</v>
      </c>
      <c r="E308" s="10">
        <v>144.9</v>
      </c>
      <c r="F308" s="10">
        <v>202.3</v>
      </c>
      <c r="G308" s="10">
        <v>176.5</v>
      </c>
      <c r="H308" s="10">
        <v>157.5</v>
      </c>
      <c r="I308" s="10">
        <v>190.9</v>
      </c>
      <c r="J308" s="10">
        <v>155.69999999999999</v>
      </c>
      <c r="K308" s="10">
        <v>153.9</v>
      </c>
      <c r="L308" s="10">
        <v>162.80000000000001</v>
      </c>
      <c r="M308" s="10">
        <v>115.2</v>
      </c>
      <c r="N308" s="10">
        <v>169.8</v>
      </c>
      <c r="O308" s="10">
        <v>167.6</v>
      </c>
      <c r="P308" s="10">
        <v>171.9</v>
      </c>
      <c r="Q308" s="10">
        <v>161.80000000000001</v>
      </c>
      <c r="R308" s="10">
        <f t="shared" si="29"/>
        <v>2130.8000000000002</v>
      </c>
      <c r="S308" s="10">
        <f t="shared" si="28"/>
        <v>53.892457888613485</v>
      </c>
      <c r="T308" s="10">
        <v>190.2</v>
      </c>
      <c r="U308" s="10">
        <v>166.3</v>
      </c>
      <c r="V308" s="12">
        <f>AVERAGE(V307,V306)</f>
        <v>161.5</v>
      </c>
      <c r="W308" s="10">
        <v>163.1</v>
      </c>
      <c r="X308" s="10">
        <v>160.9</v>
      </c>
      <c r="Y308" s="10">
        <v>161.1</v>
      </c>
      <c r="Z308" s="10">
        <v>160.30000000000001</v>
      </c>
      <c r="AA308" s="10">
        <v>163.30000000000001</v>
      </c>
      <c r="AB308" s="10">
        <f t="shared" si="30"/>
        <v>1326.7</v>
      </c>
      <c r="AC308" s="10">
        <f t="shared" si="31"/>
        <v>33.55506095401892</v>
      </c>
      <c r="AD308" s="10">
        <v>171.1</v>
      </c>
      <c r="AE308" s="10">
        <v>157.69999999999999</v>
      </c>
      <c r="AF308" s="10">
        <v>167.5</v>
      </c>
      <c r="AG308" s="10">
        <f t="shared" si="32"/>
        <v>496.29999999999995</v>
      </c>
      <c r="AH308" s="10">
        <f t="shared" si="33"/>
        <v>12.552481157367593</v>
      </c>
      <c r="AI308" s="10">
        <v>163.6</v>
      </c>
      <c r="AJ308" s="10">
        <f t="shared" si="34"/>
        <v>3953.8</v>
      </c>
      <c r="AK308" s="10">
        <f t="shared" si="34"/>
        <v>100</v>
      </c>
    </row>
    <row r="309" spans="1:37" x14ac:dyDescent="0.25">
      <c r="A309" s="8" t="s">
        <v>37</v>
      </c>
      <c r="B309" s="8">
        <v>2021</v>
      </c>
      <c r="C309" s="9">
        <v>44409</v>
      </c>
      <c r="D309" s="8" t="s">
        <v>45</v>
      </c>
      <c r="E309" s="10">
        <v>149.30000000000001</v>
      </c>
      <c r="F309" s="10">
        <v>207.4</v>
      </c>
      <c r="G309" s="10">
        <v>174.1</v>
      </c>
      <c r="H309" s="10">
        <v>159.19999999999999</v>
      </c>
      <c r="I309" s="10">
        <v>175</v>
      </c>
      <c r="J309" s="10">
        <v>161.30000000000001</v>
      </c>
      <c r="K309" s="10">
        <v>183.3</v>
      </c>
      <c r="L309" s="10">
        <v>164.5</v>
      </c>
      <c r="M309" s="10">
        <v>120.4</v>
      </c>
      <c r="N309" s="10">
        <v>166.2</v>
      </c>
      <c r="O309" s="10">
        <v>154.80000000000001</v>
      </c>
      <c r="P309" s="10">
        <v>175.1</v>
      </c>
      <c r="Q309" s="10">
        <v>167.3</v>
      </c>
      <c r="R309" s="10">
        <f t="shared" si="29"/>
        <v>2157.9</v>
      </c>
      <c r="S309" s="10">
        <f t="shared" si="28"/>
        <v>54.900015264845067</v>
      </c>
      <c r="T309" s="10">
        <v>196.5</v>
      </c>
      <c r="U309" s="10">
        <v>157.30000000000001</v>
      </c>
      <c r="V309" s="8">
        <v>162.1</v>
      </c>
      <c r="W309" s="10">
        <v>160.69999999999999</v>
      </c>
      <c r="X309" s="10">
        <v>153.19999999999999</v>
      </c>
      <c r="Y309" s="10">
        <v>153.69999999999999</v>
      </c>
      <c r="Z309" s="10">
        <v>159.6</v>
      </c>
      <c r="AA309" s="10">
        <v>156</v>
      </c>
      <c r="AB309" s="10">
        <f t="shared" si="30"/>
        <v>1299.0999999999999</v>
      </c>
      <c r="AC309" s="10">
        <f t="shared" si="31"/>
        <v>33.050933699689608</v>
      </c>
      <c r="AD309" s="10">
        <v>162.80000000000001</v>
      </c>
      <c r="AE309" s="10">
        <v>150.4</v>
      </c>
      <c r="AF309" s="10">
        <v>160.4</v>
      </c>
      <c r="AG309" s="10">
        <f t="shared" si="32"/>
        <v>473.6</v>
      </c>
      <c r="AH309" s="10">
        <f t="shared" si="33"/>
        <v>12.049051035465325</v>
      </c>
      <c r="AI309" s="10">
        <v>162.30000000000001</v>
      </c>
      <c r="AJ309" s="10">
        <f t="shared" si="34"/>
        <v>3930.6</v>
      </c>
      <c r="AK309" s="10">
        <f t="shared" si="34"/>
        <v>100</v>
      </c>
    </row>
    <row r="310" spans="1:37" x14ac:dyDescent="0.25">
      <c r="A310" s="8" t="s">
        <v>38</v>
      </c>
      <c r="B310" s="8">
        <v>2021</v>
      </c>
      <c r="C310" s="9">
        <v>44409</v>
      </c>
      <c r="D310" s="8" t="s">
        <v>45</v>
      </c>
      <c r="E310" s="10">
        <v>146.6</v>
      </c>
      <c r="F310" s="10">
        <v>204</v>
      </c>
      <c r="G310" s="10">
        <v>172.8</v>
      </c>
      <c r="H310" s="10">
        <v>158.4</v>
      </c>
      <c r="I310" s="10">
        <v>188</v>
      </c>
      <c r="J310" s="10">
        <v>156.80000000000001</v>
      </c>
      <c r="K310" s="10">
        <v>162.19999999999999</v>
      </c>
      <c r="L310" s="10">
        <v>164.1</v>
      </c>
      <c r="M310" s="10">
        <v>119.7</v>
      </c>
      <c r="N310" s="10">
        <v>168.8</v>
      </c>
      <c r="O310" s="10">
        <v>162.69999999999999</v>
      </c>
      <c r="P310" s="10">
        <v>173.9</v>
      </c>
      <c r="Q310" s="10">
        <v>164</v>
      </c>
      <c r="R310" s="10">
        <f t="shared" si="29"/>
        <v>2142</v>
      </c>
      <c r="S310" s="10">
        <f t="shared" si="28"/>
        <v>54.319985798696521</v>
      </c>
      <c r="T310" s="10">
        <v>192.1</v>
      </c>
      <c r="U310" s="10">
        <v>163.19999999999999</v>
      </c>
      <c r="V310" s="8">
        <v>162.1</v>
      </c>
      <c r="W310" s="10">
        <v>162.6</v>
      </c>
      <c r="X310" s="10">
        <v>157.5</v>
      </c>
      <c r="Y310" s="10">
        <v>157.6</v>
      </c>
      <c r="Z310" s="10">
        <v>160</v>
      </c>
      <c r="AA310" s="10">
        <v>160</v>
      </c>
      <c r="AB310" s="10">
        <f t="shared" si="30"/>
        <v>1315.1</v>
      </c>
      <c r="AC310" s="10">
        <f t="shared" si="31"/>
        <v>33.350239646996172</v>
      </c>
      <c r="AD310" s="10">
        <v>168.4</v>
      </c>
      <c r="AE310" s="10">
        <v>154</v>
      </c>
      <c r="AF310" s="10">
        <v>163.80000000000001</v>
      </c>
      <c r="AG310" s="10">
        <f t="shared" si="32"/>
        <v>486.2</v>
      </c>
      <c r="AH310" s="10">
        <f t="shared" si="33"/>
        <v>12.329774554307308</v>
      </c>
      <c r="AI310" s="10">
        <v>163.19999999999999</v>
      </c>
      <c r="AJ310" s="10">
        <f t="shared" si="34"/>
        <v>3943.2999999999997</v>
      </c>
      <c r="AK310" s="10">
        <f t="shared" si="34"/>
        <v>100</v>
      </c>
    </row>
    <row r="311" spans="1:37" x14ac:dyDescent="0.25">
      <c r="A311" s="8" t="s">
        <v>35</v>
      </c>
      <c r="B311" s="8">
        <v>2021</v>
      </c>
      <c r="C311" s="9">
        <v>44440</v>
      </c>
      <c r="D311" s="8" t="s">
        <v>46</v>
      </c>
      <c r="E311" s="10">
        <v>145.4</v>
      </c>
      <c r="F311" s="10">
        <v>202.1</v>
      </c>
      <c r="G311" s="10">
        <v>172</v>
      </c>
      <c r="H311" s="10">
        <v>158</v>
      </c>
      <c r="I311" s="10">
        <v>195.5</v>
      </c>
      <c r="J311" s="10">
        <v>152.69999999999999</v>
      </c>
      <c r="K311" s="10">
        <v>151.4</v>
      </c>
      <c r="L311" s="10">
        <v>163.9</v>
      </c>
      <c r="M311" s="10">
        <v>119.3</v>
      </c>
      <c r="N311" s="10">
        <v>170.1</v>
      </c>
      <c r="O311" s="10">
        <v>168.3</v>
      </c>
      <c r="P311" s="10">
        <v>172.8</v>
      </c>
      <c r="Q311" s="10">
        <v>162.1</v>
      </c>
      <c r="R311" s="10">
        <f t="shared" si="29"/>
        <v>2133.6</v>
      </c>
      <c r="S311" s="10">
        <f t="shared" si="28"/>
        <v>53.835284618490107</v>
      </c>
      <c r="T311" s="10">
        <v>190.5</v>
      </c>
      <c r="U311" s="10">
        <v>167.1</v>
      </c>
      <c r="V311" s="12">
        <f>AVERAGE(V310,V309)</f>
        <v>162.1</v>
      </c>
      <c r="W311" s="10">
        <v>163.69999999999999</v>
      </c>
      <c r="X311" s="10">
        <v>161.30000000000001</v>
      </c>
      <c r="Y311" s="10">
        <v>162.69999999999999</v>
      </c>
      <c r="Z311" s="10">
        <v>160.19999999999999</v>
      </c>
      <c r="AA311" s="10">
        <v>163.80000000000001</v>
      </c>
      <c r="AB311" s="10">
        <f t="shared" si="30"/>
        <v>1331.4</v>
      </c>
      <c r="AC311" s="10">
        <f t="shared" si="31"/>
        <v>33.594065401695602</v>
      </c>
      <c r="AD311" s="10">
        <v>171.9</v>
      </c>
      <c r="AE311" s="10">
        <v>157.80000000000001</v>
      </c>
      <c r="AF311" s="10">
        <v>168.5</v>
      </c>
      <c r="AG311" s="10">
        <f t="shared" si="32"/>
        <v>498.20000000000005</v>
      </c>
      <c r="AH311" s="10">
        <f t="shared" si="33"/>
        <v>12.570649979814293</v>
      </c>
      <c r="AI311" s="10">
        <v>164</v>
      </c>
      <c r="AJ311" s="10">
        <f t="shared" si="34"/>
        <v>3963.2</v>
      </c>
      <c r="AK311" s="10">
        <f t="shared" si="34"/>
        <v>100</v>
      </c>
    </row>
    <row r="312" spans="1:37" x14ac:dyDescent="0.25">
      <c r="A312" s="8" t="s">
        <v>37</v>
      </c>
      <c r="B312" s="8">
        <v>2021</v>
      </c>
      <c r="C312" s="9">
        <v>44440</v>
      </c>
      <c r="D312" s="8" t="s">
        <v>46</v>
      </c>
      <c r="E312" s="10">
        <v>149.30000000000001</v>
      </c>
      <c r="F312" s="10">
        <v>207.4</v>
      </c>
      <c r="G312" s="10">
        <v>174.1</v>
      </c>
      <c r="H312" s="10">
        <v>159.1</v>
      </c>
      <c r="I312" s="10">
        <v>175</v>
      </c>
      <c r="J312" s="10">
        <v>161.19999999999999</v>
      </c>
      <c r="K312" s="10">
        <v>183.5</v>
      </c>
      <c r="L312" s="10">
        <v>164.5</v>
      </c>
      <c r="M312" s="10">
        <v>120.4</v>
      </c>
      <c r="N312" s="10">
        <v>166.2</v>
      </c>
      <c r="O312" s="10">
        <v>154.80000000000001</v>
      </c>
      <c r="P312" s="10">
        <v>175.1</v>
      </c>
      <c r="Q312" s="10">
        <v>167.3</v>
      </c>
      <c r="R312" s="10">
        <f t="shared" si="29"/>
        <v>2157.9</v>
      </c>
      <c r="S312" s="10">
        <f t="shared" si="28"/>
        <v>54.89303248454631</v>
      </c>
      <c r="T312" s="10">
        <v>196.5</v>
      </c>
      <c r="U312" s="10">
        <v>157.4</v>
      </c>
      <c r="V312" s="8">
        <v>162.1</v>
      </c>
      <c r="W312" s="10">
        <v>160.80000000000001</v>
      </c>
      <c r="X312" s="10">
        <v>153.30000000000001</v>
      </c>
      <c r="Y312" s="10">
        <v>153.9</v>
      </c>
      <c r="Z312" s="10">
        <v>159.6</v>
      </c>
      <c r="AA312" s="10">
        <v>156</v>
      </c>
      <c r="AB312" s="10">
        <f t="shared" si="30"/>
        <v>1299.5999999999999</v>
      </c>
      <c r="AC312" s="10">
        <f t="shared" si="31"/>
        <v>33.059449009183176</v>
      </c>
      <c r="AD312" s="10">
        <v>162.80000000000001</v>
      </c>
      <c r="AE312" s="10">
        <v>150.5</v>
      </c>
      <c r="AF312" s="10">
        <v>160.30000000000001</v>
      </c>
      <c r="AG312" s="10">
        <f t="shared" si="32"/>
        <v>473.6</v>
      </c>
      <c r="AH312" s="10">
        <f t="shared" si="33"/>
        <v>12.04751850627051</v>
      </c>
      <c r="AI312" s="10">
        <v>162.30000000000001</v>
      </c>
      <c r="AJ312" s="10">
        <f t="shared" si="34"/>
        <v>3931.1</v>
      </c>
      <c r="AK312" s="10">
        <f t="shared" si="34"/>
        <v>100</v>
      </c>
    </row>
    <row r="313" spans="1:37" x14ac:dyDescent="0.25">
      <c r="A313" s="8" t="s">
        <v>38</v>
      </c>
      <c r="B313" s="8">
        <v>2021</v>
      </c>
      <c r="C313" s="9">
        <v>44440</v>
      </c>
      <c r="D313" s="8" t="s">
        <v>46</v>
      </c>
      <c r="E313" s="10">
        <v>146.6</v>
      </c>
      <c r="F313" s="10">
        <v>204</v>
      </c>
      <c r="G313" s="10">
        <v>172.8</v>
      </c>
      <c r="H313" s="10">
        <v>158.4</v>
      </c>
      <c r="I313" s="10">
        <v>188</v>
      </c>
      <c r="J313" s="10">
        <v>156.69999999999999</v>
      </c>
      <c r="K313" s="10">
        <v>162.30000000000001</v>
      </c>
      <c r="L313" s="10">
        <v>164.1</v>
      </c>
      <c r="M313" s="10">
        <v>119.7</v>
      </c>
      <c r="N313" s="10">
        <v>168.8</v>
      </c>
      <c r="O313" s="10">
        <v>162.69999999999999</v>
      </c>
      <c r="P313" s="10">
        <v>173.9</v>
      </c>
      <c r="Q313" s="10">
        <v>164</v>
      </c>
      <c r="R313" s="10">
        <f t="shared" si="29"/>
        <v>2142</v>
      </c>
      <c r="S313" s="10">
        <f t="shared" si="28"/>
        <v>54.318608307551855</v>
      </c>
      <c r="T313" s="10">
        <v>192.1</v>
      </c>
      <c r="U313" s="10">
        <v>163.30000000000001</v>
      </c>
      <c r="V313" s="8">
        <v>162.1</v>
      </c>
      <c r="W313" s="10">
        <v>162.6</v>
      </c>
      <c r="X313" s="10">
        <v>157.5</v>
      </c>
      <c r="Y313" s="10">
        <v>157.69999999999999</v>
      </c>
      <c r="Z313" s="10">
        <v>160</v>
      </c>
      <c r="AA313" s="10">
        <v>160</v>
      </c>
      <c r="AB313" s="10">
        <f t="shared" si="30"/>
        <v>1315.3</v>
      </c>
      <c r="AC313" s="10">
        <f t="shared" si="31"/>
        <v>33.354465689506512</v>
      </c>
      <c r="AD313" s="10">
        <v>168.4</v>
      </c>
      <c r="AE313" s="10">
        <v>154</v>
      </c>
      <c r="AF313" s="10">
        <v>163.69999999999999</v>
      </c>
      <c r="AG313" s="10">
        <f t="shared" si="32"/>
        <v>486.09999999999997</v>
      </c>
      <c r="AH313" s="10">
        <f t="shared" si="33"/>
        <v>12.326926002941622</v>
      </c>
      <c r="AI313" s="10">
        <v>163.19999999999999</v>
      </c>
      <c r="AJ313" s="10">
        <f t="shared" si="34"/>
        <v>3943.4</v>
      </c>
      <c r="AK313" s="10">
        <f t="shared" si="34"/>
        <v>99.999999999999986</v>
      </c>
    </row>
    <row r="314" spans="1:37" x14ac:dyDescent="0.25">
      <c r="A314" s="8" t="s">
        <v>35</v>
      </c>
      <c r="B314" s="8">
        <v>2021</v>
      </c>
      <c r="C314" s="9">
        <v>44470</v>
      </c>
      <c r="D314" s="8" t="s">
        <v>47</v>
      </c>
      <c r="E314" s="10">
        <v>146.1</v>
      </c>
      <c r="F314" s="10">
        <v>202.5</v>
      </c>
      <c r="G314" s="10">
        <v>170.1</v>
      </c>
      <c r="H314" s="10">
        <v>158.4</v>
      </c>
      <c r="I314" s="10">
        <v>198.8</v>
      </c>
      <c r="J314" s="10">
        <v>152.6</v>
      </c>
      <c r="K314" s="10">
        <v>170.4</v>
      </c>
      <c r="L314" s="10">
        <v>165.2</v>
      </c>
      <c r="M314" s="10">
        <v>121.6</v>
      </c>
      <c r="N314" s="10">
        <v>170.6</v>
      </c>
      <c r="O314" s="10">
        <v>168.8</v>
      </c>
      <c r="P314" s="10">
        <v>173.6</v>
      </c>
      <c r="Q314" s="10">
        <v>165.5</v>
      </c>
      <c r="R314" s="10">
        <f t="shared" si="29"/>
        <v>2164.1999999999998</v>
      </c>
      <c r="S314" s="10">
        <f t="shared" si="28"/>
        <v>54.060400169859868</v>
      </c>
      <c r="T314" s="10">
        <v>191.2</v>
      </c>
      <c r="U314" s="10">
        <v>168.3</v>
      </c>
      <c r="V314" s="12">
        <f>AVERAGE(V313,V312)</f>
        <v>162.1</v>
      </c>
      <c r="W314" s="10">
        <v>165.5</v>
      </c>
      <c r="X314" s="10">
        <v>162</v>
      </c>
      <c r="Y314" s="10">
        <v>163.19999999999999</v>
      </c>
      <c r="Z314" s="10">
        <v>161.1</v>
      </c>
      <c r="AA314" s="10">
        <v>164.7</v>
      </c>
      <c r="AB314" s="10">
        <f t="shared" si="30"/>
        <v>1338.1</v>
      </c>
      <c r="AC314" s="10">
        <f t="shared" si="31"/>
        <v>33.424924437339193</v>
      </c>
      <c r="AD314" s="10">
        <v>172.5</v>
      </c>
      <c r="AE314" s="10">
        <v>159.5</v>
      </c>
      <c r="AF314" s="10">
        <v>169</v>
      </c>
      <c r="AG314" s="10">
        <f t="shared" si="32"/>
        <v>501</v>
      </c>
      <c r="AH314" s="10">
        <f t="shared" si="33"/>
        <v>12.514675392800939</v>
      </c>
      <c r="AI314" s="10">
        <v>166.3</v>
      </c>
      <c r="AJ314" s="10">
        <f t="shared" si="34"/>
        <v>4003.2999999999997</v>
      </c>
      <c r="AK314" s="10">
        <f t="shared" si="34"/>
        <v>100</v>
      </c>
    </row>
    <row r="315" spans="1:37" x14ac:dyDescent="0.25">
      <c r="A315" s="8" t="s">
        <v>37</v>
      </c>
      <c r="B315" s="8">
        <v>2021</v>
      </c>
      <c r="C315" s="9">
        <v>44470</v>
      </c>
      <c r="D315" s="8" t="s">
        <v>47</v>
      </c>
      <c r="E315" s="10">
        <v>150.1</v>
      </c>
      <c r="F315" s="10">
        <v>208.4</v>
      </c>
      <c r="G315" s="10">
        <v>173</v>
      </c>
      <c r="H315" s="10">
        <v>159.19999999999999</v>
      </c>
      <c r="I315" s="10">
        <v>176.6</v>
      </c>
      <c r="J315" s="10">
        <v>159.30000000000001</v>
      </c>
      <c r="K315" s="10">
        <v>214.4</v>
      </c>
      <c r="L315" s="10">
        <v>165.3</v>
      </c>
      <c r="M315" s="10">
        <v>122.5</v>
      </c>
      <c r="N315" s="10">
        <v>166.8</v>
      </c>
      <c r="O315" s="10">
        <v>155.4</v>
      </c>
      <c r="P315" s="10">
        <v>175.9</v>
      </c>
      <c r="Q315" s="10">
        <v>171.5</v>
      </c>
      <c r="R315" s="10">
        <f t="shared" si="29"/>
        <v>2198.4000000000005</v>
      </c>
      <c r="S315" s="10">
        <f t="shared" si="28"/>
        <v>55.20566521018533</v>
      </c>
      <c r="T315" s="10">
        <v>197</v>
      </c>
      <c r="U315" s="10">
        <v>158.30000000000001</v>
      </c>
      <c r="V315" s="8">
        <v>163.6</v>
      </c>
      <c r="W315" s="10">
        <v>162.19999999999999</v>
      </c>
      <c r="X315" s="10">
        <v>154.30000000000001</v>
      </c>
      <c r="Y315" s="10">
        <v>155.1</v>
      </c>
      <c r="Z315" s="10">
        <v>160.30000000000001</v>
      </c>
      <c r="AA315" s="10">
        <v>157</v>
      </c>
      <c r="AB315" s="10">
        <f t="shared" si="30"/>
        <v>1307.8</v>
      </c>
      <c r="AC315" s="10">
        <f t="shared" si="31"/>
        <v>32.841143086735968</v>
      </c>
      <c r="AD315" s="10">
        <v>163.5</v>
      </c>
      <c r="AE315" s="10">
        <v>152.19999999999999</v>
      </c>
      <c r="AF315" s="10">
        <v>160.30000000000001</v>
      </c>
      <c r="AG315" s="10">
        <f t="shared" si="32"/>
        <v>476</v>
      </c>
      <c r="AH315" s="10">
        <f t="shared" si="33"/>
        <v>11.953191703078698</v>
      </c>
      <c r="AI315" s="10">
        <v>164.6</v>
      </c>
      <c r="AJ315" s="10">
        <f t="shared" si="34"/>
        <v>3982.2000000000007</v>
      </c>
      <c r="AK315" s="10">
        <f t="shared" si="34"/>
        <v>100</v>
      </c>
    </row>
    <row r="316" spans="1:37" x14ac:dyDescent="0.25">
      <c r="A316" s="8" t="s">
        <v>38</v>
      </c>
      <c r="B316" s="8">
        <v>2021</v>
      </c>
      <c r="C316" s="9">
        <v>44470</v>
      </c>
      <c r="D316" s="8" t="s">
        <v>47</v>
      </c>
      <c r="E316" s="10">
        <v>147.4</v>
      </c>
      <c r="F316" s="10">
        <v>204.6</v>
      </c>
      <c r="G316" s="10">
        <v>171.2</v>
      </c>
      <c r="H316" s="10">
        <v>158.69999999999999</v>
      </c>
      <c r="I316" s="10">
        <v>190.6</v>
      </c>
      <c r="J316" s="10">
        <v>155.69999999999999</v>
      </c>
      <c r="K316" s="10">
        <v>185.3</v>
      </c>
      <c r="L316" s="10">
        <v>165.2</v>
      </c>
      <c r="M316" s="10">
        <v>121.9</v>
      </c>
      <c r="N316" s="10">
        <v>169.3</v>
      </c>
      <c r="O316" s="10">
        <v>163.19999999999999</v>
      </c>
      <c r="P316" s="10">
        <v>174.7</v>
      </c>
      <c r="Q316" s="10">
        <v>167.7</v>
      </c>
      <c r="R316" s="10">
        <f t="shared" si="29"/>
        <v>2175.5</v>
      </c>
      <c r="S316" s="10">
        <f t="shared" si="28"/>
        <v>54.553889362555793</v>
      </c>
      <c r="T316" s="10">
        <v>192.7</v>
      </c>
      <c r="U316" s="10">
        <v>164.3</v>
      </c>
      <c r="V316" s="8">
        <v>163.6</v>
      </c>
      <c r="W316" s="10">
        <v>164.2</v>
      </c>
      <c r="X316" s="10">
        <v>158.4</v>
      </c>
      <c r="Y316" s="10">
        <v>158.6</v>
      </c>
      <c r="Z316" s="10">
        <v>160.80000000000001</v>
      </c>
      <c r="AA316" s="10">
        <v>161</v>
      </c>
      <c r="AB316" s="10">
        <f t="shared" si="30"/>
        <v>1323.6</v>
      </c>
      <c r="AC316" s="10">
        <f t="shared" si="31"/>
        <v>33.191233261447415</v>
      </c>
      <c r="AD316" s="10">
        <v>169.1</v>
      </c>
      <c r="AE316" s="10">
        <v>155.69999999999999</v>
      </c>
      <c r="AF316" s="10">
        <v>163.9</v>
      </c>
      <c r="AG316" s="10">
        <f t="shared" si="32"/>
        <v>488.69999999999993</v>
      </c>
      <c r="AH316" s="10">
        <f t="shared" si="33"/>
        <v>12.25487737599679</v>
      </c>
      <c r="AI316" s="10">
        <v>165.5</v>
      </c>
      <c r="AJ316" s="10">
        <f t="shared" si="34"/>
        <v>3987.7999999999997</v>
      </c>
      <c r="AK316" s="10">
        <f t="shared" si="34"/>
        <v>100</v>
      </c>
    </row>
    <row r="317" spans="1:37" x14ac:dyDescent="0.25">
      <c r="A317" s="8" t="s">
        <v>35</v>
      </c>
      <c r="B317" s="8">
        <v>2021</v>
      </c>
      <c r="C317" s="9">
        <v>44501</v>
      </c>
      <c r="D317" s="8" t="s">
        <v>49</v>
      </c>
      <c r="E317" s="10">
        <v>146.9</v>
      </c>
      <c r="F317" s="10">
        <v>199.8</v>
      </c>
      <c r="G317" s="10">
        <v>171.5</v>
      </c>
      <c r="H317" s="10">
        <v>159.1</v>
      </c>
      <c r="I317" s="10">
        <v>198.4</v>
      </c>
      <c r="J317" s="10">
        <v>153.19999999999999</v>
      </c>
      <c r="K317" s="10">
        <v>183.9</v>
      </c>
      <c r="L317" s="10">
        <v>165.4</v>
      </c>
      <c r="M317" s="10">
        <v>122.1</v>
      </c>
      <c r="N317" s="10">
        <v>170.8</v>
      </c>
      <c r="O317" s="10">
        <v>169.1</v>
      </c>
      <c r="P317" s="10">
        <v>174.3</v>
      </c>
      <c r="Q317" s="10">
        <v>167.5</v>
      </c>
      <c r="R317" s="10">
        <f t="shared" si="29"/>
        <v>2182</v>
      </c>
      <c r="S317" s="10">
        <f t="shared" si="28"/>
        <v>54.170804369414093</v>
      </c>
      <c r="T317" s="10">
        <v>191.4</v>
      </c>
      <c r="U317" s="10">
        <v>169.8</v>
      </c>
      <c r="V317" s="12">
        <f>AVERAGE(V316,V315)</f>
        <v>163.6</v>
      </c>
      <c r="W317" s="10">
        <v>165.3</v>
      </c>
      <c r="X317" s="10">
        <v>162.9</v>
      </c>
      <c r="Y317" s="10">
        <v>163.80000000000001</v>
      </c>
      <c r="Z317" s="10">
        <v>162.4</v>
      </c>
      <c r="AA317" s="10">
        <v>165.2</v>
      </c>
      <c r="AB317" s="10">
        <f t="shared" si="30"/>
        <v>1344.4000000000003</v>
      </c>
      <c r="AC317" s="10">
        <f t="shared" si="31"/>
        <v>33.376365441906657</v>
      </c>
      <c r="AD317" s="10">
        <v>173.4</v>
      </c>
      <c r="AE317" s="10">
        <v>158.9</v>
      </c>
      <c r="AF317" s="10">
        <v>169.3</v>
      </c>
      <c r="AG317" s="10">
        <f t="shared" si="32"/>
        <v>501.6</v>
      </c>
      <c r="AH317" s="10">
        <f t="shared" si="33"/>
        <v>12.452830188679243</v>
      </c>
      <c r="AI317" s="10">
        <v>167.6</v>
      </c>
      <c r="AJ317" s="10">
        <f t="shared" si="34"/>
        <v>4028.0000000000005</v>
      </c>
      <c r="AK317" s="10">
        <f t="shared" si="34"/>
        <v>99.999999999999986</v>
      </c>
    </row>
    <row r="318" spans="1:37" x14ac:dyDescent="0.25">
      <c r="A318" s="8" t="s">
        <v>37</v>
      </c>
      <c r="B318" s="8">
        <v>2021</v>
      </c>
      <c r="C318" s="9">
        <v>44501</v>
      </c>
      <c r="D318" s="8" t="s">
        <v>49</v>
      </c>
      <c r="E318" s="10">
        <v>151</v>
      </c>
      <c r="F318" s="10">
        <v>204.9</v>
      </c>
      <c r="G318" s="10">
        <v>175.4</v>
      </c>
      <c r="H318" s="10">
        <v>159.6</v>
      </c>
      <c r="I318" s="10">
        <v>175.8</v>
      </c>
      <c r="J318" s="10">
        <v>160.30000000000001</v>
      </c>
      <c r="K318" s="10">
        <v>229.1</v>
      </c>
      <c r="L318" s="10">
        <v>165.1</v>
      </c>
      <c r="M318" s="10">
        <v>123.1</v>
      </c>
      <c r="N318" s="10">
        <v>167.2</v>
      </c>
      <c r="O318" s="10">
        <v>156.1</v>
      </c>
      <c r="P318" s="10">
        <v>176.8</v>
      </c>
      <c r="Q318" s="10">
        <v>173.5</v>
      </c>
      <c r="R318" s="10">
        <f t="shared" si="29"/>
        <v>2217.8999999999996</v>
      </c>
      <c r="S318" s="10">
        <f t="shared" si="28"/>
        <v>55.342349535881816</v>
      </c>
      <c r="T318" s="10">
        <v>197</v>
      </c>
      <c r="U318" s="10">
        <v>159.69999999999999</v>
      </c>
      <c r="V318" s="8">
        <v>164.2</v>
      </c>
      <c r="W318" s="10">
        <v>161.6</v>
      </c>
      <c r="X318" s="10">
        <v>155.19999999999999</v>
      </c>
      <c r="Y318" s="10">
        <v>156.69999999999999</v>
      </c>
      <c r="Z318" s="10">
        <v>161.80000000000001</v>
      </c>
      <c r="AA318" s="10">
        <v>157.30000000000001</v>
      </c>
      <c r="AB318" s="10">
        <f t="shared" si="30"/>
        <v>1313.5</v>
      </c>
      <c r="AC318" s="10">
        <f t="shared" si="31"/>
        <v>32.77522706856972</v>
      </c>
      <c r="AD318" s="10">
        <v>164.2</v>
      </c>
      <c r="AE318" s="10">
        <v>151.19999999999999</v>
      </c>
      <c r="AF318" s="10">
        <v>160.80000000000001</v>
      </c>
      <c r="AG318" s="10">
        <f t="shared" si="32"/>
        <v>476.2</v>
      </c>
      <c r="AH318" s="10">
        <f t="shared" si="33"/>
        <v>11.882423395548459</v>
      </c>
      <c r="AI318" s="10">
        <v>165.6</v>
      </c>
      <c r="AJ318" s="10">
        <f t="shared" si="34"/>
        <v>4007.5999999999995</v>
      </c>
      <c r="AK318" s="10">
        <f t="shared" si="34"/>
        <v>99.999999999999986</v>
      </c>
    </row>
    <row r="319" spans="1:37" x14ac:dyDescent="0.25">
      <c r="A319" s="8" t="s">
        <v>38</v>
      </c>
      <c r="B319" s="8">
        <v>2021</v>
      </c>
      <c r="C319" s="9">
        <v>44501</v>
      </c>
      <c r="D319" s="8" t="s">
        <v>49</v>
      </c>
      <c r="E319" s="10">
        <v>148.19999999999999</v>
      </c>
      <c r="F319" s="10">
        <v>201.6</v>
      </c>
      <c r="G319" s="10">
        <v>173</v>
      </c>
      <c r="H319" s="10">
        <v>159.30000000000001</v>
      </c>
      <c r="I319" s="10">
        <v>190.1</v>
      </c>
      <c r="J319" s="10">
        <v>156.5</v>
      </c>
      <c r="K319" s="10">
        <v>199.2</v>
      </c>
      <c r="L319" s="10">
        <v>165.3</v>
      </c>
      <c r="M319" s="10">
        <v>122.4</v>
      </c>
      <c r="N319" s="10">
        <v>169.6</v>
      </c>
      <c r="O319" s="10">
        <v>163.69999999999999</v>
      </c>
      <c r="P319" s="10">
        <v>175.5</v>
      </c>
      <c r="Q319" s="10">
        <v>169.7</v>
      </c>
      <c r="R319" s="10">
        <f t="shared" si="29"/>
        <v>2194.1</v>
      </c>
      <c r="S319" s="10">
        <f t="shared" si="28"/>
        <v>54.680257189851957</v>
      </c>
      <c r="T319" s="10">
        <v>192.9</v>
      </c>
      <c r="U319" s="10">
        <v>165.8</v>
      </c>
      <c r="V319" s="8">
        <v>164.2</v>
      </c>
      <c r="W319" s="10">
        <v>163.9</v>
      </c>
      <c r="X319" s="10">
        <v>159.30000000000001</v>
      </c>
      <c r="Y319" s="10">
        <v>159.80000000000001</v>
      </c>
      <c r="Z319" s="10">
        <v>162.19999999999999</v>
      </c>
      <c r="AA319" s="10">
        <v>161.4</v>
      </c>
      <c r="AB319" s="10">
        <f t="shared" si="30"/>
        <v>1329.5000000000002</v>
      </c>
      <c r="AC319" s="10">
        <f t="shared" si="31"/>
        <v>33.133130638488758</v>
      </c>
      <c r="AD319" s="10">
        <v>169.9</v>
      </c>
      <c r="AE319" s="10">
        <v>154.80000000000001</v>
      </c>
      <c r="AF319" s="10">
        <v>164.3</v>
      </c>
      <c r="AG319" s="10">
        <f t="shared" si="32"/>
        <v>489.00000000000006</v>
      </c>
      <c r="AH319" s="10">
        <f t="shared" si="33"/>
        <v>12.186612171659274</v>
      </c>
      <c r="AI319" s="10">
        <v>166.7</v>
      </c>
      <c r="AJ319" s="10">
        <f t="shared" si="34"/>
        <v>4012.6000000000004</v>
      </c>
      <c r="AK319" s="10">
        <f t="shared" si="34"/>
        <v>100</v>
      </c>
    </row>
    <row r="320" spans="1:37" x14ac:dyDescent="0.25">
      <c r="A320" s="8" t="s">
        <v>35</v>
      </c>
      <c r="B320" s="8">
        <v>2021</v>
      </c>
      <c r="C320" s="9">
        <v>44531</v>
      </c>
      <c r="D320" s="8" t="s">
        <v>50</v>
      </c>
      <c r="E320" s="10">
        <v>147.4</v>
      </c>
      <c r="F320" s="10">
        <v>197</v>
      </c>
      <c r="G320" s="10">
        <v>176.5</v>
      </c>
      <c r="H320" s="10">
        <v>159.80000000000001</v>
      </c>
      <c r="I320" s="10">
        <v>195.8</v>
      </c>
      <c r="J320" s="10">
        <v>152</v>
      </c>
      <c r="K320" s="10">
        <v>172.3</v>
      </c>
      <c r="L320" s="10">
        <v>164.5</v>
      </c>
      <c r="M320" s="10">
        <v>120.6</v>
      </c>
      <c r="N320" s="10">
        <v>171.7</v>
      </c>
      <c r="O320" s="10">
        <v>169.7</v>
      </c>
      <c r="P320" s="10">
        <v>175.1</v>
      </c>
      <c r="Q320" s="10">
        <v>165.8</v>
      </c>
      <c r="R320" s="10">
        <f t="shared" si="29"/>
        <v>2168.1999999999998</v>
      </c>
      <c r="S320" s="10">
        <f t="shared" si="28"/>
        <v>53.921909972643611</v>
      </c>
      <c r="T320" s="10">
        <v>190.8</v>
      </c>
      <c r="U320" s="10">
        <v>171.2</v>
      </c>
      <c r="V320" s="12">
        <f>AVERAGE(V319,V318)</f>
        <v>164.2</v>
      </c>
      <c r="W320" s="10">
        <v>165.6</v>
      </c>
      <c r="X320" s="10">
        <v>163.9</v>
      </c>
      <c r="Y320" s="10">
        <v>164.5</v>
      </c>
      <c r="Z320" s="10">
        <v>162.80000000000001</v>
      </c>
      <c r="AA320" s="10">
        <v>166</v>
      </c>
      <c r="AB320" s="10">
        <f t="shared" si="30"/>
        <v>1349</v>
      </c>
      <c r="AC320" s="10">
        <f t="shared" si="31"/>
        <v>33.548868440686398</v>
      </c>
      <c r="AD320" s="10">
        <v>174</v>
      </c>
      <c r="AE320" s="10">
        <v>160.1</v>
      </c>
      <c r="AF320" s="10">
        <v>169.7</v>
      </c>
      <c r="AG320" s="10">
        <f t="shared" si="32"/>
        <v>503.8</v>
      </c>
      <c r="AH320" s="10">
        <f t="shared" si="33"/>
        <v>12.529221586669983</v>
      </c>
      <c r="AI320" s="10">
        <v>167</v>
      </c>
      <c r="AJ320" s="10">
        <f t="shared" si="34"/>
        <v>4021</v>
      </c>
      <c r="AK320" s="10">
        <f t="shared" si="34"/>
        <v>100</v>
      </c>
    </row>
    <row r="321" spans="1:37" x14ac:dyDescent="0.25">
      <c r="A321" s="8" t="s">
        <v>37</v>
      </c>
      <c r="B321" s="8">
        <v>2021</v>
      </c>
      <c r="C321" s="9">
        <v>44531</v>
      </c>
      <c r="D321" s="8" t="s">
        <v>50</v>
      </c>
      <c r="E321" s="10">
        <v>151.6</v>
      </c>
      <c r="F321" s="10">
        <v>202.2</v>
      </c>
      <c r="G321" s="10">
        <v>180</v>
      </c>
      <c r="H321" s="10">
        <v>160</v>
      </c>
      <c r="I321" s="10">
        <v>173.5</v>
      </c>
      <c r="J321" s="10">
        <v>158.30000000000001</v>
      </c>
      <c r="K321" s="10">
        <v>219.5</v>
      </c>
      <c r="L321" s="10">
        <v>164.2</v>
      </c>
      <c r="M321" s="10">
        <v>121.9</v>
      </c>
      <c r="N321" s="10">
        <v>168.2</v>
      </c>
      <c r="O321" s="10">
        <v>156.5</v>
      </c>
      <c r="P321" s="10">
        <v>178.2</v>
      </c>
      <c r="Q321" s="10">
        <v>172.2</v>
      </c>
      <c r="R321" s="10">
        <f t="shared" si="29"/>
        <v>2206.3000000000002</v>
      </c>
      <c r="S321" s="10">
        <f t="shared" si="28"/>
        <v>55.154742262886856</v>
      </c>
      <c r="T321" s="10">
        <v>196.8</v>
      </c>
      <c r="U321" s="10">
        <v>160.69999999999999</v>
      </c>
      <c r="V321" s="8">
        <v>163.4</v>
      </c>
      <c r="W321" s="10">
        <v>161.69999999999999</v>
      </c>
      <c r="X321" s="10">
        <v>156</v>
      </c>
      <c r="Y321" s="10">
        <v>157.6</v>
      </c>
      <c r="Z321" s="10">
        <v>162.4</v>
      </c>
      <c r="AA321" s="10">
        <v>157.80000000000001</v>
      </c>
      <c r="AB321" s="10">
        <f t="shared" si="30"/>
        <v>1316.3999999999999</v>
      </c>
      <c r="AC321" s="10">
        <f t="shared" si="31"/>
        <v>32.908354582270881</v>
      </c>
      <c r="AD321" s="10">
        <v>165.1</v>
      </c>
      <c r="AE321" s="10">
        <v>151.80000000000001</v>
      </c>
      <c r="AF321" s="10">
        <v>160.6</v>
      </c>
      <c r="AG321" s="10">
        <f t="shared" si="32"/>
        <v>477.5</v>
      </c>
      <c r="AH321" s="10">
        <f t="shared" si="33"/>
        <v>11.936903154842259</v>
      </c>
      <c r="AI321" s="10">
        <v>165.2</v>
      </c>
      <c r="AJ321" s="10">
        <f t="shared" si="34"/>
        <v>4000.2</v>
      </c>
      <c r="AK321" s="10">
        <f t="shared" si="34"/>
        <v>99.999999999999986</v>
      </c>
    </row>
    <row r="322" spans="1:37" x14ac:dyDescent="0.25">
      <c r="A322" s="8" t="s">
        <v>38</v>
      </c>
      <c r="B322" s="8">
        <v>2021</v>
      </c>
      <c r="C322" s="9">
        <v>44531</v>
      </c>
      <c r="D322" s="8" t="s">
        <v>50</v>
      </c>
      <c r="E322" s="10">
        <v>148.69999999999999</v>
      </c>
      <c r="F322" s="10">
        <v>198.8</v>
      </c>
      <c r="G322" s="10">
        <v>177.9</v>
      </c>
      <c r="H322" s="10">
        <v>159.9</v>
      </c>
      <c r="I322" s="10">
        <v>187.6</v>
      </c>
      <c r="J322" s="10">
        <v>154.9</v>
      </c>
      <c r="K322" s="10">
        <v>188.3</v>
      </c>
      <c r="L322" s="10">
        <v>164.4</v>
      </c>
      <c r="M322" s="10">
        <v>121</v>
      </c>
      <c r="N322" s="10">
        <v>170.5</v>
      </c>
      <c r="O322" s="10">
        <v>164.2</v>
      </c>
      <c r="P322" s="10">
        <v>176.5</v>
      </c>
      <c r="Q322" s="10">
        <v>168.2</v>
      </c>
      <c r="R322" s="10">
        <f t="shared" si="29"/>
        <v>2180.9</v>
      </c>
      <c r="S322" s="10">
        <f t="shared" ref="S322:S373" si="39">R322/AJ322*100</f>
        <v>54.469392342466108</v>
      </c>
      <c r="T322" s="10">
        <v>192.4</v>
      </c>
      <c r="U322" s="10">
        <v>167</v>
      </c>
      <c r="V322" s="8">
        <v>163.4</v>
      </c>
      <c r="W322" s="10">
        <v>164.1</v>
      </c>
      <c r="X322" s="10">
        <v>160.19999999999999</v>
      </c>
      <c r="Y322" s="10">
        <v>160.6</v>
      </c>
      <c r="Z322" s="10">
        <v>162.6</v>
      </c>
      <c r="AA322" s="10">
        <v>162</v>
      </c>
      <c r="AB322" s="10">
        <f t="shared" si="30"/>
        <v>1332.3</v>
      </c>
      <c r="AC322" s="10">
        <f t="shared" si="31"/>
        <v>33.275056819600891</v>
      </c>
      <c r="AD322" s="10">
        <v>170.6</v>
      </c>
      <c r="AE322" s="10">
        <v>155.69999999999999</v>
      </c>
      <c r="AF322" s="10">
        <v>164.4</v>
      </c>
      <c r="AG322" s="10">
        <f t="shared" si="32"/>
        <v>490.69999999999993</v>
      </c>
      <c r="AH322" s="10">
        <f t="shared" si="33"/>
        <v>12.255550837933015</v>
      </c>
      <c r="AI322" s="10">
        <v>166.2</v>
      </c>
      <c r="AJ322" s="10">
        <f t="shared" si="34"/>
        <v>4003.8999999999996</v>
      </c>
      <c r="AK322" s="10">
        <f t="shared" si="34"/>
        <v>100.00000000000001</v>
      </c>
    </row>
    <row r="323" spans="1:37" x14ac:dyDescent="0.25">
      <c r="A323" s="8" t="s">
        <v>35</v>
      </c>
      <c r="B323" s="8">
        <v>2022</v>
      </c>
      <c r="C323" s="9">
        <v>44562</v>
      </c>
      <c r="D323" s="8" t="s">
        <v>36</v>
      </c>
      <c r="E323" s="10">
        <v>148.30000000000001</v>
      </c>
      <c r="F323" s="10">
        <v>196.9</v>
      </c>
      <c r="G323" s="10">
        <v>178</v>
      </c>
      <c r="H323" s="10">
        <v>160.5</v>
      </c>
      <c r="I323" s="10">
        <v>192.6</v>
      </c>
      <c r="J323" s="10">
        <v>151.19999999999999</v>
      </c>
      <c r="K323" s="10">
        <v>159.19999999999999</v>
      </c>
      <c r="L323" s="10">
        <v>164</v>
      </c>
      <c r="M323" s="10">
        <v>119.3</v>
      </c>
      <c r="N323" s="10">
        <v>173.3</v>
      </c>
      <c r="O323" s="10">
        <v>169.8</v>
      </c>
      <c r="P323" s="10">
        <v>175.8</v>
      </c>
      <c r="Q323" s="10">
        <v>164.1</v>
      </c>
      <c r="R323" s="10">
        <f t="shared" ref="R323:R373" si="40">SUM(E323:Q323)</f>
        <v>2153</v>
      </c>
      <c r="S323" s="10">
        <f t="shared" si="39"/>
        <v>53.682740737046828</v>
      </c>
      <c r="T323" s="10">
        <v>190.7</v>
      </c>
      <c r="U323" s="10">
        <v>172.7</v>
      </c>
      <c r="V323" s="12">
        <f>AVERAGE(V322,V321)</f>
        <v>163.4</v>
      </c>
      <c r="W323" s="10">
        <v>165.8</v>
      </c>
      <c r="X323" s="10">
        <v>164.9</v>
      </c>
      <c r="Y323" s="10">
        <v>164.9</v>
      </c>
      <c r="Z323" s="10">
        <v>163.19999999999999</v>
      </c>
      <c r="AA323" s="10">
        <v>166.6</v>
      </c>
      <c r="AB323" s="10">
        <f t="shared" ref="AB323:AB373" si="41">SUM(T323:AA323)</f>
        <v>1352.1999999999998</v>
      </c>
      <c r="AC323" s="10">
        <f t="shared" ref="AC323:AC373" si="42">AB323/AJ323*100</f>
        <v>33.715653518176829</v>
      </c>
      <c r="AD323" s="10">
        <v>174.7</v>
      </c>
      <c r="AE323" s="10">
        <v>160.80000000000001</v>
      </c>
      <c r="AF323" s="10">
        <v>169.9</v>
      </c>
      <c r="AG323" s="10">
        <f t="shared" ref="AG323:AG373" si="43">SUM(AD323:AF323)</f>
        <v>505.4</v>
      </c>
      <c r="AH323" s="10">
        <f t="shared" ref="AH323:AH373" si="44">AG323/AJ323*100</f>
        <v>12.601605744776343</v>
      </c>
      <c r="AI323" s="10">
        <v>166.4</v>
      </c>
      <c r="AJ323" s="10">
        <f t="shared" ref="AJ323:AK373" si="45">R323+AB323+AG323</f>
        <v>4010.6</v>
      </c>
      <c r="AK323" s="10">
        <f t="shared" si="45"/>
        <v>100</v>
      </c>
    </row>
    <row r="324" spans="1:37" x14ac:dyDescent="0.25">
      <c r="A324" s="8" t="s">
        <v>37</v>
      </c>
      <c r="B324" s="8">
        <v>2022</v>
      </c>
      <c r="C324" s="9">
        <v>44562</v>
      </c>
      <c r="D324" s="8" t="s">
        <v>36</v>
      </c>
      <c r="E324" s="10">
        <v>152.19999999999999</v>
      </c>
      <c r="F324" s="10">
        <v>202.1</v>
      </c>
      <c r="G324" s="10">
        <v>180.1</v>
      </c>
      <c r="H324" s="10">
        <v>160.4</v>
      </c>
      <c r="I324" s="10">
        <v>171</v>
      </c>
      <c r="J324" s="10">
        <v>156.5</v>
      </c>
      <c r="K324" s="10">
        <v>203.6</v>
      </c>
      <c r="L324" s="10">
        <v>163.80000000000001</v>
      </c>
      <c r="M324" s="10">
        <v>121.3</v>
      </c>
      <c r="N324" s="10">
        <v>169.8</v>
      </c>
      <c r="O324" s="10">
        <v>156.6</v>
      </c>
      <c r="P324" s="10">
        <v>179</v>
      </c>
      <c r="Q324" s="10">
        <v>170.3</v>
      </c>
      <c r="R324" s="10">
        <f t="shared" si="40"/>
        <v>2186.6999999999998</v>
      </c>
      <c r="S324" s="10">
        <f t="shared" si="39"/>
        <v>54.834745975224429</v>
      </c>
      <c r="T324" s="10">
        <v>196.4</v>
      </c>
      <c r="U324" s="10">
        <v>162.19999999999999</v>
      </c>
      <c r="V324" s="8">
        <v>164.5</v>
      </c>
      <c r="W324" s="10">
        <v>161.6</v>
      </c>
      <c r="X324" s="10">
        <v>156.80000000000001</v>
      </c>
      <c r="Y324" s="10">
        <v>158.4</v>
      </c>
      <c r="Z324" s="10">
        <v>162.80000000000001</v>
      </c>
      <c r="AA324" s="10">
        <v>158.6</v>
      </c>
      <c r="AB324" s="10">
        <f t="shared" si="41"/>
        <v>1321.3</v>
      </c>
      <c r="AC324" s="10">
        <f t="shared" si="42"/>
        <v>33.133557349917247</v>
      </c>
      <c r="AD324" s="10">
        <v>166.1</v>
      </c>
      <c r="AE324" s="10">
        <v>152.69999999999999</v>
      </c>
      <c r="AF324" s="10">
        <v>161</v>
      </c>
      <c r="AG324" s="10">
        <f t="shared" si="43"/>
        <v>479.79999999999995</v>
      </c>
      <c r="AH324" s="10">
        <f t="shared" si="44"/>
        <v>12.031696674858317</v>
      </c>
      <c r="AI324" s="10">
        <v>165</v>
      </c>
      <c r="AJ324" s="10">
        <f t="shared" si="45"/>
        <v>3987.8</v>
      </c>
      <c r="AK324" s="10">
        <f t="shared" si="45"/>
        <v>100</v>
      </c>
    </row>
    <row r="325" spans="1:37" x14ac:dyDescent="0.25">
      <c r="A325" s="8" t="s">
        <v>38</v>
      </c>
      <c r="B325" s="8">
        <v>2022</v>
      </c>
      <c r="C325" s="9">
        <v>44562</v>
      </c>
      <c r="D325" s="8" t="s">
        <v>36</v>
      </c>
      <c r="E325" s="10">
        <v>149.5</v>
      </c>
      <c r="F325" s="10">
        <v>198.7</v>
      </c>
      <c r="G325" s="10">
        <v>178.8</v>
      </c>
      <c r="H325" s="10">
        <v>160.5</v>
      </c>
      <c r="I325" s="10">
        <v>184.7</v>
      </c>
      <c r="J325" s="10">
        <v>153.69999999999999</v>
      </c>
      <c r="K325" s="10">
        <v>174.3</v>
      </c>
      <c r="L325" s="10">
        <v>163.9</v>
      </c>
      <c r="M325" s="10">
        <v>120</v>
      </c>
      <c r="N325" s="10">
        <v>172.1</v>
      </c>
      <c r="O325" s="10">
        <v>164.3</v>
      </c>
      <c r="P325" s="10">
        <v>177.3</v>
      </c>
      <c r="Q325" s="10">
        <v>166.4</v>
      </c>
      <c r="R325" s="10">
        <f t="shared" si="40"/>
        <v>2164.1999999999998</v>
      </c>
      <c r="S325" s="10">
        <f t="shared" si="39"/>
        <v>54.18356617094787</v>
      </c>
      <c r="T325" s="10">
        <v>192.2</v>
      </c>
      <c r="U325" s="10">
        <v>168.5</v>
      </c>
      <c r="V325" s="8">
        <v>164.5</v>
      </c>
      <c r="W325" s="10">
        <v>164.2</v>
      </c>
      <c r="X325" s="10">
        <v>161.1</v>
      </c>
      <c r="Y325" s="10">
        <v>161.19999999999999</v>
      </c>
      <c r="Z325" s="10">
        <v>163</v>
      </c>
      <c r="AA325" s="10">
        <v>162.69999999999999</v>
      </c>
      <c r="AB325" s="10">
        <f t="shared" si="41"/>
        <v>1337.4</v>
      </c>
      <c r="AC325" s="10">
        <f t="shared" si="42"/>
        <v>33.483551149166296</v>
      </c>
      <c r="AD325" s="10">
        <v>171.4</v>
      </c>
      <c r="AE325" s="10">
        <v>156.5</v>
      </c>
      <c r="AF325" s="10">
        <v>164.7</v>
      </c>
      <c r="AG325" s="10">
        <f t="shared" si="43"/>
        <v>492.59999999999997</v>
      </c>
      <c r="AH325" s="10">
        <f t="shared" si="44"/>
        <v>12.332882679885834</v>
      </c>
      <c r="AI325" s="10">
        <v>165.7</v>
      </c>
      <c r="AJ325" s="10">
        <f t="shared" si="45"/>
        <v>3994.2</v>
      </c>
      <c r="AK325" s="10">
        <f t="shared" si="45"/>
        <v>100</v>
      </c>
    </row>
    <row r="326" spans="1:37" x14ac:dyDescent="0.25">
      <c r="A326" s="8" t="s">
        <v>35</v>
      </c>
      <c r="B326" s="8">
        <v>2022</v>
      </c>
      <c r="C326" s="9">
        <v>44593</v>
      </c>
      <c r="D326" s="8" t="s">
        <v>39</v>
      </c>
      <c r="E326" s="10">
        <v>148.80000000000001</v>
      </c>
      <c r="F326" s="10">
        <v>198.1</v>
      </c>
      <c r="G326" s="10">
        <v>175.5</v>
      </c>
      <c r="H326" s="10">
        <v>160.69999999999999</v>
      </c>
      <c r="I326" s="10">
        <v>192.6</v>
      </c>
      <c r="J326" s="10">
        <v>151.4</v>
      </c>
      <c r="K326" s="10">
        <v>155.19999999999999</v>
      </c>
      <c r="L326" s="10">
        <v>163.9</v>
      </c>
      <c r="M326" s="10">
        <v>118.1</v>
      </c>
      <c r="N326" s="10">
        <v>175.4</v>
      </c>
      <c r="O326" s="10">
        <v>170.5</v>
      </c>
      <c r="P326" s="10">
        <v>176.3</v>
      </c>
      <c r="Q326" s="10">
        <v>163.9</v>
      </c>
      <c r="R326" s="10">
        <f t="shared" si="40"/>
        <v>2150.4</v>
      </c>
      <c r="S326" s="10">
        <f t="shared" si="39"/>
        <v>53.528489283847357</v>
      </c>
      <c r="T326" s="10">
        <v>191.5</v>
      </c>
      <c r="U326" s="10">
        <v>173.7</v>
      </c>
      <c r="V326" s="12">
        <f>AVERAGE(V325,V324)</f>
        <v>164.5</v>
      </c>
      <c r="W326" s="10">
        <v>167.4</v>
      </c>
      <c r="X326" s="10">
        <v>165.7</v>
      </c>
      <c r="Y326" s="10">
        <v>165.5</v>
      </c>
      <c r="Z326" s="10">
        <v>164.5</v>
      </c>
      <c r="AA326" s="10">
        <v>167.3</v>
      </c>
      <c r="AB326" s="10">
        <f t="shared" si="41"/>
        <v>1360.1</v>
      </c>
      <c r="AC326" s="10">
        <f t="shared" si="42"/>
        <v>33.856072486495904</v>
      </c>
      <c r="AD326" s="10">
        <v>175.3</v>
      </c>
      <c r="AE326" s="10">
        <v>161.19999999999999</v>
      </c>
      <c r="AF326" s="10">
        <v>170.3</v>
      </c>
      <c r="AG326" s="10">
        <f t="shared" si="43"/>
        <v>506.8</v>
      </c>
      <c r="AH326" s="10">
        <f t="shared" si="44"/>
        <v>12.615438229656734</v>
      </c>
      <c r="AI326" s="10">
        <v>166.7</v>
      </c>
      <c r="AJ326" s="10">
        <f t="shared" si="45"/>
        <v>4017.3</v>
      </c>
      <c r="AK326" s="10">
        <f t="shared" si="45"/>
        <v>99.999999999999986</v>
      </c>
    </row>
    <row r="327" spans="1:37" x14ac:dyDescent="0.25">
      <c r="A327" s="8" t="s">
        <v>37</v>
      </c>
      <c r="B327" s="8">
        <v>2022</v>
      </c>
      <c r="C327" s="9">
        <v>44593</v>
      </c>
      <c r="D327" s="8" t="s">
        <v>39</v>
      </c>
      <c r="E327" s="10">
        <v>152.5</v>
      </c>
      <c r="F327" s="10">
        <v>205.2</v>
      </c>
      <c r="G327" s="10">
        <v>176.4</v>
      </c>
      <c r="H327" s="10">
        <v>160.6</v>
      </c>
      <c r="I327" s="10">
        <v>171.5</v>
      </c>
      <c r="J327" s="10">
        <v>156.4</v>
      </c>
      <c r="K327" s="10">
        <v>198</v>
      </c>
      <c r="L327" s="10">
        <v>163.19999999999999</v>
      </c>
      <c r="M327" s="10">
        <v>120.6</v>
      </c>
      <c r="N327" s="10">
        <v>172.2</v>
      </c>
      <c r="O327" s="10">
        <v>156.69999999999999</v>
      </c>
      <c r="P327" s="10">
        <v>180</v>
      </c>
      <c r="Q327" s="10">
        <v>170.2</v>
      </c>
      <c r="R327" s="10">
        <f t="shared" si="40"/>
        <v>2183.5</v>
      </c>
      <c r="S327" s="10">
        <f t="shared" si="39"/>
        <v>54.659924399829777</v>
      </c>
      <c r="T327" s="10">
        <v>196.5</v>
      </c>
      <c r="U327" s="10">
        <v>163.4</v>
      </c>
      <c r="V327" s="8">
        <v>165.5</v>
      </c>
      <c r="W327" s="10">
        <v>163</v>
      </c>
      <c r="X327" s="10">
        <v>157.4</v>
      </c>
      <c r="Y327" s="10">
        <v>159.5</v>
      </c>
      <c r="Z327" s="10">
        <v>164.2</v>
      </c>
      <c r="AA327" s="10">
        <v>159.4</v>
      </c>
      <c r="AB327" s="10">
        <f t="shared" si="41"/>
        <v>1328.9</v>
      </c>
      <c r="AC327" s="10">
        <f t="shared" si="42"/>
        <v>33.266578216136381</v>
      </c>
      <c r="AD327" s="10">
        <v>167.2</v>
      </c>
      <c r="AE327" s="10">
        <v>153.1</v>
      </c>
      <c r="AF327" s="10">
        <v>162</v>
      </c>
      <c r="AG327" s="10">
        <f t="shared" si="43"/>
        <v>482.29999999999995</v>
      </c>
      <c r="AH327" s="10">
        <f t="shared" si="44"/>
        <v>12.073497384033844</v>
      </c>
      <c r="AI327" s="10">
        <v>165.5</v>
      </c>
      <c r="AJ327" s="10">
        <f t="shared" si="45"/>
        <v>3994.7</v>
      </c>
      <c r="AK327" s="10">
        <f t="shared" si="45"/>
        <v>100</v>
      </c>
    </row>
    <row r="328" spans="1:37" x14ac:dyDescent="0.25">
      <c r="A328" s="8" t="s">
        <v>38</v>
      </c>
      <c r="B328" s="8">
        <v>2022</v>
      </c>
      <c r="C328" s="9">
        <v>44593</v>
      </c>
      <c r="D328" s="8" t="s">
        <v>39</v>
      </c>
      <c r="E328" s="10">
        <v>150</v>
      </c>
      <c r="F328" s="10">
        <v>200.6</v>
      </c>
      <c r="G328" s="10">
        <v>175.8</v>
      </c>
      <c r="H328" s="10">
        <v>160.69999999999999</v>
      </c>
      <c r="I328" s="10">
        <v>184.9</v>
      </c>
      <c r="J328" s="10">
        <v>153.69999999999999</v>
      </c>
      <c r="K328" s="10">
        <v>169.7</v>
      </c>
      <c r="L328" s="10">
        <v>163.69999999999999</v>
      </c>
      <c r="M328" s="10">
        <v>118.9</v>
      </c>
      <c r="N328" s="10">
        <v>174.3</v>
      </c>
      <c r="O328" s="10">
        <v>164.7</v>
      </c>
      <c r="P328" s="10">
        <v>178</v>
      </c>
      <c r="Q328" s="10">
        <v>166.2</v>
      </c>
      <c r="R328" s="10">
        <f t="shared" si="40"/>
        <v>2161.2000000000003</v>
      </c>
      <c r="S328" s="10">
        <f t="shared" si="39"/>
        <v>54.015145834895407</v>
      </c>
      <c r="T328" s="10">
        <v>192.8</v>
      </c>
      <c r="U328" s="10">
        <v>169.6</v>
      </c>
      <c r="V328" s="8">
        <v>165.5</v>
      </c>
      <c r="W328" s="10">
        <v>165.7</v>
      </c>
      <c r="X328" s="10">
        <v>161.80000000000001</v>
      </c>
      <c r="Y328" s="10">
        <v>162.1</v>
      </c>
      <c r="Z328" s="10">
        <v>164.4</v>
      </c>
      <c r="AA328" s="10">
        <v>163.5</v>
      </c>
      <c r="AB328" s="10">
        <f t="shared" si="41"/>
        <v>1345.3999999999999</v>
      </c>
      <c r="AC328" s="10">
        <f t="shared" si="42"/>
        <v>33.625752917947558</v>
      </c>
      <c r="AD328" s="10">
        <v>172.2</v>
      </c>
      <c r="AE328" s="10">
        <v>156.9</v>
      </c>
      <c r="AF328" s="10">
        <v>165.4</v>
      </c>
      <c r="AG328" s="10">
        <f t="shared" si="43"/>
        <v>494.5</v>
      </c>
      <c r="AH328" s="10">
        <f t="shared" si="44"/>
        <v>12.359101247157032</v>
      </c>
      <c r="AI328" s="10">
        <v>166.1</v>
      </c>
      <c r="AJ328" s="10">
        <f t="shared" si="45"/>
        <v>4001.1000000000004</v>
      </c>
      <c r="AK328" s="10">
        <f t="shared" si="45"/>
        <v>99.999999999999986</v>
      </c>
    </row>
    <row r="329" spans="1:37" x14ac:dyDescent="0.25">
      <c r="A329" s="8" t="s">
        <v>35</v>
      </c>
      <c r="B329" s="8">
        <v>2022</v>
      </c>
      <c r="C329" s="9">
        <v>44621</v>
      </c>
      <c r="D329" s="8" t="s">
        <v>40</v>
      </c>
      <c r="E329" s="10">
        <v>150.19999999999999</v>
      </c>
      <c r="F329" s="10">
        <v>208</v>
      </c>
      <c r="G329" s="10">
        <v>167.9</v>
      </c>
      <c r="H329" s="10">
        <v>162</v>
      </c>
      <c r="I329" s="10">
        <v>203.1</v>
      </c>
      <c r="J329" s="10">
        <v>155.9</v>
      </c>
      <c r="K329" s="10">
        <v>155.80000000000001</v>
      </c>
      <c r="L329" s="10">
        <v>164.2</v>
      </c>
      <c r="M329" s="10">
        <v>118.1</v>
      </c>
      <c r="N329" s="10">
        <v>178.7</v>
      </c>
      <c r="O329" s="10">
        <v>171.2</v>
      </c>
      <c r="P329" s="10">
        <v>177.4</v>
      </c>
      <c r="Q329" s="10">
        <v>166.6</v>
      </c>
      <c r="R329" s="10">
        <f t="shared" si="40"/>
        <v>2179.1000000000004</v>
      </c>
      <c r="S329" s="10">
        <f t="shared" si="39"/>
        <v>53.694896878003107</v>
      </c>
      <c r="T329" s="10">
        <v>192.3</v>
      </c>
      <c r="U329" s="10">
        <v>175.1</v>
      </c>
      <c r="V329" s="12">
        <f>AVERAGE(V328,V327)</f>
        <v>165.5</v>
      </c>
      <c r="W329" s="10">
        <v>168.9</v>
      </c>
      <c r="X329" s="10">
        <v>166.5</v>
      </c>
      <c r="Y329" s="10">
        <v>166.6</v>
      </c>
      <c r="Z329" s="10">
        <v>167.4</v>
      </c>
      <c r="AA329" s="10">
        <v>168.3</v>
      </c>
      <c r="AB329" s="10">
        <f t="shared" si="41"/>
        <v>1370.6</v>
      </c>
      <c r="AC329" s="10">
        <f t="shared" si="42"/>
        <v>33.772761993938346</v>
      </c>
      <c r="AD329" s="10">
        <v>176</v>
      </c>
      <c r="AE329" s="10">
        <v>162</v>
      </c>
      <c r="AF329" s="10">
        <v>170.6</v>
      </c>
      <c r="AG329" s="10">
        <f t="shared" si="43"/>
        <v>508.6</v>
      </c>
      <c r="AH329" s="10">
        <f t="shared" si="44"/>
        <v>12.532341128058547</v>
      </c>
      <c r="AI329" s="10">
        <v>168.7</v>
      </c>
      <c r="AJ329" s="10">
        <f t="shared" si="45"/>
        <v>4058.3</v>
      </c>
      <c r="AK329" s="10">
        <f t="shared" si="45"/>
        <v>100</v>
      </c>
    </row>
    <row r="330" spans="1:37" x14ac:dyDescent="0.25">
      <c r="A330" s="8" t="s">
        <v>37</v>
      </c>
      <c r="B330" s="8">
        <v>2022</v>
      </c>
      <c r="C330" s="9">
        <v>44621</v>
      </c>
      <c r="D330" s="8" t="s">
        <v>40</v>
      </c>
      <c r="E330" s="10">
        <v>153.69999999999999</v>
      </c>
      <c r="F330" s="10">
        <v>215.8</v>
      </c>
      <c r="G330" s="10">
        <v>167.7</v>
      </c>
      <c r="H330" s="10">
        <v>162.6</v>
      </c>
      <c r="I330" s="10">
        <v>180</v>
      </c>
      <c r="J330" s="10">
        <v>159.6</v>
      </c>
      <c r="K330" s="10">
        <v>188.4</v>
      </c>
      <c r="L330" s="10">
        <v>163.4</v>
      </c>
      <c r="M330" s="10">
        <v>120.3</v>
      </c>
      <c r="N330" s="10">
        <v>174.7</v>
      </c>
      <c r="O330" s="10">
        <v>157.1</v>
      </c>
      <c r="P330" s="10">
        <v>181.5</v>
      </c>
      <c r="Q330" s="10">
        <v>171.5</v>
      </c>
      <c r="R330" s="10">
        <f t="shared" si="40"/>
        <v>2196.3000000000002</v>
      </c>
      <c r="S330" s="10">
        <f t="shared" si="39"/>
        <v>54.628892647497764</v>
      </c>
      <c r="T330" s="10">
        <v>197.5</v>
      </c>
      <c r="U330" s="10">
        <v>164.9</v>
      </c>
      <c r="V330" s="8">
        <v>165.3</v>
      </c>
      <c r="W330" s="10">
        <v>164.5</v>
      </c>
      <c r="X330" s="10">
        <v>158.6</v>
      </c>
      <c r="Y330" s="10">
        <v>160.80000000000001</v>
      </c>
      <c r="Z330" s="10">
        <v>166.8</v>
      </c>
      <c r="AA330" s="10">
        <v>160.6</v>
      </c>
      <c r="AB330" s="10">
        <f t="shared" si="41"/>
        <v>1339</v>
      </c>
      <c r="AC330" s="10">
        <f t="shared" si="42"/>
        <v>33.305143766789378</v>
      </c>
      <c r="AD330" s="10">
        <v>168.2</v>
      </c>
      <c r="AE330" s="10">
        <v>154.19999999999999</v>
      </c>
      <c r="AF330" s="10">
        <v>162.69999999999999</v>
      </c>
      <c r="AG330" s="10">
        <f t="shared" si="43"/>
        <v>485.09999999999997</v>
      </c>
      <c r="AH330" s="10">
        <f t="shared" si="44"/>
        <v>12.065963585712863</v>
      </c>
      <c r="AI330" s="10">
        <v>166.5</v>
      </c>
      <c r="AJ330" s="10">
        <f t="shared" si="45"/>
        <v>4020.4</v>
      </c>
      <c r="AK330" s="10">
        <f t="shared" si="45"/>
        <v>100</v>
      </c>
    </row>
    <row r="331" spans="1:37" x14ac:dyDescent="0.25">
      <c r="A331" s="8" t="s">
        <v>38</v>
      </c>
      <c r="B331" s="8">
        <v>2022</v>
      </c>
      <c r="C331" s="9">
        <v>44621</v>
      </c>
      <c r="D331" s="8" t="s">
        <v>40</v>
      </c>
      <c r="E331" s="10">
        <v>151.30000000000001</v>
      </c>
      <c r="F331" s="10">
        <v>210.7</v>
      </c>
      <c r="G331" s="10">
        <v>167.8</v>
      </c>
      <c r="H331" s="10">
        <v>162.19999999999999</v>
      </c>
      <c r="I331" s="10">
        <v>194.6</v>
      </c>
      <c r="J331" s="10">
        <v>157.6</v>
      </c>
      <c r="K331" s="10">
        <v>166.9</v>
      </c>
      <c r="L331" s="10">
        <v>163.9</v>
      </c>
      <c r="M331" s="10">
        <v>118.8</v>
      </c>
      <c r="N331" s="10">
        <v>177.4</v>
      </c>
      <c r="O331" s="10">
        <v>165.3</v>
      </c>
      <c r="P331" s="10">
        <v>179.3</v>
      </c>
      <c r="Q331" s="10">
        <v>168.4</v>
      </c>
      <c r="R331" s="10">
        <f t="shared" si="40"/>
        <v>2184.2000000000003</v>
      </c>
      <c r="S331" s="10">
        <f t="shared" si="39"/>
        <v>54.113916210390713</v>
      </c>
      <c r="T331" s="10">
        <v>193.7</v>
      </c>
      <c r="U331" s="10">
        <v>171.1</v>
      </c>
      <c r="V331" s="8">
        <v>165.3</v>
      </c>
      <c r="W331" s="10">
        <v>167.2</v>
      </c>
      <c r="X331" s="10">
        <v>162.80000000000001</v>
      </c>
      <c r="Y331" s="10">
        <v>163.30000000000001</v>
      </c>
      <c r="Z331" s="10">
        <v>167.2</v>
      </c>
      <c r="AA331" s="10">
        <v>164.6</v>
      </c>
      <c r="AB331" s="10">
        <f t="shared" si="41"/>
        <v>1355.1999999999998</v>
      </c>
      <c r="AC331" s="10">
        <f t="shared" si="42"/>
        <v>33.575304115154964</v>
      </c>
      <c r="AD331" s="10">
        <v>173</v>
      </c>
      <c r="AE331" s="10">
        <v>157.9</v>
      </c>
      <c r="AF331" s="10">
        <v>166</v>
      </c>
      <c r="AG331" s="10">
        <f t="shared" si="43"/>
        <v>496.9</v>
      </c>
      <c r="AH331" s="10">
        <f t="shared" si="44"/>
        <v>12.310779674454325</v>
      </c>
      <c r="AI331" s="10">
        <v>167.7</v>
      </c>
      <c r="AJ331" s="10">
        <f t="shared" si="45"/>
        <v>4036.3</v>
      </c>
      <c r="AK331" s="10">
        <f t="shared" si="45"/>
        <v>100</v>
      </c>
    </row>
    <row r="332" spans="1:37" x14ac:dyDescent="0.25">
      <c r="A332" s="8" t="s">
        <v>35</v>
      </c>
      <c r="B332" s="8">
        <v>2022</v>
      </c>
      <c r="C332" s="9">
        <v>44652</v>
      </c>
      <c r="D332" s="8" t="s">
        <v>41</v>
      </c>
      <c r="E332" s="10">
        <v>151.80000000000001</v>
      </c>
      <c r="F332" s="10">
        <v>209.7</v>
      </c>
      <c r="G332" s="10">
        <v>164.5</v>
      </c>
      <c r="H332" s="10">
        <v>163.80000000000001</v>
      </c>
      <c r="I332" s="10">
        <v>207.4</v>
      </c>
      <c r="J332" s="10">
        <v>169.7</v>
      </c>
      <c r="K332" s="10">
        <v>153.6</v>
      </c>
      <c r="L332" s="10">
        <v>165.1</v>
      </c>
      <c r="M332" s="10">
        <v>118.2</v>
      </c>
      <c r="N332" s="10">
        <v>182.9</v>
      </c>
      <c r="O332" s="10">
        <v>172.4</v>
      </c>
      <c r="P332" s="10">
        <v>178.9</v>
      </c>
      <c r="Q332" s="10">
        <v>168.6</v>
      </c>
      <c r="R332" s="10">
        <f t="shared" si="40"/>
        <v>2206.6</v>
      </c>
      <c r="S332" s="10">
        <f t="shared" si="39"/>
        <v>53.776228888943045</v>
      </c>
      <c r="T332" s="10">
        <v>192.8</v>
      </c>
      <c r="U332" s="10">
        <v>177.1</v>
      </c>
      <c r="V332" s="12">
        <f>AVERAGE(V331,V330)</f>
        <v>165.3</v>
      </c>
      <c r="W332" s="10">
        <v>173.3</v>
      </c>
      <c r="X332" s="10">
        <v>167.7</v>
      </c>
      <c r="Y332" s="10">
        <v>167.2</v>
      </c>
      <c r="Z332" s="10">
        <v>169</v>
      </c>
      <c r="AA332" s="10">
        <v>170.2</v>
      </c>
      <c r="AB332" s="10">
        <f t="shared" si="41"/>
        <v>1382.6000000000001</v>
      </c>
      <c r="AC332" s="10">
        <f t="shared" si="42"/>
        <v>33.694830989691226</v>
      </c>
      <c r="AD332" s="10">
        <v>177</v>
      </c>
      <c r="AE332" s="10">
        <v>166.2</v>
      </c>
      <c r="AF332" s="10">
        <v>170.9</v>
      </c>
      <c r="AG332" s="10">
        <f t="shared" si="43"/>
        <v>514.1</v>
      </c>
      <c r="AH332" s="10">
        <f t="shared" si="44"/>
        <v>12.52894012136573</v>
      </c>
      <c r="AI332" s="10">
        <v>170.8</v>
      </c>
      <c r="AJ332" s="10">
        <f t="shared" si="45"/>
        <v>4103.3</v>
      </c>
      <c r="AK332" s="10">
        <f t="shared" si="45"/>
        <v>100</v>
      </c>
    </row>
    <row r="333" spans="1:37" x14ac:dyDescent="0.25">
      <c r="A333" s="8" t="s">
        <v>37</v>
      </c>
      <c r="B333" s="8">
        <v>2022</v>
      </c>
      <c r="C333" s="9">
        <v>44652</v>
      </c>
      <c r="D333" s="8" t="s">
        <v>41</v>
      </c>
      <c r="E333" s="10">
        <v>155.4</v>
      </c>
      <c r="F333" s="10">
        <v>215.8</v>
      </c>
      <c r="G333" s="10">
        <v>164.6</v>
      </c>
      <c r="H333" s="10">
        <v>164.2</v>
      </c>
      <c r="I333" s="10">
        <v>186</v>
      </c>
      <c r="J333" s="10">
        <v>175.9</v>
      </c>
      <c r="K333" s="10">
        <v>190.7</v>
      </c>
      <c r="L333" s="10">
        <v>164</v>
      </c>
      <c r="M333" s="10">
        <v>120.5</v>
      </c>
      <c r="N333" s="10">
        <v>178</v>
      </c>
      <c r="O333" s="10">
        <v>157.5</v>
      </c>
      <c r="P333" s="10">
        <v>183.3</v>
      </c>
      <c r="Q333" s="10">
        <v>174.5</v>
      </c>
      <c r="R333" s="10">
        <f t="shared" si="40"/>
        <v>2230.4</v>
      </c>
      <c r="S333" s="10">
        <f t="shared" si="39"/>
        <v>54.705550513845623</v>
      </c>
      <c r="T333" s="10">
        <v>197.1</v>
      </c>
      <c r="U333" s="10">
        <v>166.3</v>
      </c>
      <c r="V333" s="8">
        <v>167</v>
      </c>
      <c r="W333" s="10">
        <v>170.5</v>
      </c>
      <c r="X333" s="10">
        <v>159.80000000000001</v>
      </c>
      <c r="Y333" s="10">
        <v>162.19999999999999</v>
      </c>
      <c r="Z333" s="10">
        <v>168.4</v>
      </c>
      <c r="AA333" s="10">
        <v>163.1</v>
      </c>
      <c r="AB333" s="10">
        <f t="shared" si="41"/>
        <v>1354.4</v>
      </c>
      <c r="AC333" s="10">
        <f t="shared" si="42"/>
        <v>33.219690466262783</v>
      </c>
      <c r="AD333" s="10">
        <v>169</v>
      </c>
      <c r="AE333" s="10">
        <v>159.30000000000001</v>
      </c>
      <c r="AF333" s="10">
        <v>164</v>
      </c>
      <c r="AG333" s="10">
        <f t="shared" si="43"/>
        <v>492.3</v>
      </c>
      <c r="AH333" s="10">
        <f t="shared" si="44"/>
        <v>12.074759019891589</v>
      </c>
      <c r="AI333" s="10">
        <v>169.2</v>
      </c>
      <c r="AJ333" s="10">
        <f t="shared" si="45"/>
        <v>4077.1000000000004</v>
      </c>
      <c r="AK333" s="10">
        <f t="shared" si="45"/>
        <v>100</v>
      </c>
    </row>
    <row r="334" spans="1:37" x14ac:dyDescent="0.25">
      <c r="A334" s="8" t="s">
        <v>38</v>
      </c>
      <c r="B334" s="8">
        <v>2022</v>
      </c>
      <c r="C334" s="9">
        <v>44652</v>
      </c>
      <c r="D334" s="8" t="s">
        <v>41</v>
      </c>
      <c r="E334" s="10">
        <v>152.9</v>
      </c>
      <c r="F334" s="10">
        <v>211.8</v>
      </c>
      <c r="G334" s="10">
        <v>164.5</v>
      </c>
      <c r="H334" s="10">
        <v>163.9</v>
      </c>
      <c r="I334" s="10">
        <v>199.5</v>
      </c>
      <c r="J334" s="10">
        <v>172.6</v>
      </c>
      <c r="K334" s="10">
        <v>166.2</v>
      </c>
      <c r="L334" s="10">
        <v>164.7</v>
      </c>
      <c r="M334" s="10">
        <v>119</v>
      </c>
      <c r="N334" s="10">
        <v>181.3</v>
      </c>
      <c r="O334" s="10">
        <v>166.2</v>
      </c>
      <c r="P334" s="10">
        <v>180.9</v>
      </c>
      <c r="Q334" s="10">
        <v>170.8</v>
      </c>
      <c r="R334" s="10">
        <f t="shared" si="40"/>
        <v>2214.3000000000002</v>
      </c>
      <c r="S334" s="10">
        <f t="shared" si="39"/>
        <v>54.169826552829228</v>
      </c>
      <c r="T334" s="10">
        <v>193.9</v>
      </c>
      <c r="U334" s="10">
        <v>172.8</v>
      </c>
      <c r="V334" s="8">
        <v>167</v>
      </c>
      <c r="W334" s="10">
        <v>172.2</v>
      </c>
      <c r="X334" s="10">
        <v>164</v>
      </c>
      <c r="Y334" s="10">
        <v>164.4</v>
      </c>
      <c r="Z334" s="10">
        <v>168.8</v>
      </c>
      <c r="AA334" s="10">
        <v>166.8</v>
      </c>
      <c r="AB334" s="10">
        <f t="shared" si="41"/>
        <v>1369.9</v>
      </c>
      <c r="AC334" s="10">
        <f t="shared" si="42"/>
        <v>33.512733321916969</v>
      </c>
      <c r="AD334" s="10">
        <v>174</v>
      </c>
      <c r="AE334" s="10">
        <v>162.6</v>
      </c>
      <c r="AF334" s="10">
        <v>166.9</v>
      </c>
      <c r="AG334" s="10">
        <f t="shared" si="43"/>
        <v>503.5</v>
      </c>
      <c r="AH334" s="10">
        <f t="shared" si="44"/>
        <v>12.317440125253809</v>
      </c>
      <c r="AI334" s="10">
        <v>170.1</v>
      </c>
      <c r="AJ334" s="10">
        <f t="shared" si="45"/>
        <v>4087.7000000000003</v>
      </c>
      <c r="AK334" s="10">
        <f t="shared" si="45"/>
        <v>100.00000000000001</v>
      </c>
    </row>
    <row r="335" spans="1:37" x14ac:dyDescent="0.25">
      <c r="A335" s="8" t="s">
        <v>35</v>
      </c>
      <c r="B335" s="8">
        <v>2022</v>
      </c>
      <c r="C335" s="9">
        <v>44682</v>
      </c>
      <c r="D335" s="8" t="s">
        <v>42</v>
      </c>
      <c r="E335" s="10">
        <v>152.9</v>
      </c>
      <c r="F335" s="10">
        <v>214.7</v>
      </c>
      <c r="G335" s="10">
        <v>161.4</v>
      </c>
      <c r="H335" s="10">
        <v>164.6</v>
      </c>
      <c r="I335" s="10">
        <v>209.9</v>
      </c>
      <c r="J335" s="10">
        <v>168</v>
      </c>
      <c r="K335" s="10">
        <v>160.4</v>
      </c>
      <c r="L335" s="10">
        <v>165</v>
      </c>
      <c r="M335" s="10">
        <v>118.9</v>
      </c>
      <c r="N335" s="10">
        <v>186.6</v>
      </c>
      <c r="O335" s="10">
        <v>173.2</v>
      </c>
      <c r="P335" s="10">
        <v>180.4</v>
      </c>
      <c r="Q335" s="10">
        <v>170.8</v>
      </c>
      <c r="R335" s="10">
        <f t="shared" si="40"/>
        <v>2226.8000000000002</v>
      </c>
      <c r="S335" s="10">
        <f t="shared" si="39"/>
        <v>53.872021289464136</v>
      </c>
      <c r="T335" s="10">
        <v>192.9</v>
      </c>
      <c r="U335" s="10">
        <v>179</v>
      </c>
      <c r="V335" s="12">
        <f>AVERAGE(V334,V333)</f>
        <v>167</v>
      </c>
      <c r="W335" s="10">
        <v>175.3</v>
      </c>
      <c r="X335" s="10">
        <v>168.9</v>
      </c>
      <c r="Y335" s="10">
        <v>167.6</v>
      </c>
      <c r="Z335" s="10">
        <v>168.5</v>
      </c>
      <c r="AA335" s="10">
        <v>170.9</v>
      </c>
      <c r="AB335" s="10">
        <f t="shared" si="41"/>
        <v>1390.1000000000001</v>
      </c>
      <c r="AC335" s="10">
        <f t="shared" si="42"/>
        <v>33.63009556066288</v>
      </c>
      <c r="AD335" s="10">
        <v>177.7</v>
      </c>
      <c r="AE335" s="10">
        <v>167.1</v>
      </c>
      <c r="AF335" s="10">
        <v>171.8</v>
      </c>
      <c r="AG335" s="10">
        <f t="shared" si="43"/>
        <v>516.59999999999991</v>
      </c>
      <c r="AH335" s="10">
        <f t="shared" si="44"/>
        <v>12.497883149872987</v>
      </c>
      <c r="AI335" s="10">
        <v>172.5</v>
      </c>
      <c r="AJ335" s="10">
        <f t="shared" si="45"/>
        <v>4133.5</v>
      </c>
      <c r="AK335" s="10">
        <f t="shared" si="45"/>
        <v>100</v>
      </c>
    </row>
    <row r="336" spans="1:37" x14ac:dyDescent="0.25">
      <c r="A336" s="8" t="s">
        <v>37</v>
      </c>
      <c r="B336" s="8">
        <v>2022</v>
      </c>
      <c r="C336" s="9">
        <v>44682</v>
      </c>
      <c r="D336" s="8" t="s">
        <v>42</v>
      </c>
      <c r="E336" s="10">
        <v>156.69999999999999</v>
      </c>
      <c r="F336" s="10">
        <v>221.2</v>
      </c>
      <c r="G336" s="10">
        <v>164.1</v>
      </c>
      <c r="H336" s="10">
        <v>165.4</v>
      </c>
      <c r="I336" s="10">
        <v>189.5</v>
      </c>
      <c r="J336" s="10">
        <v>174.5</v>
      </c>
      <c r="K336" s="10">
        <v>203.2</v>
      </c>
      <c r="L336" s="10">
        <v>164.1</v>
      </c>
      <c r="M336" s="10">
        <v>121.2</v>
      </c>
      <c r="N336" s="10">
        <v>181.4</v>
      </c>
      <c r="O336" s="10">
        <v>158.5</v>
      </c>
      <c r="P336" s="10">
        <v>184.9</v>
      </c>
      <c r="Q336" s="10">
        <v>177.5</v>
      </c>
      <c r="R336" s="10">
        <f t="shared" si="40"/>
        <v>2262.2000000000003</v>
      </c>
      <c r="S336" s="10">
        <f t="shared" si="39"/>
        <v>54.9144313630295</v>
      </c>
      <c r="T336" s="10">
        <v>197.5</v>
      </c>
      <c r="U336" s="10">
        <v>167.8</v>
      </c>
      <c r="V336" s="8">
        <v>167.5</v>
      </c>
      <c r="W336" s="10">
        <v>173.5</v>
      </c>
      <c r="X336" s="10">
        <v>161.1</v>
      </c>
      <c r="Y336" s="10">
        <v>163.19999999999999</v>
      </c>
      <c r="Z336" s="10">
        <v>168.2</v>
      </c>
      <c r="AA336" s="10">
        <v>163.80000000000001</v>
      </c>
      <c r="AB336" s="10">
        <f t="shared" si="41"/>
        <v>1362.6</v>
      </c>
      <c r="AC336" s="10">
        <f t="shared" si="42"/>
        <v>33.076829712343731</v>
      </c>
      <c r="AD336" s="10">
        <v>170.1</v>
      </c>
      <c r="AE336" s="10">
        <v>159.4</v>
      </c>
      <c r="AF336" s="10">
        <v>165.2</v>
      </c>
      <c r="AG336" s="10">
        <f t="shared" si="43"/>
        <v>494.7</v>
      </c>
      <c r="AH336" s="10">
        <f t="shared" si="44"/>
        <v>12.008738924626774</v>
      </c>
      <c r="AI336" s="10">
        <v>170.8</v>
      </c>
      <c r="AJ336" s="10">
        <f t="shared" si="45"/>
        <v>4119.5</v>
      </c>
      <c r="AK336" s="10">
        <f t="shared" si="45"/>
        <v>100</v>
      </c>
    </row>
    <row r="337" spans="1:38" x14ac:dyDescent="0.25">
      <c r="A337" s="8" t="s">
        <v>38</v>
      </c>
      <c r="B337" s="8">
        <v>2022</v>
      </c>
      <c r="C337" s="9">
        <v>44682</v>
      </c>
      <c r="D337" s="8" t="s">
        <v>42</v>
      </c>
      <c r="E337" s="10">
        <v>154.1</v>
      </c>
      <c r="F337" s="10">
        <v>217</v>
      </c>
      <c r="G337" s="10">
        <v>162.4</v>
      </c>
      <c r="H337" s="10">
        <v>164.9</v>
      </c>
      <c r="I337" s="10">
        <v>202.4</v>
      </c>
      <c r="J337" s="10">
        <v>171</v>
      </c>
      <c r="K337" s="10">
        <v>174.9</v>
      </c>
      <c r="L337" s="10">
        <v>164.7</v>
      </c>
      <c r="M337" s="10">
        <v>119.7</v>
      </c>
      <c r="N337" s="10">
        <v>184.9</v>
      </c>
      <c r="O337" s="10">
        <v>167.1</v>
      </c>
      <c r="P337" s="10">
        <v>182.5</v>
      </c>
      <c r="Q337" s="10">
        <v>173.3</v>
      </c>
      <c r="R337" s="10">
        <f t="shared" si="40"/>
        <v>2238.9000000000005</v>
      </c>
      <c r="S337" s="10">
        <f t="shared" si="39"/>
        <v>54.321137422360252</v>
      </c>
      <c r="T337" s="10">
        <v>194.1</v>
      </c>
      <c r="U337" s="10">
        <v>174.6</v>
      </c>
      <c r="V337" s="8">
        <v>167.5</v>
      </c>
      <c r="W337" s="10">
        <v>174.6</v>
      </c>
      <c r="X337" s="10">
        <v>165.2</v>
      </c>
      <c r="Y337" s="10">
        <v>165.1</v>
      </c>
      <c r="Z337" s="10">
        <v>168.4</v>
      </c>
      <c r="AA337" s="10">
        <v>167.5</v>
      </c>
      <c r="AB337" s="10">
        <f t="shared" si="41"/>
        <v>1377</v>
      </c>
      <c r="AC337" s="10">
        <f t="shared" si="42"/>
        <v>33.409355590062106</v>
      </c>
      <c r="AD337" s="10">
        <v>174.8</v>
      </c>
      <c r="AE337" s="10">
        <v>163</v>
      </c>
      <c r="AF337" s="10">
        <v>167.9</v>
      </c>
      <c r="AG337" s="10">
        <f t="shared" si="43"/>
        <v>505.70000000000005</v>
      </c>
      <c r="AH337" s="10">
        <f t="shared" si="44"/>
        <v>12.269506987577641</v>
      </c>
      <c r="AI337" s="10">
        <v>171.7</v>
      </c>
      <c r="AJ337" s="10">
        <f t="shared" si="45"/>
        <v>4121.6000000000004</v>
      </c>
      <c r="AK337" s="10">
        <f t="shared" si="45"/>
        <v>100</v>
      </c>
    </row>
    <row r="338" spans="1:38" x14ac:dyDescent="0.25">
      <c r="A338" s="8" t="s">
        <v>35</v>
      </c>
      <c r="B338" s="8">
        <v>2022</v>
      </c>
      <c r="C338" s="9">
        <v>44713</v>
      </c>
      <c r="D338" s="8" t="s">
        <v>43</v>
      </c>
      <c r="E338" s="10">
        <v>153.80000000000001</v>
      </c>
      <c r="F338" s="10">
        <v>217.2</v>
      </c>
      <c r="G338" s="10">
        <v>169.6</v>
      </c>
      <c r="H338" s="10">
        <v>165.4</v>
      </c>
      <c r="I338" s="10">
        <v>208.1</v>
      </c>
      <c r="J338" s="10">
        <v>165.8</v>
      </c>
      <c r="K338" s="10">
        <v>167.3</v>
      </c>
      <c r="L338" s="10">
        <v>164.6</v>
      </c>
      <c r="M338" s="10">
        <v>119.1</v>
      </c>
      <c r="N338" s="10">
        <v>188.9</v>
      </c>
      <c r="O338" s="10">
        <v>174.2</v>
      </c>
      <c r="P338" s="10">
        <v>181.9</v>
      </c>
      <c r="Q338" s="10">
        <v>172.4</v>
      </c>
      <c r="R338" s="10">
        <f t="shared" si="40"/>
        <v>2248.3000000000002</v>
      </c>
      <c r="S338" s="10">
        <f t="shared" si="39"/>
        <v>54.033983032517</v>
      </c>
      <c r="T338" s="10">
        <v>192.9</v>
      </c>
      <c r="U338" s="10">
        <v>180.4</v>
      </c>
      <c r="V338" s="12">
        <f>AVERAGE(V337,V336)</f>
        <v>167.5</v>
      </c>
      <c r="W338" s="10">
        <v>176.7</v>
      </c>
      <c r="X338" s="10">
        <v>170.3</v>
      </c>
      <c r="Y338" s="10">
        <v>168</v>
      </c>
      <c r="Z338" s="10">
        <v>169.5</v>
      </c>
      <c r="AA338" s="10">
        <v>171</v>
      </c>
      <c r="AB338" s="10">
        <f t="shared" si="41"/>
        <v>1396.3</v>
      </c>
      <c r="AC338" s="10">
        <f t="shared" si="42"/>
        <v>33.557643778990112</v>
      </c>
      <c r="AD338" s="10">
        <v>178.2</v>
      </c>
      <c r="AE338" s="10">
        <v>165.5</v>
      </c>
      <c r="AF338" s="10">
        <v>172.6</v>
      </c>
      <c r="AG338" s="10">
        <f t="shared" si="43"/>
        <v>516.29999999999995</v>
      </c>
      <c r="AH338" s="10">
        <f t="shared" si="44"/>
        <v>12.408373188492872</v>
      </c>
      <c r="AI338" s="10">
        <v>173.6</v>
      </c>
      <c r="AJ338" s="10">
        <f t="shared" si="45"/>
        <v>4160.9000000000005</v>
      </c>
      <c r="AK338" s="10">
        <f t="shared" si="45"/>
        <v>99.999999999999986</v>
      </c>
    </row>
    <row r="339" spans="1:38" x14ac:dyDescent="0.25">
      <c r="A339" s="8" t="s">
        <v>37</v>
      </c>
      <c r="B339" s="8">
        <v>2022</v>
      </c>
      <c r="C339" s="9">
        <v>44713</v>
      </c>
      <c r="D339" s="8" t="s">
        <v>43</v>
      </c>
      <c r="E339" s="10">
        <v>157.5</v>
      </c>
      <c r="F339" s="10">
        <v>223.4</v>
      </c>
      <c r="G339" s="10">
        <v>172.8</v>
      </c>
      <c r="H339" s="10">
        <v>166.4</v>
      </c>
      <c r="I339" s="10">
        <v>188.6</v>
      </c>
      <c r="J339" s="10">
        <v>174.1</v>
      </c>
      <c r="K339" s="10">
        <v>211.5</v>
      </c>
      <c r="L339" s="10">
        <v>163.6</v>
      </c>
      <c r="M339" s="10">
        <v>121.4</v>
      </c>
      <c r="N339" s="10">
        <v>183.5</v>
      </c>
      <c r="O339" s="10">
        <v>159.1</v>
      </c>
      <c r="P339" s="10">
        <v>186.3</v>
      </c>
      <c r="Q339" s="10">
        <v>179.3</v>
      </c>
      <c r="R339" s="10">
        <f t="shared" si="40"/>
        <v>2287.5</v>
      </c>
      <c r="S339" s="10">
        <f t="shared" si="39"/>
        <v>55.111186065001085</v>
      </c>
      <c r="T339" s="10">
        <v>198.3</v>
      </c>
      <c r="U339" s="10">
        <v>169.4</v>
      </c>
      <c r="V339" s="8">
        <v>166.8</v>
      </c>
      <c r="W339" s="10">
        <v>174.9</v>
      </c>
      <c r="X339" s="10">
        <v>162.1</v>
      </c>
      <c r="Y339" s="10">
        <v>164.1</v>
      </c>
      <c r="Z339" s="10">
        <v>169.2</v>
      </c>
      <c r="AA339" s="10">
        <v>163.80000000000001</v>
      </c>
      <c r="AB339" s="10">
        <f t="shared" si="41"/>
        <v>1368.6</v>
      </c>
      <c r="AC339" s="10">
        <f t="shared" si="42"/>
        <v>32.972751584070153</v>
      </c>
      <c r="AD339" s="10">
        <v>170.9</v>
      </c>
      <c r="AE339" s="10">
        <v>157.19999999999999</v>
      </c>
      <c r="AF339" s="10">
        <v>166.5</v>
      </c>
      <c r="AG339" s="10">
        <f t="shared" si="43"/>
        <v>494.6</v>
      </c>
      <c r="AH339" s="10">
        <f t="shared" si="44"/>
        <v>11.91606235092876</v>
      </c>
      <c r="AI339" s="10">
        <v>171.4</v>
      </c>
      <c r="AJ339" s="10">
        <f t="shared" si="45"/>
        <v>4150.7</v>
      </c>
      <c r="AK339" s="10">
        <f t="shared" si="45"/>
        <v>99.999999999999986</v>
      </c>
    </row>
    <row r="340" spans="1:38" x14ac:dyDescent="0.25">
      <c r="A340" s="8" t="s">
        <v>38</v>
      </c>
      <c r="B340" s="8">
        <v>2022</v>
      </c>
      <c r="C340" s="9">
        <v>44713</v>
      </c>
      <c r="D340" s="8" t="s">
        <v>43</v>
      </c>
      <c r="E340" s="10">
        <v>155</v>
      </c>
      <c r="F340" s="10">
        <v>219.4</v>
      </c>
      <c r="G340" s="10">
        <v>170.8</v>
      </c>
      <c r="H340" s="10">
        <v>165.8</v>
      </c>
      <c r="I340" s="10">
        <v>200.9</v>
      </c>
      <c r="J340" s="10">
        <v>169.7</v>
      </c>
      <c r="K340" s="10">
        <v>182.3</v>
      </c>
      <c r="L340" s="10">
        <v>164.3</v>
      </c>
      <c r="M340" s="10">
        <v>119.9</v>
      </c>
      <c r="N340" s="10">
        <v>187.1</v>
      </c>
      <c r="O340" s="10">
        <v>167.9</v>
      </c>
      <c r="P340" s="10">
        <v>183.9</v>
      </c>
      <c r="Q340" s="10">
        <v>174.9</v>
      </c>
      <c r="R340" s="10">
        <f t="shared" si="40"/>
        <v>2261.9</v>
      </c>
      <c r="S340" s="10">
        <f t="shared" si="39"/>
        <v>54.508868324657797</v>
      </c>
      <c r="T340" s="10">
        <v>194.3</v>
      </c>
      <c r="U340" s="10">
        <v>176</v>
      </c>
      <c r="V340" s="8">
        <v>166.8</v>
      </c>
      <c r="W340" s="10">
        <v>176</v>
      </c>
      <c r="X340" s="10">
        <v>166.4</v>
      </c>
      <c r="Y340" s="10">
        <v>165.8</v>
      </c>
      <c r="Z340" s="10">
        <v>169.4</v>
      </c>
      <c r="AA340" s="10">
        <v>167.5</v>
      </c>
      <c r="AB340" s="10">
        <f t="shared" si="41"/>
        <v>1382.2</v>
      </c>
      <c r="AC340" s="10">
        <f t="shared" si="42"/>
        <v>33.309234625024096</v>
      </c>
      <c r="AD340" s="10">
        <v>175.4</v>
      </c>
      <c r="AE340" s="10">
        <v>161.1</v>
      </c>
      <c r="AF340" s="10">
        <v>169</v>
      </c>
      <c r="AG340" s="10">
        <f t="shared" si="43"/>
        <v>505.5</v>
      </c>
      <c r="AH340" s="10">
        <f t="shared" si="44"/>
        <v>12.181897050318103</v>
      </c>
      <c r="AI340" s="10">
        <v>172.6</v>
      </c>
      <c r="AJ340" s="10">
        <f t="shared" si="45"/>
        <v>4149.6000000000004</v>
      </c>
      <c r="AK340" s="10">
        <f t="shared" si="45"/>
        <v>100</v>
      </c>
    </row>
    <row r="341" spans="1:38" x14ac:dyDescent="0.25">
      <c r="A341" s="8" t="s">
        <v>35</v>
      </c>
      <c r="B341" s="8">
        <v>2022</v>
      </c>
      <c r="C341" s="9">
        <v>44743</v>
      </c>
      <c r="D341" s="8" t="s">
        <v>44</v>
      </c>
      <c r="E341" s="10">
        <v>155.19999999999999</v>
      </c>
      <c r="F341" s="10">
        <v>210.8</v>
      </c>
      <c r="G341" s="10">
        <v>174.3</v>
      </c>
      <c r="H341" s="10">
        <v>166.3</v>
      </c>
      <c r="I341" s="10">
        <v>202.2</v>
      </c>
      <c r="J341" s="10">
        <v>169.6</v>
      </c>
      <c r="K341" s="10">
        <v>168.6</v>
      </c>
      <c r="L341" s="10">
        <v>164.4</v>
      </c>
      <c r="M341" s="10">
        <v>119.2</v>
      </c>
      <c r="N341" s="10">
        <v>191.8</v>
      </c>
      <c r="O341" s="10">
        <v>174.5</v>
      </c>
      <c r="P341" s="10">
        <v>183.1</v>
      </c>
      <c r="Q341" s="10">
        <v>172.5</v>
      </c>
      <c r="R341" s="10">
        <f t="shared" si="40"/>
        <v>2252.5</v>
      </c>
      <c r="S341" s="10">
        <f t="shared" si="39"/>
        <v>53.952095808383241</v>
      </c>
      <c r="T341" s="10">
        <v>193.2</v>
      </c>
      <c r="U341" s="10">
        <v>181.7</v>
      </c>
      <c r="V341" s="12">
        <f>AVERAGE(V340,V339)</f>
        <v>166.8</v>
      </c>
      <c r="W341" s="10">
        <v>179.6</v>
      </c>
      <c r="X341" s="10">
        <v>171.3</v>
      </c>
      <c r="Y341" s="10">
        <v>168.6</v>
      </c>
      <c r="Z341" s="10">
        <v>169.7</v>
      </c>
      <c r="AA341" s="10">
        <v>171.8</v>
      </c>
      <c r="AB341" s="10">
        <f t="shared" si="41"/>
        <v>1402.7</v>
      </c>
      <c r="AC341" s="10">
        <f t="shared" si="42"/>
        <v>33.597604790419162</v>
      </c>
      <c r="AD341" s="10">
        <v>178.8</v>
      </c>
      <c r="AE341" s="10">
        <v>166.3</v>
      </c>
      <c r="AF341" s="10">
        <v>174.7</v>
      </c>
      <c r="AG341" s="10">
        <f t="shared" si="43"/>
        <v>519.79999999999995</v>
      </c>
      <c r="AH341" s="10">
        <f t="shared" si="44"/>
        <v>12.450299401197604</v>
      </c>
      <c r="AI341" s="10">
        <v>174.3</v>
      </c>
      <c r="AJ341" s="10">
        <f t="shared" si="45"/>
        <v>4175</v>
      </c>
      <c r="AK341" s="10">
        <f t="shared" si="45"/>
        <v>100</v>
      </c>
    </row>
    <row r="342" spans="1:38" x14ac:dyDescent="0.25">
      <c r="A342" s="8" t="s">
        <v>37</v>
      </c>
      <c r="B342" s="8">
        <v>2022</v>
      </c>
      <c r="C342" s="9">
        <v>44743</v>
      </c>
      <c r="D342" s="8" t="s">
        <v>44</v>
      </c>
      <c r="E342" s="10">
        <v>159.30000000000001</v>
      </c>
      <c r="F342" s="10">
        <v>217.1</v>
      </c>
      <c r="G342" s="10">
        <v>176.6</v>
      </c>
      <c r="H342" s="10">
        <v>167.1</v>
      </c>
      <c r="I342" s="10">
        <v>184.8</v>
      </c>
      <c r="J342" s="10">
        <v>179.5</v>
      </c>
      <c r="K342" s="10">
        <v>208.5</v>
      </c>
      <c r="L342" s="10">
        <v>164</v>
      </c>
      <c r="M342" s="10">
        <v>121.5</v>
      </c>
      <c r="N342" s="10">
        <v>186.3</v>
      </c>
      <c r="O342" s="10">
        <v>159.80000000000001</v>
      </c>
      <c r="P342" s="10">
        <v>187.7</v>
      </c>
      <c r="Q342" s="10">
        <v>179.4</v>
      </c>
      <c r="R342" s="10">
        <f t="shared" si="40"/>
        <v>2291.6</v>
      </c>
      <c r="S342" s="10">
        <f t="shared" si="39"/>
        <v>54.974211347007319</v>
      </c>
      <c r="T342" s="10">
        <v>198.6</v>
      </c>
      <c r="U342" s="10">
        <v>170.6</v>
      </c>
      <c r="V342" s="8">
        <v>167.8</v>
      </c>
      <c r="W342" s="10">
        <v>179.5</v>
      </c>
      <c r="X342" s="10">
        <v>163.1</v>
      </c>
      <c r="Y342" s="10">
        <v>164.6</v>
      </c>
      <c r="Z342" s="10">
        <v>169.8</v>
      </c>
      <c r="AA342" s="10">
        <v>164.7</v>
      </c>
      <c r="AB342" s="10">
        <f t="shared" si="41"/>
        <v>1378.7</v>
      </c>
      <c r="AC342" s="10">
        <f t="shared" si="42"/>
        <v>33.074247331174284</v>
      </c>
      <c r="AD342" s="10">
        <v>171.7</v>
      </c>
      <c r="AE342" s="10">
        <v>157.4</v>
      </c>
      <c r="AF342" s="10">
        <v>169.1</v>
      </c>
      <c r="AG342" s="10">
        <f t="shared" si="43"/>
        <v>498.20000000000005</v>
      </c>
      <c r="AH342" s="10">
        <f t="shared" si="44"/>
        <v>11.951541321818402</v>
      </c>
      <c r="AI342" s="10">
        <v>172.3</v>
      </c>
      <c r="AJ342" s="10">
        <f t="shared" si="45"/>
        <v>4168.5</v>
      </c>
      <c r="AK342" s="10">
        <f t="shared" si="45"/>
        <v>100</v>
      </c>
    </row>
    <row r="343" spans="1:38" x14ac:dyDescent="0.25">
      <c r="A343" s="8" t="s">
        <v>38</v>
      </c>
      <c r="B343" s="8">
        <v>2022</v>
      </c>
      <c r="C343" s="9">
        <v>44743</v>
      </c>
      <c r="D343" s="8" t="s">
        <v>44</v>
      </c>
      <c r="E343" s="10">
        <v>156.5</v>
      </c>
      <c r="F343" s="10">
        <v>213</v>
      </c>
      <c r="G343" s="10">
        <v>175.2</v>
      </c>
      <c r="H343" s="10">
        <v>166.6</v>
      </c>
      <c r="I343" s="10">
        <v>195.8</v>
      </c>
      <c r="J343" s="10">
        <v>174.2</v>
      </c>
      <c r="K343" s="10">
        <v>182.1</v>
      </c>
      <c r="L343" s="10">
        <v>164.3</v>
      </c>
      <c r="M343" s="10">
        <v>120</v>
      </c>
      <c r="N343" s="10">
        <v>190</v>
      </c>
      <c r="O343" s="10">
        <v>168.4</v>
      </c>
      <c r="P343" s="10">
        <v>185.2</v>
      </c>
      <c r="Q343" s="10">
        <v>175</v>
      </c>
      <c r="R343" s="10">
        <f t="shared" si="40"/>
        <v>2266.3000000000002</v>
      </c>
      <c r="S343" s="10">
        <f t="shared" si="39"/>
        <v>54.393375735029394</v>
      </c>
      <c r="T343" s="10">
        <v>194.6</v>
      </c>
      <c r="U343" s="10">
        <v>177.3</v>
      </c>
      <c r="V343" s="8">
        <v>167.8</v>
      </c>
      <c r="W343" s="10">
        <v>179.6</v>
      </c>
      <c r="X343" s="10">
        <v>167.4</v>
      </c>
      <c r="Y343" s="10">
        <v>166.3</v>
      </c>
      <c r="Z343" s="10">
        <v>169.7</v>
      </c>
      <c r="AA343" s="10">
        <v>168.4</v>
      </c>
      <c r="AB343" s="10">
        <f t="shared" si="41"/>
        <v>1391.1000000000001</v>
      </c>
      <c r="AC343" s="10">
        <f t="shared" si="42"/>
        <v>33.387735509420374</v>
      </c>
      <c r="AD343" s="10">
        <v>176.1</v>
      </c>
      <c r="AE343" s="10">
        <v>161.6</v>
      </c>
      <c r="AF343" s="10">
        <v>171.4</v>
      </c>
      <c r="AG343" s="10">
        <f t="shared" si="43"/>
        <v>509.1</v>
      </c>
      <c r="AH343" s="10">
        <f t="shared" si="44"/>
        <v>12.218888755550219</v>
      </c>
      <c r="AI343" s="10">
        <v>173.4</v>
      </c>
      <c r="AJ343" s="10">
        <f t="shared" si="45"/>
        <v>4166.5000000000009</v>
      </c>
      <c r="AK343" s="10">
        <f t="shared" si="45"/>
        <v>99.999999999999986</v>
      </c>
    </row>
    <row r="344" spans="1:38" x14ac:dyDescent="0.25">
      <c r="A344" s="8" t="s">
        <v>35</v>
      </c>
      <c r="B344" s="8">
        <v>2022</v>
      </c>
      <c r="C344" s="9">
        <v>44774</v>
      </c>
      <c r="D344" s="8" t="s">
        <v>45</v>
      </c>
      <c r="E344" s="10">
        <v>159.5</v>
      </c>
      <c r="F344" s="10">
        <v>204.1</v>
      </c>
      <c r="G344" s="10">
        <v>168.3</v>
      </c>
      <c r="H344" s="10">
        <v>167.9</v>
      </c>
      <c r="I344" s="10">
        <v>198.1</v>
      </c>
      <c r="J344" s="10">
        <v>169.2</v>
      </c>
      <c r="K344" s="10">
        <v>173.1</v>
      </c>
      <c r="L344" s="10">
        <v>167.1</v>
      </c>
      <c r="M344" s="10">
        <v>120.2</v>
      </c>
      <c r="N344" s="10">
        <v>195.6</v>
      </c>
      <c r="O344" s="10">
        <v>174.8</v>
      </c>
      <c r="P344" s="10">
        <v>184</v>
      </c>
      <c r="Q344" s="10">
        <v>173.9</v>
      </c>
      <c r="R344" s="10">
        <f t="shared" si="40"/>
        <v>2255.7999999999997</v>
      </c>
      <c r="S344" s="10">
        <f t="shared" si="39"/>
        <v>53.88400535065928</v>
      </c>
      <c r="T344" s="10">
        <v>193.7</v>
      </c>
      <c r="U344" s="10">
        <v>183</v>
      </c>
      <c r="V344" s="12">
        <f>AVERAGE(V343,V342)</f>
        <v>167.8</v>
      </c>
      <c r="W344" s="10">
        <v>179.1</v>
      </c>
      <c r="X344" s="10">
        <v>172.3</v>
      </c>
      <c r="Y344" s="10">
        <v>169.3</v>
      </c>
      <c r="Z344" s="10">
        <v>171.1</v>
      </c>
      <c r="AA344" s="10">
        <v>172.6</v>
      </c>
      <c r="AB344" s="10">
        <f t="shared" si="41"/>
        <v>1408.8999999999999</v>
      </c>
      <c r="AC344" s="10">
        <f t="shared" si="42"/>
        <v>33.654213644181155</v>
      </c>
      <c r="AD344" s="10">
        <v>179.4</v>
      </c>
      <c r="AE344" s="10">
        <v>166.6</v>
      </c>
      <c r="AF344" s="10">
        <v>175.7</v>
      </c>
      <c r="AG344" s="10">
        <f t="shared" si="43"/>
        <v>521.70000000000005</v>
      </c>
      <c r="AH344" s="10">
        <f t="shared" si="44"/>
        <v>12.461781005159567</v>
      </c>
      <c r="AI344" s="10">
        <v>175.3</v>
      </c>
      <c r="AJ344" s="10">
        <f t="shared" si="45"/>
        <v>4186.3999999999996</v>
      </c>
      <c r="AK344" s="10">
        <f t="shared" si="45"/>
        <v>100</v>
      </c>
    </row>
    <row r="345" spans="1:38" x14ac:dyDescent="0.25">
      <c r="A345" s="8" t="s">
        <v>37</v>
      </c>
      <c r="B345" s="8">
        <v>2022</v>
      </c>
      <c r="C345" s="9">
        <v>44774</v>
      </c>
      <c r="D345" s="8" t="s">
        <v>45</v>
      </c>
      <c r="E345" s="10">
        <v>162.1</v>
      </c>
      <c r="F345" s="10">
        <v>210.9</v>
      </c>
      <c r="G345" s="10">
        <v>170.6</v>
      </c>
      <c r="H345" s="10">
        <v>168.4</v>
      </c>
      <c r="I345" s="10">
        <v>182.5</v>
      </c>
      <c r="J345" s="10">
        <v>177.1</v>
      </c>
      <c r="K345" s="10">
        <v>213.1</v>
      </c>
      <c r="L345" s="10">
        <v>167.3</v>
      </c>
      <c r="M345" s="10">
        <v>122.2</v>
      </c>
      <c r="N345" s="10">
        <v>189.7</v>
      </c>
      <c r="O345" s="10">
        <v>160.5</v>
      </c>
      <c r="P345" s="10">
        <v>188.9</v>
      </c>
      <c r="Q345" s="10">
        <v>180.4</v>
      </c>
      <c r="R345" s="10">
        <f t="shared" si="40"/>
        <v>2293.6999999999998</v>
      </c>
      <c r="S345" s="10">
        <f t="shared" si="39"/>
        <v>54.903415755080545</v>
      </c>
      <c r="T345" s="10">
        <v>198.7</v>
      </c>
      <c r="U345" s="10">
        <v>171.6</v>
      </c>
      <c r="V345" s="8">
        <v>169</v>
      </c>
      <c r="W345" s="10">
        <v>178.4</v>
      </c>
      <c r="X345" s="10">
        <v>164.2</v>
      </c>
      <c r="Y345" s="10">
        <v>165.1</v>
      </c>
      <c r="Z345" s="10">
        <v>171.4</v>
      </c>
      <c r="AA345" s="10">
        <v>165.4</v>
      </c>
      <c r="AB345" s="10">
        <f t="shared" si="41"/>
        <v>1383.8</v>
      </c>
      <c r="AC345" s="10">
        <f t="shared" si="42"/>
        <v>33.123489001125023</v>
      </c>
      <c r="AD345" s="10">
        <v>172.6</v>
      </c>
      <c r="AE345" s="10">
        <v>157.69999999999999</v>
      </c>
      <c r="AF345" s="10">
        <v>169.9</v>
      </c>
      <c r="AG345" s="10">
        <f t="shared" si="43"/>
        <v>500.19999999999993</v>
      </c>
      <c r="AH345" s="10">
        <f t="shared" si="44"/>
        <v>11.973095243794431</v>
      </c>
      <c r="AI345" s="10">
        <v>173.1</v>
      </c>
      <c r="AJ345" s="10">
        <f t="shared" si="45"/>
        <v>4177.7</v>
      </c>
      <c r="AK345" s="10">
        <f t="shared" si="45"/>
        <v>100</v>
      </c>
    </row>
    <row r="346" spans="1:38" x14ac:dyDescent="0.25">
      <c r="A346" s="8" t="s">
        <v>38</v>
      </c>
      <c r="B346" s="8">
        <v>2022</v>
      </c>
      <c r="C346" s="9">
        <v>44774</v>
      </c>
      <c r="D346" s="8" t="s">
        <v>45</v>
      </c>
      <c r="E346" s="10">
        <v>160.30000000000001</v>
      </c>
      <c r="F346" s="10">
        <v>206.5</v>
      </c>
      <c r="G346" s="10">
        <v>169.2</v>
      </c>
      <c r="H346" s="10">
        <v>168.1</v>
      </c>
      <c r="I346" s="10">
        <v>192.4</v>
      </c>
      <c r="J346" s="10">
        <v>172.9</v>
      </c>
      <c r="K346" s="10">
        <v>186.7</v>
      </c>
      <c r="L346" s="10">
        <v>167.2</v>
      </c>
      <c r="M346" s="10">
        <v>120.9</v>
      </c>
      <c r="N346" s="10">
        <v>193.6</v>
      </c>
      <c r="O346" s="10">
        <v>168.8</v>
      </c>
      <c r="P346" s="10">
        <v>186.3</v>
      </c>
      <c r="Q346" s="10">
        <v>176.3</v>
      </c>
      <c r="R346" s="10">
        <f t="shared" si="40"/>
        <v>2269.2000000000003</v>
      </c>
      <c r="S346" s="10">
        <f t="shared" si="39"/>
        <v>54.323470267164609</v>
      </c>
      <c r="T346" s="10">
        <v>195</v>
      </c>
      <c r="U346" s="10">
        <v>178.5</v>
      </c>
      <c r="V346" s="8">
        <v>169</v>
      </c>
      <c r="W346" s="10">
        <v>178.8</v>
      </c>
      <c r="X346" s="10">
        <v>168.5</v>
      </c>
      <c r="Y346" s="10">
        <v>166.9</v>
      </c>
      <c r="Z346" s="10">
        <v>171.2</v>
      </c>
      <c r="AA346" s="10">
        <v>169.1</v>
      </c>
      <c r="AB346" s="10">
        <f t="shared" si="41"/>
        <v>1397</v>
      </c>
      <c r="AC346" s="10">
        <f t="shared" si="42"/>
        <v>33.443454945896768</v>
      </c>
      <c r="AD346" s="10">
        <v>176.8</v>
      </c>
      <c r="AE346" s="10">
        <v>161.9</v>
      </c>
      <c r="AF346" s="10">
        <v>172.3</v>
      </c>
      <c r="AG346" s="10">
        <f t="shared" si="43"/>
        <v>511.00000000000006</v>
      </c>
      <c r="AH346" s="10">
        <f t="shared" si="44"/>
        <v>12.233074786938618</v>
      </c>
      <c r="AI346" s="10">
        <v>174.3</v>
      </c>
      <c r="AJ346" s="10">
        <f t="shared" si="45"/>
        <v>4177.2000000000007</v>
      </c>
      <c r="AK346" s="10">
        <f t="shared" si="45"/>
        <v>99.999999999999986</v>
      </c>
    </row>
    <row r="347" spans="1:38" x14ac:dyDescent="0.25">
      <c r="A347" s="8" t="s">
        <v>35</v>
      </c>
      <c r="B347" s="8">
        <v>2022</v>
      </c>
      <c r="C347" s="9">
        <v>44805</v>
      </c>
      <c r="D347" s="8" t="s">
        <v>46</v>
      </c>
      <c r="E347" s="10">
        <v>162.9</v>
      </c>
      <c r="F347" s="10">
        <v>206.7</v>
      </c>
      <c r="G347" s="10">
        <v>169</v>
      </c>
      <c r="H347" s="10">
        <v>169.5</v>
      </c>
      <c r="I347" s="10">
        <v>194.1</v>
      </c>
      <c r="J347" s="10">
        <v>164.1</v>
      </c>
      <c r="K347" s="10">
        <v>176.9</v>
      </c>
      <c r="L347" s="10">
        <v>169</v>
      </c>
      <c r="M347" s="10">
        <v>120.8</v>
      </c>
      <c r="N347" s="10">
        <v>199.1</v>
      </c>
      <c r="O347" s="10">
        <v>175.4</v>
      </c>
      <c r="P347" s="10">
        <v>184.8</v>
      </c>
      <c r="Q347" s="10">
        <v>175.5</v>
      </c>
      <c r="R347" s="10">
        <f t="shared" si="40"/>
        <v>2267.8000000000002</v>
      </c>
      <c r="S347" s="10">
        <f t="shared" si="39"/>
        <v>53.914366545419966</v>
      </c>
      <c r="T347" s="10">
        <v>194.5</v>
      </c>
      <c r="U347" s="10">
        <v>184.5</v>
      </c>
      <c r="V347" s="12">
        <f>AVERAGE(V346,V345)</f>
        <v>169</v>
      </c>
      <c r="W347" s="10">
        <v>179.7</v>
      </c>
      <c r="X347" s="10">
        <v>173.6</v>
      </c>
      <c r="Y347" s="10">
        <v>170</v>
      </c>
      <c r="Z347" s="10">
        <v>170.8</v>
      </c>
      <c r="AA347" s="10">
        <v>173.1</v>
      </c>
      <c r="AB347" s="10">
        <f t="shared" si="41"/>
        <v>1415.2</v>
      </c>
      <c r="AC347" s="10">
        <f t="shared" si="42"/>
        <v>33.644770938829851</v>
      </c>
      <c r="AD347" s="10">
        <v>180.2</v>
      </c>
      <c r="AE347" s="10">
        <v>166.9</v>
      </c>
      <c r="AF347" s="10">
        <v>176.2</v>
      </c>
      <c r="AG347" s="10">
        <f t="shared" si="43"/>
        <v>523.29999999999995</v>
      </c>
      <c r="AH347" s="10">
        <f t="shared" si="44"/>
        <v>12.440862515750183</v>
      </c>
      <c r="AI347" s="10">
        <v>176.4</v>
      </c>
      <c r="AJ347" s="10">
        <f t="shared" si="45"/>
        <v>4206.3</v>
      </c>
      <c r="AK347" s="10">
        <f t="shared" si="45"/>
        <v>100</v>
      </c>
    </row>
    <row r="348" spans="1:38" x14ac:dyDescent="0.25">
      <c r="A348" s="8" t="s">
        <v>37</v>
      </c>
      <c r="B348" s="8">
        <v>2022</v>
      </c>
      <c r="C348" s="9">
        <v>44805</v>
      </c>
      <c r="D348" s="8" t="s">
        <v>46</v>
      </c>
      <c r="E348" s="10">
        <v>164.9</v>
      </c>
      <c r="F348" s="10">
        <v>213.7</v>
      </c>
      <c r="G348" s="10">
        <v>170.9</v>
      </c>
      <c r="H348" s="10">
        <v>170.1</v>
      </c>
      <c r="I348" s="10">
        <v>179.3</v>
      </c>
      <c r="J348" s="10">
        <v>167.5</v>
      </c>
      <c r="K348" s="10">
        <v>220.8</v>
      </c>
      <c r="L348" s="10">
        <v>169.2</v>
      </c>
      <c r="M348" s="10">
        <v>123.1</v>
      </c>
      <c r="N348" s="10">
        <v>193.6</v>
      </c>
      <c r="O348" s="10">
        <v>161.1</v>
      </c>
      <c r="P348" s="10">
        <v>190.4</v>
      </c>
      <c r="Q348" s="10">
        <v>181.8</v>
      </c>
      <c r="R348" s="10">
        <f t="shared" si="40"/>
        <v>2306.4</v>
      </c>
      <c r="S348" s="10">
        <f t="shared" si="39"/>
        <v>54.931288255888731</v>
      </c>
      <c r="T348" s="10">
        <v>199.7</v>
      </c>
      <c r="U348" s="10">
        <v>173</v>
      </c>
      <c r="V348" s="8">
        <v>169.5</v>
      </c>
      <c r="W348" s="10">
        <v>179.2</v>
      </c>
      <c r="X348" s="10">
        <v>165</v>
      </c>
      <c r="Y348" s="10">
        <v>165.8</v>
      </c>
      <c r="Z348" s="10">
        <v>171.1</v>
      </c>
      <c r="AA348" s="10">
        <v>166.1</v>
      </c>
      <c r="AB348" s="10">
        <f t="shared" si="41"/>
        <v>1389.3999999999999</v>
      </c>
      <c r="AC348" s="10">
        <f t="shared" si="42"/>
        <v>33.091194893657558</v>
      </c>
      <c r="AD348" s="10">
        <v>173.8</v>
      </c>
      <c r="AE348" s="10">
        <v>158.19999999999999</v>
      </c>
      <c r="AF348" s="10">
        <v>170.9</v>
      </c>
      <c r="AG348" s="10">
        <f t="shared" si="43"/>
        <v>502.9</v>
      </c>
      <c r="AH348" s="10">
        <f t="shared" si="44"/>
        <v>11.977516850453712</v>
      </c>
      <c r="AI348" s="10">
        <v>174.1</v>
      </c>
      <c r="AJ348" s="10">
        <f t="shared" si="45"/>
        <v>4198.7</v>
      </c>
      <c r="AK348" s="10">
        <f t="shared" si="45"/>
        <v>100</v>
      </c>
    </row>
    <row r="349" spans="1:38" x14ac:dyDescent="0.25">
      <c r="A349" s="8" t="s">
        <v>38</v>
      </c>
      <c r="B349" s="8">
        <v>2022</v>
      </c>
      <c r="C349" s="9">
        <v>44805</v>
      </c>
      <c r="D349" s="8" t="s">
        <v>46</v>
      </c>
      <c r="E349" s="10">
        <v>163.5</v>
      </c>
      <c r="F349" s="10">
        <v>209.2</v>
      </c>
      <c r="G349" s="10">
        <v>169.7</v>
      </c>
      <c r="H349" s="10">
        <v>169.7</v>
      </c>
      <c r="I349" s="10">
        <v>188.7</v>
      </c>
      <c r="J349" s="10">
        <v>165.7</v>
      </c>
      <c r="K349" s="10">
        <v>191.8</v>
      </c>
      <c r="L349" s="10">
        <v>169.1</v>
      </c>
      <c r="M349" s="10">
        <v>121.6</v>
      </c>
      <c r="N349" s="10">
        <v>197.3</v>
      </c>
      <c r="O349" s="10">
        <v>169.4</v>
      </c>
      <c r="P349" s="10">
        <v>187.4</v>
      </c>
      <c r="Q349" s="10">
        <v>177.8</v>
      </c>
      <c r="R349" s="10">
        <f t="shared" si="40"/>
        <v>2280.9</v>
      </c>
      <c r="S349" s="10">
        <f t="shared" si="39"/>
        <v>54.351141400181092</v>
      </c>
      <c r="T349" s="10">
        <v>195.9</v>
      </c>
      <c r="U349" s="10">
        <v>179.9</v>
      </c>
      <c r="V349" s="8">
        <v>169.5</v>
      </c>
      <c r="W349" s="10">
        <v>179.5</v>
      </c>
      <c r="X349" s="10">
        <v>169.5</v>
      </c>
      <c r="Y349" s="10">
        <v>167.6</v>
      </c>
      <c r="Z349" s="10">
        <v>170.9</v>
      </c>
      <c r="AA349" s="10">
        <v>169.7</v>
      </c>
      <c r="AB349" s="10">
        <f t="shared" si="41"/>
        <v>1402.5</v>
      </c>
      <c r="AC349" s="10">
        <f t="shared" si="42"/>
        <v>33.419911356812655</v>
      </c>
      <c r="AD349" s="10">
        <v>177.8</v>
      </c>
      <c r="AE349" s="10">
        <v>162.30000000000001</v>
      </c>
      <c r="AF349" s="10">
        <v>173.1</v>
      </c>
      <c r="AG349" s="10">
        <f t="shared" si="43"/>
        <v>513.20000000000005</v>
      </c>
      <c r="AH349" s="10">
        <f t="shared" si="44"/>
        <v>12.228947243006242</v>
      </c>
      <c r="AI349" s="10">
        <v>175.3</v>
      </c>
      <c r="AJ349" s="10">
        <f t="shared" si="45"/>
        <v>4196.6000000000004</v>
      </c>
      <c r="AK349" s="10">
        <f t="shared" si="45"/>
        <v>100</v>
      </c>
    </row>
    <row r="350" spans="1:38" x14ac:dyDescent="0.25">
      <c r="A350" s="8" t="s">
        <v>35</v>
      </c>
      <c r="B350" s="8">
        <v>2022</v>
      </c>
      <c r="C350" s="9">
        <v>44835</v>
      </c>
      <c r="D350" s="8" t="s">
        <v>47</v>
      </c>
      <c r="E350" s="10">
        <v>164.7</v>
      </c>
      <c r="F350" s="10">
        <v>208.8</v>
      </c>
      <c r="G350" s="10">
        <v>170.3</v>
      </c>
      <c r="H350" s="10">
        <v>170.9</v>
      </c>
      <c r="I350" s="10">
        <v>191.6</v>
      </c>
      <c r="J350" s="10">
        <v>162.19999999999999</v>
      </c>
      <c r="K350" s="10">
        <v>184.8</v>
      </c>
      <c r="L350" s="10">
        <v>169.7</v>
      </c>
      <c r="M350" s="10">
        <v>121.1</v>
      </c>
      <c r="N350" s="10">
        <v>201.6</v>
      </c>
      <c r="O350" s="10">
        <v>175.8</v>
      </c>
      <c r="P350" s="10">
        <v>185.6</v>
      </c>
      <c r="Q350" s="10">
        <v>177.4</v>
      </c>
      <c r="R350" s="10">
        <f t="shared" si="40"/>
        <v>2284.5</v>
      </c>
      <c r="S350" s="10">
        <f t="shared" si="39"/>
        <v>53.98667170810095</v>
      </c>
      <c r="T350" s="10">
        <v>194.9</v>
      </c>
      <c r="U350" s="10">
        <v>185.9</v>
      </c>
      <c r="V350" s="12">
        <f>AVERAGE(V349,V348)</f>
        <v>169.5</v>
      </c>
      <c r="W350" s="10">
        <v>180.8</v>
      </c>
      <c r="X350" s="10">
        <v>174.4</v>
      </c>
      <c r="Y350" s="10">
        <v>170.6</v>
      </c>
      <c r="Z350" s="10">
        <v>172</v>
      </c>
      <c r="AA350" s="10">
        <v>173.9</v>
      </c>
      <c r="AB350" s="10">
        <f t="shared" si="41"/>
        <v>1422</v>
      </c>
      <c r="AC350" s="10">
        <f t="shared" si="42"/>
        <v>33.604310426316289</v>
      </c>
      <c r="AD350" s="10">
        <v>181.2</v>
      </c>
      <c r="AE350" s="10">
        <v>167.4</v>
      </c>
      <c r="AF350" s="10">
        <v>176.5</v>
      </c>
      <c r="AG350" s="10">
        <f t="shared" si="43"/>
        <v>525.1</v>
      </c>
      <c r="AH350" s="10">
        <f t="shared" si="44"/>
        <v>12.409017865582758</v>
      </c>
      <c r="AI350" s="10">
        <v>177.9</v>
      </c>
      <c r="AJ350" s="10">
        <f t="shared" si="45"/>
        <v>4231.6000000000004</v>
      </c>
      <c r="AK350" s="10">
        <f t="shared" si="45"/>
        <v>99.999999999999986</v>
      </c>
    </row>
    <row r="351" spans="1:38" x14ac:dyDescent="0.25">
      <c r="A351" s="8" t="s">
        <v>37</v>
      </c>
      <c r="B351" s="8">
        <v>2022</v>
      </c>
      <c r="C351" s="9">
        <v>44835</v>
      </c>
      <c r="D351" s="8" t="s">
        <v>47</v>
      </c>
      <c r="E351" s="10">
        <v>166.4</v>
      </c>
      <c r="F351" s="10">
        <v>214.9</v>
      </c>
      <c r="G351" s="10">
        <v>171.9</v>
      </c>
      <c r="H351" s="10">
        <v>171</v>
      </c>
      <c r="I351" s="10">
        <v>177.7</v>
      </c>
      <c r="J351" s="10">
        <v>165.7</v>
      </c>
      <c r="K351" s="10">
        <v>228.6</v>
      </c>
      <c r="L351" s="10">
        <v>169.9</v>
      </c>
      <c r="M351" s="10">
        <v>123.4</v>
      </c>
      <c r="N351" s="10">
        <v>196.4</v>
      </c>
      <c r="O351" s="10">
        <v>161.6</v>
      </c>
      <c r="P351" s="10">
        <v>191.5</v>
      </c>
      <c r="Q351" s="10">
        <v>183.3</v>
      </c>
      <c r="R351" s="10">
        <f t="shared" si="40"/>
        <v>2322.3000000000002</v>
      </c>
      <c r="S351" s="10">
        <f t="shared" si="39"/>
        <v>54.987805744323161</v>
      </c>
      <c r="T351" s="10">
        <v>200.1</v>
      </c>
      <c r="U351" s="10">
        <v>173.6</v>
      </c>
      <c r="V351" s="8">
        <v>171.2</v>
      </c>
      <c r="W351" s="10">
        <v>180</v>
      </c>
      <c r="X351" s="10">
        <v>166</v>
      </c>
      <c r="Y351" s="10">
        <v>166.3</v>
      </c>
      <c r="Z351" s="10">
        <v>172.3</v>
      </c>
      <c r="AA351" s="10">
        <v>166.8</v>
      </c>
      <c r="AB351" s="10">
        <f t="shared" si="41"/>
        <v>1396.3</v>
      </c>
      <c r="AC351" s="10">
        <f t="shared" si="42"/>
        <v>33.06182369237326</v>
      </c>
      <c r="AD351" s="10">
        <v>174.7</v>
      </c>
      <c r="AE351" s="10">
        <v>158.80000000000001</v>
      </c>
      <c r="AF351" s="10">
        <v>171.2</v>
      </c>
      <c r="AG351" s="10">
        <f t="shared" si="43"/>
        <v>504.7</v>
      </c>
      <c r="AH351" s="10">
        <f t="shared" si="44"/>
        <v>11.950370563303576</v>
      </c>
      <c r="AI351" s="10">
        <v>175.3</v>
      </c>
      <c r="AJ351" s="10">
        <f t="shared" si="45"/>
        <v>4223.3</v>
      </c>
      <c r="AK351" s="10">
        <f t="shared" si="45"/>
        <v>100</v>
      </c>
      <c r="AL351" s="19"/>
    </row>
    <row r="352" spans="1:38" x14ac:dyDescent="0.25">
      <c r="A352" s="8" t="s">
        <v>38</v>
      </c>
      <c r="B352" s="8">
        <v>2022</v>
      </c>
      <c r="C352" s="9">
        <v>44835</v>
      </c>
      <c r="D352" s="8" t="s">
        <v>47</v>
      </c>
      <c r="E352" s="10">
        <v>165.2</v>
      </c>
      <c r="F352" s="10">
        <v>210.9</v>
      </c>
      <c r="G352" s="10">
        <v>170.9</v>
      </c>
      <c r="H352" s="10">
        <v>170.9</v>
      </c>
      <c r="I352" s="10">
        <v>186.5</v>
      </c>
      <c r="J352" s="10">
        <v>163.80000000000001</v>
      </c>
      <c r="K352" s="10">
        <v>199.7</v>
      </c>
      <c r="L352" s="10">
        <v>169.8</v>
      </c>
      <c r="M352" s="10">
        <v>121.9</v>
      </c>
      <c r="N352" s="10">
        <v>199.9</v>
      </c>
      <c r="O352" s="10">
        <v>169.9</v>
      </c>
      <c r="P352" s="10">
        <v>188.3</v>
      </c>
      <c r="Q352" s="10">
        <v>179.6</v>
      </c>
      <c r="R352" s="10">
        <f t="shared" si="40"/>
        <v>2297.3000000000002</v>
      </c>
      <c r="S352" s="10">
        <f t="shared" si="39"/>
        <v>54.406157489638844</v>
      </c>
      <c r="T352" s="10">
        <v>196.3</v>
      </c>
      <c r="U352" s="10">
        <v>181</v>
      </c>
      <c r="V352" s="8">
        <v>171.2</v>
      </c>
      <c r="W352" s="10">
        <v>180.5</v>
      </c>
      <c r="X352" s="10">
        <v>170.4</v>
      </c>
      <c r="Y352" s="10">
        <v>168.2</v>
      </c>
      <c r="Z352" s="10">
        <v>172.1</v>
      </c>
      <c r="AA352" s="10">
        <v>170.5</v>
      </c>
      <c r="AB352" s="10">
        <f t="shared" si="41"/>
        <v>1410.1999999999998</v>
      </c>
      <c r="AC352" s="10">
        <f t="shared" si="42"/>
        <v>33.397276494967429</v>
      </c>
      <c r="AD352" s="10">
        <v>178.7</v>
      </c>
      <c r="AE352" s="10">
        <v>162.9</v>
      </c>
      <c r="AF352" s="10">
        <v>173.4</v>
      </c>
      <c r="AG352" s="10">
        <f t="shared" si="43"/>
        <v>515</v>
      </c>
      <c r="AH352" s="10">
        <f t="shared" si="44"/>
        <v>12.196566015393724</v>
      </c>
      <c r="AI352" s="10">
        <v>176.7</v>
      </c>
      <c r="AJ352" s="10">
        <f t="shared" si="45"/>
        <v>4222.5</v>
      </c>
      <c r="AK352" s="10">
        <f t="shared" si="45"/>
        <v>100</v>
      </c>
    </row>
    <row r="353" spans="1:37" x14ac:dyDescent="0.25">
      <c r="A353" s="8" t="s">
        <v>35</v>
      </c>
      <c r="B353" s="8">
        <v>2022</v>
      </c>
      <c r="C353" s="9">
        <v>44866</v>
      </c>
      <c r="D353" s="8" t="s">
        <v>49</v>
      </c>
      <c r="E353" s="10">
        <v>166.9</v>
      </c>
      <c r="F353" s="10">
        <v>207.2</v>
      </c>
      <c r="G353" s="10">
        <v>180.2</v>
      </c>
      <c r="H353" s="10">
        <v>172.3</v>
      </c>
      <c r="I353" s="10">
        <v>194</v>
      </c>
      <c r="J353" s="10">
        <v>159.1</v>
      </c>
      <c r="K353" s="10">
        <v>171.6</v>
      </c>
      <c r="L353" s="10">
        <v>170.2</v>
      </c>
      <c r="M353" s="10">
        <v>121.5</v>
      </c>
      <c r="N353" s="10">
        <v>204.8</v>
      </c>
      <c r="O353" s="10">
        <v>176.4</v>
      </c>
      <c r="P353" s="10">
        <v>186.9</v>
      </c>
      <c r="Q353" s="10">
        <v>176.6</v>
      </c>
      <c r="R353" s="10">
        <f t="shared" si="40"/>
        <v>2287.6999999999998</v>
      </c>
      <c r="S353" s="10">
        <f t="shared" si="39"/>
        <v>53.901795391357624</v>
      </c>
      <c r="T353" s="10">
        <v>195.5</v>
      </c>
      <c r="U353" s="10">
        <v>186.9</v>
      </c>
      <c r="V353" s="12">
        <f>AVERAGE(V352,V351)</f>
        <v>171.2</v>
      </c>
      <c r="W353" s="10">
        <v>181.9</v>
      </c>
      <c r="X353" s="10">
        <v>175.5</v>
      </c>
      <c r="Y353" s="10">
        <v>170.8</v>
      </c>
      <c r="Z353" s="10">
        <v>173.4</v>
      </c>
      <c r="AA353" s="10">
        <v>174.6</v>
      </c>
      <c r="AB353" s="10">
        <f t="shared" si="41"/>
        <v>1429.8</v>
      </c>
      <c r="AC353" s="10">
        <f t="shared" si="42"/>
        <v>33.688327600018845</v>
      </c>
      <c r="AD353" s="10">
        <v>182.3</v>
      </c>
      <c r="AE353" s="10">
        <v>167.5</v>
      </c>
      <c r="AF353" s="10">
        <v>176.9</v>
      </c>
      <c r="AG353" s="10">
        <f t="shared" si="43"/>
        <v>526.70000000000005</v>
      </c>
      <c r="AH353" s="10">
        <f t="shared" si="44"/>
        <v>12.409877008623535</v>
      </c>
      <c r="AI353" s="10">
        <v>177.8</v>
      </c>
      <c r="AJ353" s="10">
        <f t="shared" si="45"/>
        <v>4244.2</v>
      </c>
      <c r="AK353" s="10">
        <f t="shared" si="45"/>
        <v>100</v>
      </c>
    </row>
    <row r="354" spans="1:37" x14ac:dyDescent="0.25">
      <c r="A354" s="8" t="s">
        <v>37</v>
      </c>
      <c r="B354" s="8">
        <v>2022</v>
      </c>
      <c r="C354" s="9">
        <v>44866</v>
      </c>
      <c r="D354" s="8" t="s">
        <v>49</v>
      </c>
      <c r="E354" s="10">
        <v>168.4</v>
      </c>
      <c r="F354" s="10">
        <v>213.4</v>
      </c>
      <c r="G354" s="10">
        <v>183.2</v>
      </c>
      <c r="H354" s="10">
        <v>172.3</v>
      </c>
      <c r="I354" s="10">
        <v>180</v>
      </c>
      <c r="J354" s="10">
        <v>162.6</v>
      </c>
      <c r="K354" s="10">
        <v>205.5</v>
      </c>
      <c r="L354" s="10">
        <v>171</v>
      </c>
      <c r="M354" s="10">
        <v>123.4</v>
      </c>
      <c r="N354" s="10">
        <v>198.8</v>
      </c>
      <c r="O354" s="10">
        <v>162.1</v>
      </c>
      <c r="P354" s="10">
        <v>192.4</v>
      </c>
      <c r="Q354" s="10">
        <v>181.3</v>
      </c>
      <c r="R354" s="10">
        <f t="shared" si="40"/>
        <v>2314.4</v>
      </c>
      <c r="S354" s="10">
        <f t="shared" si="39"/>
        <v>54.807236904423604</v>
      </c>
      <c r="T354" s="10">
        <v>200.6</v>
      </c>
      <c r="U354" s="10">
        <v>174.7</v>
      </c>
      <c r="V354" s="8">
        <v>171.8</v>
      </c>
      <c r="W354" s="10">
        <v>180.3</v>
      </c>
      <c r="X354" s="10">
        <v>166.9</v>
      </c>
      <c r="Y354" s="10">
        <v>166.7</v>
      </c>
      <c r="Z354" s="10">
        <v>173.8</v>
      </c>
      <c r="AA354" s="10">
        <v>167.4</v>
      </c>
      <c r="AB354" s="10">
        <f t="shared" si="41"/>
        <v>1402.1999999999998</v>
      </c>
      <c r="AC354" s="10">
        <f t="shared" si="42"/>
        <v>33.205456095481665</v>
      </c>
      <c r="AD354" s="10">
        <v>175.8</v>
      </c>
      <c r="AE354" s="10">
        <v>158.9</v>
      </c>
      <c r="AF354" s="10">
        <v>171.5</v>
      </c>
      <c r="AG354" s="10">
        <f t="shared" si="43"/>
        <v>506.20000000000005</v>
      </c>
      <c r="AH354" s="10">
        <f t="shared" si="44"/>
        <v>11.987307000094724</v>
      </c>
      <c r="AI354" s="10">
        <v>174.1</v>
      </c>
      <c r="AJ354" s="10">
        <f t="shared" si="45"/>
        <v>4222.8</v>
      </c>
      <c r="AK354" s="10">
        <f t="shared" si="45"/>
        <v>100</v>
      </c>
    </row>
    <row r="355" spans="1:37" x14ac:dyDescent="0.25">
      <c r="A355" s="8" t="s">
        <v>38</v>
      </c>
      <c r="B355" s="8">
        <v>2022</v>
      </c>
      <c r="C355" s="9">
        <v>44866</v>
      </c>
      <c r="D355" s="8" t="s">
        <v>49</v>
      </c>
      <c r="E355" s="10">
        <v>167.4</v>
      </c>
      <c r="F355" s="10">
        <v>209.4</v>
      </c>
      <c r="G355" s="10">
        <v>181.4</v>
      </c>
      <c r="H355" s="10">
        <v>172.3</v>
      </c>
      <c r="I355" s="10">
        <v>188.9</v>
      </c>
      <c r="J355" s="10">
        <v>160.69999999999999</v>
      </c>
      <c r="K355" s="10">
        <v>183.1</v>
      </c>
      <c r="L355" s="10">
        <v>170.5</v>
      </c>
      <c r="M355" s="10">
        <v>122.1</v>
      </c>
      <c r="N355" s="10">
        <v>202.8</v>
      </c>
      <c r="O355" s="10">
        <v>170.4</v>
      </c>
      <c r="P355" s="10">
        <v>189.5</v>
      </c>
      <c r="Q355" s="10">
        <v>178.3</v>
      </c>
      <c r="R355" s="10">
        <f t="shared" si="40"/>
        <v>2296.8000000000002</v>
      </c>
      <c r="S355" s="10">
        <f t="shared" si="39"/>
        <v>54.297872340425535</v>
      </c>
      <c r="T355" s="10">
        <v>196.9</v>
      </c>
      <c r="U355" s="10">
        <v>182.1</v>
      </c>
      <c r="V355" s="8">
        <v>171.8</v>
      </c>
      <c r="W355" s="10">
        <v>181.3</v>
      </c>
      <c r="X355" s="10">
        <v>171.4</v>
      </c>
      <c r="Y355" s="10">
        <v>168.5</v>
      </c>
      <c r="Z355" s="10">
        <v>173.6</v>
      </c>
      <c r="AA355" s="10">
        <v>171.1</v>
      </c>
      <c r="AB355" s="10">
        <f t="shared" si="41"/>
        <v>1416.6999999999998</v>
      </c>
      <c r="AC355" s="10">
        <f t="shared" si="42"/>
        <v>33.491725768321508</v>
      </c>
      <c r="AD355" s="10">
        <v>179.8</v>
      </c>
      <c r="AE355" s="10">
        <v>163</v>
      </c>
      <c r="AF355" s="10">
        <v>173.7</v>
      </c>
      <c r="AG355" s="10">
        <f t="shared" si="43"/>
        <v>516.5</v>
      </c>
      <c r="AH355" s="10">
        <f t="shared" si="44"/>
        <v>12.210401891252955</v>
      </c>
      <c r="AI355" s="10">
        <v>176.5</v>
      </c>
      <c r="AJ355" s="10">
        <f t="shared" si="45"/>
        <v>4230</v>
      </c>
      <c r="AK355" s="10">
        <f t="shared" si="45"/>
        <v>100</v>
      </c>
    </row>
    <row r="356" spans="1:37" x14ac:dyDescent="0.25">
      <c r="A356" s="8" t="s">
        <v>35</v>
      </c>
      <c r="B356" s="8">
        <v>2022</v>
      </c>
      <c r="C356" s="9">
        <v>44896</v>
      </c>
      <c r="D356" s="8" t="s">
        <v>50</v>
      </c>
      <c r="E356" s="10">
        <v>168.8</v>
      </c>
      <c r="F356" s="10">
        <v>206.9</v>
      </c>
      <c r="G356" s="10">
        <v>189.1</v>
      </c>
      <c r="H356" s="10">
        <v>173.4</v>
      </c>
      <c r="I356" s="10">
        <v>193.9</v>
      </c>
      <c r="J356" s="10">
        <v>156.69999999999999</v>
      </c>
      <c r="K356" s="10">
        <v>150.19999999999999</v>
      </c>
      <c r="L356" s="10">
        <v>170.5</v>
      </c>
      <c r="M356" s="10">
        <v>121.2</v>
      </c>
      <c r="N356" s="10">
        <v>207.5</v>
      </c>
      <c r="O356" s="10">
        <v>176.8</v>
      </c>
      <c r="P356" s="10">
        <v>187.7</v>
      </c>
      <c r="Q356" s="10">
        <v>174.4</v>
      </c>
      <c r="R356" s="10">
        <f t="shared" si="40"/>
        <v>2277.1</v>
      </c>
      <c r="S356" s="10">
        <f t="shared" si="39"/>
        <v>53.669746393890826</v>
      </c>
      <c r="T356" s="10">
        <v>195.9</v>
      </c>
      <c r="U356" s="10">
        <v>187.8</v>
      </c>
      <c r="V356" s="12">
        <f>AVERAGE(V355,V354)</f>
        <v>171.8</v>
      </c>
      <c r="W356" s="10">
        <v>182.8</v>
      </c>
      <c r="X356" s="10">
        <v>176.4</v>
      </c>
      <c r="Y356" s="10">
        <v>171.2</v>
      </c>
      <c r="Z356" s="10">
        <v>175.7</v>
      </c>
      <c r="AA356" s="10">
        <v>175.5</v>
      </c>
      <c r="AB356" s="10">
        <f t="shared" si="41"/>
        <v>1437.1</v>
      </c>
      <c r="AC356" s="10">
        <f t="shared" si="42"/>
        <v>33.871499952861313</v>
      </c>
      <c r="AD356" s="10">
        <v>183.5</v>
      </c>
      <c r="AE356" s="10">
        <v>167.8</v>
      </c>
      <c r="AF356" s="10">
        <v>177.3</v>
      </c>
      <c r="AG356" s="10">
        <f t="shared" si="43"/>
        <v>528.6</v>
      </c>
      <c r="AH356" s="10">
        <f t="shared" si="44"/>
        <v>12.458753653247854</v>
      </c>
      <c r="AI356" s="10">
        <v>177.1</v>
      </c>
      <c r="AJ356" s="10">
        <f t="shared" si="45"/>
        <v>4242.8</v>
      </c>
      <c r="AK356" s="10">
        <f t="shared" si="45"/>
        <v>99.999999999999986</v>
      </c>
    </row>
    <row r="357" spans="1:37" x14ac:dyDescent="0.25">
      <c r="A357" s="8" t="s">
        <v>37</v>
      </c>
      <c r="B357" s="8">
        <v>2022</v>
      </c>
      <c r="C357" s="9">
        <v>44896</v>
      </c>
      <c r="D357" s="8" t="s">
        <v>50</v>
      </c>
      <c r="E357" s="10">
        <v>170.2</v>
      </c>
      <c r="F357" s="10">
        <v>212.9</v>
      </c>
      <c r="G357" s="10">
        <v>191.9</v>
      </c>
      <c r="H357" s="10">
        <v>173.9</v>
      </c>
      <c r="I357" s="10">
        <v>179.1</v>
      </c>
      <c r="J357" s="10">
        <v>159.5</v>
      </c>
      <c r="K357" s="10">
        <v>178.7</v>
      </c>
      <c r="L357" s="10">
        <v>171.3</v>
      </c>
      <c r="M357" s="10">
        <v>123.1</v>
      </c>
      <c r="N357" s="10">
        <v>200.5</v>
      </c>
      <c r="O357" s="10">
        <v>162.80000000000001</v>
      </c>
      <c r="P357" s="10">
        <v>193.3</v>
      </c>
      <c r="Q357" s="10">
        <v>178.6</v>
      </c>
      <c r="R357" s="10">
        <f t="shared" si="40"/>
        <v>2295.7999999999997</v>
      </c>
      <c r="S357" s="10">
        <f t="shared" si="39"/>
        <v>54.52041131349592</v>
      </c>
      <c r="T357" s="10">
        <v>201.1</v>
      </c>
      <c r="U357" s="10">
        <v>175.7</v>
      </c>
      <c r="V357" s="8">
        <v>170.7</v>
      </c>
      <c r="W357" s="10">
        <v>180.6</v>
      </c>
      <c r="X357" s="10">
        <v>167.3</v>
      </c>
      <c r="Y357" s="10">
        <v>167.1</v>
      </c>
      <c r="Z357" s="10">
        <v>176</v>
      </c>
      <c r="AA357" s="10">
        <v>168.2</v>
      </c>
      <c r="AB357" s="10">
        <f t="shared" si="41"/>
        <v>1406.7</v>
      </c>
      <c r="AC357" s="10">
        <f t="shared" si="42"/>
        <v>33.406160203281964</v>
      </c>
      <c r="AD357" s="10">
        <v>177.2</v>
      </c>
      <c r="AE357" s="10">
        <v>159.4</v>
      </c>
      <c r="AF357" s="10">
        <v>171.8</v>
      </c>
      <c r="AG357" s="10">
        <f t="shared" si="43"/>
        <v>508.40000000000003</v>
      </c>
      <c r="AH357" s="10">
        <f t="shared" si="44"/>
        <v>12.073428483222116</v>
      </c>
      <c r="AI357" s="10">
        <v>174.1</v>
      </c>
      <c r="AJ357" s="10">
        <f t="shared" si="45"/>
        <v>4210.8999999999996</v>
      </c>
      <c r="AK357" s="10">
        <f t="shared" si="45"/>
        <v>100</v>
      </c>
    </row>
    <row r="358" spans="1:37" x14ac:dyDescent="0.25">
      <c r="A358" s="8" t="s">
        <v>38</v>
      </c>
      <c r="B358" s="8">
        <v>2022</v>
      </c>
      <c r="C358" s="9">
        <v>44896</v>
      </c>
      <c r="D358" s="8" t="s">
        <v>50</v>
      </c>
      <c r="E358" s="10">
        <v>169.2</v>
      </c>
      <c r="F358" s="10">
        <v>209</v>
      </c>
      <c r="G358" s="10">
        <v>190.2</v>
      </c>
      <c r="H358" s="10">
        <v>173.6</v>
      </c>
      <c r="I358" s="10">
        <v>188.5</v>
      </c>
      <c r="J358" s="10">
        <v>158</v>
      </c>
      <c r="K358" s="10">
        <v>159.9</v>
      </c>
      <c r="L358" s="10">
        <v>170.8</v>
      </c>
      <c r="M358" s="10">
        <v>121.8</v>
      </c>
      <c r="N358" s="10">
        <v>205.2</v>
      </c>
      <c r="O358" s="10">
        <v>171</v>
      </c>
      <c r="P358" s="10">
        <v>190.3</v>
      </c>
      <c r="Q358" s="10">
        <v>175.9</v>
      </c>
      <c r="R358" s="10">
        <f t="shared" si="40"/>
        <v>2283.4</v>
      </c>
      <c r="S358" s="10">
        <f t="shared" si="39"/>
        <v>54.060324825986086</v>
      </c>
      <c r="T358" s="10">
        <v>197.3</v>
      </c>
      <c r="U358" s="10">
        <v>183</v>
      </c>
      <c r="V358" s="8">
        <v>170.7</v>
      </c>
      <c r="W358" s="10">
        <v>182</v>
      </c>
      <c r="X358" s="10">
        <v>172.1</v>
      </c>
      <c r="Y358" s="10">
        <v>168.9</v>
      </c>
      <c r="Z358" s="10">
        <v>175.8</v>
      </c>
      <c r="AA358" s="10">
        <v>172</v>
      </c>
      <c r="AB358" s="10">
        <f t="shared" si="41"/>
        <v>1421.8</v>
      </c>
      <c r="AC358" s="10">
        <f t="shared" si="42"/>
        <v>33.661631706046684</v>
      </c>
      <c r="AD358" s="10">
        <v>181.1</v>
      </c>
      <c r="AE358" s="10">
        <v>163.4</v>
      </c>
      <c r="AF358" s="10">
        <v>174.1</v>
      </c>
      <c r="AG358" s="10">
        <f t="shared" si="43"/>
        <v>518.6</v>
      </c>
      <c r="AH358" s="10">
        <f t="shared" si="44"/>
        <v>12.278043467967233</v>
      </c>
      <c r="AI358" s="10">
        <v>175.7</v>
      </c>
      <c r="AJ358" s="10">
        <f t="shared" si="45"/>
        <v>4223.8</v>
      </c>
      <c r="AK358" s="10">
        <f t="shared" si="45"/>
        <v>100.00000000000001</v>
      </c>
    </row>
    <row r="359" spans="1:37" x14ac:dyDescent="0.25">
      <c r="A359" s="8" t="s">
        <v>35</v>
      </c>
      <c r="B359" s="8">
        <v>2023</v>
      </c>
      <c r="C359" s="9">
        <v>44927</v>
      </c>
      <c r="D359" s="8" t="s">
        <v>36</v>
      </c>
      <c r="E359" s="10">
        <v>174</v>
      </c>
      <c r="F359" s="10">
        <v>208.3</v>
      </c>
      <c r="G359" s="10">
        <v>192.9</v>
      </c>
      <c r="H359" s="10">
        <v>174.3</v>
      </c>
      <c r="I359" s="10">
        <v>192.6</v>
      </c>
      <c r="J359" s="10">
        <v>156.30000000000001</v>
      </c>
      <c r="K359" s="10">
        <v>142.9</v>
      </c>
      <c r="L359" s="10">
        <v>170.7</v>
      </c>
      <c r="M359" s="10">
        <v>120.3</v>
      </c>
      <c r="N359" s="10">
        <v>210.5</v>
      </c>
      <c r="O359" s="10">
        <v>176.9</v>
      </c>
      <c r="P359" s="10">
        <v>188.5</v>
      </c>
      <c r="Q359" s="10">
        <v>175</v>
      </c>
      <c r="R359" s="10">
        <f t="shared" si="40"/>
        <v>2283.2000000000003</v>
      </c>
      <c r="S359" s="10">
        <f t="shared" si="39"/>
        <v>53.631494879263364</v>
      </c>
      <c r="T359" s="10">
        <v>196.9</v>
      </c>
      <c r="U359" s="10">
        <v>188.6</v>
      </c>
      <c r="V359" s="12">
        <f>AVERAGE(V358,V357)</f>
        <v>170.7</v>
      </c>
      <c r="W359" s="10">
        <v>183.2</v>
      </c>
      <c r="X359" s="10">
        <v>177.2</v>
      </c>
      <c r="Y359" s="10">
        <v>171.8</v>
      </c>
      <c r="Z359" s="10">
        <v>178.4</v>
      </c>
      <c r="AA359" s="10">
        <v>176.5</v>
      </c>
      <c r="AB359" s="10">
        <f t="shared" si="41"/>
        <v>1443.3000000000002</v>
      </c>
      <c r="AC359" s="10">
        <f t="shared" si="42"/>
        <v>33.902565066240719</v>
      </c>
      <c r="AD359" s="10">
        <v>184.7</v>
      </c>
      <c r="AE359" s="10">
        <v>168.2</v>
      </c>
      <c r="AF359" s="10">
        <v>177.8</v>
      </c>
      <c r="AG359" s="10">
        <f t="shared" si="43"/>
        <v>530.70000000000005</v>
      </c>
      <c r="AH359" s="10">
        <f t="shared" si="44"/>
        <v>12.465940054495912</v>
      </c>
      <c r="AI359" s="10">
        <v>177.8</v>
      </c>
      <c r="AJ359" s="10">
        <f t="shared" si="45"/>
        <v>4257.2000000000007</v>
      </c>
      <c r="AK359" s="10">
        <f t="shared" si="45"/>
        <v>100</v>
      </c>
    </row>
    <row r="360" spans="1:37" x14ac:dyDescent="0.25">
      <c r="A360" s="8" t="s">
        <v>37</v>
      </c>
      <c r="B360" s="8">
        <v>2023</v>
      </c>
      <c r="C360" s="9">
        <v>44927</v>
      </c>
      <c r="D360" s="8" t="s">
        <v>36</v>
      </c>
      <c r="E360" s="10">
        <v>173.3</v>
      </c>
      <c r="F360" s="10">
        <v>215.2</v>
      </c>
      <c r="G360" s="10">
        <v>197</v>
      </c>
      <c r="H360" s="10">
        <v>175.2</v>
      </c>
      <c r="I360" s="10">
        <v>178</v>
      </c>
      <c r="J360" s="10">
        <v>160.5</v>
      </c>
      <c r="K360" s="10">
        <v>175.3</v>
      </c>
      <c r="L360" s="10">
        <v>171.2</v>
      </c>
      <c r="M360" s="10">
        <v>122.7</v>
      </c>
      <c r="N360" s="10">
        <v>204.3</v>
      </c>
      <c r="O360" s="10">
        <v>163.69999999999999</v>
      </c>
      <c r="P360" s="10">
        <v>194.3</v>
      </c>
      <c r="Q360" s="10">
        <v>179.5</v>
      </c>
      <c r="R360" s="10">
        <f t="shared" si="40"/>
        <v>2310.2000000000003</v>
      </c>
      <c r="S360" s="10">
        <f t="shared" si="39"/>
        <v>54.564349653983321</v>
      </c>
      <c r="T360" s="10">
        <v>201.6</v>
      </c>
      <c r="U360" s="10">
        <v>176.6</v>
      </c>
      <c r="V360" s="8">
        <v>172.1</v>
      </c>
      <c r="W360" s="10">
        <v>180.1</v>
      </c>
      <c r="X360" s="10">
        <v>168</v>
      </c>
      <c r="Y360" s="10">
        <v>167.8</v>
      </c>
      <c r="Z360" s="10">
        <v>178.8</v>
      </c>
      <c r="AA360" s="10">
        <v>168.9</v>
      </c>
      <c r="AB360" s="10">
        <f t="shared" si="41"/>
        <v>1413.9</v>
      </c>
      <c r="AC360" s="10">
        <f t="shared" si="42"/>
        <v>33.394742436051864</v>
      </c>
      <c r="AD360" s="10">
        <v>178.5</v>
      </c>
      <c r="AE360" s="10">
        <v>159.5</v>
      </c>
      <c r="AF360" s="10">
        <v>171.8</v>
      </c>
      <c r="AG360" s="10">
        <f t="shared" si="43"/>
        <v>509.8</v>
      </c>
      <c r="AH360" s="10">
        <f t="shared" si="44"/>
        <v>12.040907909964806</v>
      </c>
      <c r="AI360" s="10">
        <v>174.9</v>
      </c>
      <c r="AJ360" s="10">
        <f t="shared" si="45"/>
        <v>4233.9000000000005</v>
      </c>
      <c r="AK360" s="10">
        <f t="shared" si="45"/>
        <v>99.999999999999986</v>
      </c>
    </row>
    <row r="361" spans="1:37" x14ac:dyDescent="0.25">
      <c r="A361" s="8" t="s">
        <v>38</v>
      </c>
      <c r="B361" s="8">
        <v>2023</v>
      </c>
      <c r="C361" s="9">
        <v>44927</v>
      </c>
      <c r="D361" s="8" t="s">
        <v>36</v>
      </c>
      <c r="E361" s="10">
        <v>173.8</v>
      </c>
      <c r="F361" s="10">
        <v>210.7</v>
      </c>
      <c r="G361" s="10">
        <v>194.5</v>
      </c>
      <c r="H361" s="10">
        <v>174.6</v>
      </c>
      <c r="I361" s="10">
        <v>187.2</v>
      </c>
      <c r="J361" s="10">
        <v>158.30000000000001</v>
      </c>
      <c r="K361" s="10">
        <v>153.9</v>
      </c>
      <c r="L361" s="10">
        <v>170.9</v>
      </c>
      <c r="M361" s="10">
        <v>121.1</v>
      </c>
      <c r="N361" s="10">
        <v>208.4</v>
      </c>
      <c r="O361" s="10">
        <v>171.4</v>
      </c>
      <c r="P361" s="10">
        <v>191.2</v>
      </c>
      <c r="Q361" s="10">
        <v>176.7</v>
      </c>
      <c r="R361" s="10">
        <f t="shared" si="40"/>
        <v>2292.6999999999998</v>
      </c>
      <c r="S361" s="10">
        <f t="shared" si="39"/>
        <v>54.037428113509954</v>
      </c>
      <c r="T361" s="10">
        <v>198.2</v>
      </c>
      <c r="U361" s="10">
        <v>183.8</v>
      </c>
      <c r="V361" s="8">
        <v>172.1</v>
      </c>
      <c r="W361" s="10">
        <v>182</v>
      </c>
      <c r="X361" s="10">
        <v>172.9</v>
      </c>
      <c r="Y361" s="10">
        <v>169.5</v>
      </c>
      <c r="Z361" s="10">
        <v>178.6</v>
      </c>
      <c r="AA361" s="10">
        <v>172.8</v>
      </c>
      <c r="AB361" s="10">
        <f t="shared" si="41"/>
        <v>1429.8999999999999</v>
      </c>
      <c r="AC361" s="10">
        <f t="shared" si="42"/>
        <v>33.701800697652494</v>
      </c>
      <c r="AD361" s="10">
        <v>182.3</v>
      </c>
      <c r="AE361" s="10">
        <v>163.6</v>
      </c>
      <c r="AF361" s="10">
        <v>174.3</v>
      </c>
      <c r="AG361" s="10">
        <f t="shared" si="43"/>
        <v>520.20000000000005</v>
      </c>
      <c r="AH361" s="10">
        <f t="shared" si="44"/>
        <v>12.260771188837563</v>
      </c>
      <c r="AI361" s="10">
        <v>176.5</v>
      </c>
      <c r="AJ361" s="10">
        <f t="shared" si="45"/>
        <v>4242.7999999999993</v>
      </c>
      <c r="AK361" s="10">
        <f t="shared" si="45"/>
        <v>100.00000000000001</v>
      </c>
    </row>
    <row r="362" spans="1:37" x14ac:dyDescent="0.25">
      <c r="A362" s="8" t="s">
        <v>35</v>
      </c>
      <c r="B362" s="8">
        <v>2023</v>
      </c>
      <c r="C362" s="9">
        <v>44958</v>
      </c>
      <c r="D362" s="8" t="s">
        <v>39</v>
      </c>
      <c r="E362" s="10">
        <v>174.2</v>
      </c>
      <c r="F362" s="10">
        <v>205.2</v>
      </c>
      <c r="G362" s="10">
        <v>173.9</v>
      </c>
      <c r="H362" s="10">
        <v>177</v>
      </c>
      <c r="I362" s="10">
        <v>183.4</v>
      </c>
      <c r="J362" s="10">
        <v>167.2</v>
      </c>
      <c r="K362" s="10">
        <v>140.9</v>
      </c>
      <c r="L362" s="10">
        <v>170.4</v>
      </c>
      <c r="M362" s="10">
        <v>119.1</v>
      </c>
      <c r="N362" s="10">
        <v>212.1</v>
      </c>
      <c r="O362" s="10">
        <v>177.6</v>
      </c>
      <c r="P362" s="10">
        <v>189.9</v>
      </c>
      <c r="Q362" s="10">
        <v>174.8</v>
      </c>
      <c r="R362" s="10">
        <f t="shared" si="40"/>
        <v>2265.6999999999998</v>
      </c>
      <c r="S362" s="10">
        <f t="shared" si="39"/>
        <v>53.293032883285498</v>
      </c>
      <c r="T362" s="10">
        <v>198.3</v>
      </c>
      <c r="U362" s="10">
        <v>189.6</v>
      </c>
      <c r="V362" s="12">
        <f>AVERAGE(V361,V360)</f>
        <v>172.1</v>
      </c>
      <c r="W362" s="10">
        <v>181.6</v>
      </c>
      <c r="X362" s="10">
        <v>178.6</v>
      </c>
      <c r="Y362" s="10">
        <v>172.8</v>
      </c>
      <c r="Z362" s="10">
        <v>180.7</v>
      </c>
      <c r="AA362" s="10">
        <v>177.9</v>
      </c>
      <c r="AB362" s="10">
        <f t="shared" si="41"/>
        <v>1451.6000000000001</v>
      </c>
      <c r="AC362" s="10">
        <f t="shared" si="42"/>
        <v>34.144046666980287</v>
      </c>
      <c r="AD362" s="10">
        <v>186.6</v>
      </c>
      <c r="AE362" s="10">
        <v>169</v>
      </c>
      <c r="AF362" s="10">
        <v>178.5</v>
      </c>
      <c r="AG362" s="10">
        <f t="shared" si="43"/>
        <v>534.1</v>
      </c>
      <c r="AH362" s="10">
        <f t="shared" si="44"/>
        <v>12.562920449734206</v>
      </c>
      <c r="AI362" s="10">
        <v>178</v>
      </c>
      <c r="AJ362" s="10">
        <f t="shared" si="45"/>
        <v>4251.4000000000005</v>
      </c>
      <c r="AK362" s="10">
        <f t="shared" si="45"/>
        <v>100</v>
      </c>
    </row>
    <row r="363" spans="1:37" x14ac:dyDescent="0.25">
      <c r="A363" s="8" t="s">
        <v>37</v>
      </c>
      <c r="B363" s="8">
        <v>2023</v>
      </c>
      <c r="C363" s="9">
        <v>44958</v>
      </c>
      <c r="D363" s="8" t="s">
        <v>39</v>
      </c>
      <c r="E363" s="10">
        <v>174.7</v>
      </c>
      <c r="F363" s="10">
        <v>212.2</v>
      </c>
      <c r="G363" s="10">
        <v>177.2</v>
      </c>
      <c r="H363" s="10">
        <v>177.9</v>
      </c>
      <c r="I363" s="10">
        <v>172.2</v>
      </c>
      <c r="J363" s="10">
        <v>172.1</v>
      </c>
      <c r="K363" s="10">
        <v>175.8</v>
      </c>
      <c r="L363" s="10">
        <v>172.2</v>
      </c>
      <c r="M363" s="10">
        <v>121.9</v>
      </c>
      <c r="N363" s="10">
        <v>204.8</v>
      </c>
      <c r="O363" s="10">
        <v>164.9</v>
      </c>
      <c r="P363" s="10">
        <v>196.6</v>
      </c>
      <c r="Q363" s="10">
        <v>180.7</v>
      </c>
      <c r="R363" s="10">
        <f t="shared" si="40"/>
        <v>2303.1999999999998</v>
      </c>
      <c r="S363" s="10">
        <f t="shared" si="39"/>
        <v>54.288744843842075</v>
      </c>
      <c r="T363" s="10">
        <v>202.7</v>
      </c>
      <c r="U363" s="10">
        <v>178.2</v>
      </c>
      <c r="V363" s="8">
        <v>173.5</v>
      </c>
      <c r="W363" s="10">
        <v>182.8</v>
      </c>
      <c r="X363" s="10">
        <v>169.2</v>
      </c>
      <c r="Y363" s="10">
        <v>168.4</v>
      </c>
      <c r="Z363" s="10">
        <v>181.4</v>
      </c>
      <c r="AA363" s="10">
        <v>170</v>
      </c>
      <c r="AB363" s="10">
        <f t="shared" si="41"/>
        <v>1426.2000000000003</v>
      </c>
      <c r="AC363" s="10">
        <f t="shared" si="42"/>
        <v>33.616971125515619</v>
      </c>
      <c r="AD363" s="10">
        <v>180.8</v>
      </c>
      <c r="AE363" s="10">
        <v>159.80000000000001</v>
      </c>
      <c r="AF363" s="10">
        <v>172.5</v>
      </c>
      <c r="AG363" s="10">
        <f t="shared" si="43"/>
        <v>513.1</v>
      </c>
      <c r="AH363" s="10">
        <f t="shared" si="44"/>
        <v>12.09428403064231</v>
      </c>
      <c r="AI363" s="10">
        <v>176.3</v>
      </c>
      <c r="AJ363" s="10">
        <f t="shared" si="45"/>
        <v>4242.5</v>
      </c>
      <c r="AK363" s="10">
        <f t="shared" si="45"/>
        <v>100</v>
      </c>
    </row>
    <row r="364" spans="1:37" x14ac:dyDescent="0.25">
      <c r="A364" s="8" t="s">
        <v>38</v>
      </c>
      <c r="B364" s="8">
        <v>2023</v>
      </c>
      <c r="C364" s="9">
        <v>44958</v>
      </c>
      <c r="D364" s="8" t="s">
        <v>39</v>
      </c>
      <c r="E364" s="10">
        <v>174.4</v>
      </c>
      <c r="F364" s="10">
        <v>207.7</v>
      </c>
      <c r="G364" s="10">
        <v>175.2</v>
      </c>
      <c r="H364" s="10">
        <v>177.3</v>
      </c>
      <c r="I364" s="10">
        <v>179.3</v>
      </c>
      <c r="J364" s="10">
        <v>169.5</v>
      </c>
      <c r="K364" s="10">
        <v>152.69999999999999</v>
      </c>
      <c r="L364" s="10">
        <v>171</v>
      </c>
      <c r="M364" s="10">
        <v>120</v>
      </c>
      <c r="N364" s="10">
        <v>209.7</v>
      </c>
      <c r="O364" s="10">
        <v>172.3</v>
      </c>
      <c r="P364" s="10">
        <v>193</v>
      </c>
      <c r="Q364" s="10">
        <v>177</v>
      </c>
      <c r="R364" s="10">
        <f t="shared" si="40"/>
        <v>2279.1</v>
      </c>
      <c r="S364" s="10">
        <f t="shared" si="39"/>
        <v>53.720683559222159</v>
      </c>
      <c r="T364" s="10">
        <v>199.5</v>
      </c>
      <c r="U364" s="10">
        <v>185.1</v>
      </c>
      <c r="V364" s="8">
        <v>173.5</v>
      </c>
      <c r="W364" s="10">
        <v>182.1</v>
      </c>
      <c r="X364" s="10">
        <v>174.2</v>
      </c>
      <c r="Y364" s="10">
        <v>170.3</v>
      </c>
      <c r="Z364" s="10">
        <v>181</v>
      </c>
      <c r="AA364" s="10">
        <v>174.1</v>
      </c>
      <c r="AB364" s="10">
        <f t="shared" si="41"/>
        <v>1439.8</v>
      </c>
      <c r="AC364" s="10">
        <f t="shared" si="42"/>
        <v>33.937536829699468</v>
      </c>
      <c r="AD364" s="10">
        <v>184.4</v>
      </c>
      <c r="AE364" s="10">
        <v>164.2</v>
      </c>
      <c r="AF364" s="10">
        <v>175</v>
      </c>
      <c r="AG364" s="10">
        <f t="shared" si="43"/>
        <v>523.6</v>
      </c>
      <c r="AH364" s="10">
        <f t="shared" si="44"/>
        <v>12.341779611078374</v>
      </c>
      <c r="AI364" s="10">
        <v>177.2</v>
      </c>
      <c r="AJ364" s="10">
        <f t="shared" si="45"/>
        <v>4242.5</v>
      </c>
      <c r="AK364" s="10">
        <f t="shared" si="45"/>
        <v>100</v>
      </c>
    </row>
    <row r="365" spans="1:37" x14ac:dyDescent="0.25">
      <c r="A365" s="8" t="s">
        <v>35</v>
      </c>
      <c r="B365" s="8">
        <v>2023</v>
      </c>
      <c r="C365" s="9">
        <v>44986</v>
      </c>
      <c r="D365" s="8" t="s">
        <v>40</v>
      </c>
      <c r="E365" s="10">
        <v>174.3</v>
      </c>
      <c r="F365" s="10">
        <v>205.2</v>
      </c>
      <c r="G365" s="10">
        <v>173.9</v>
      </c>
      <c r="H365" s="10">
        <v>177</v>
      </c>
      <c r="I365" s="10">
        <v>183.3</v>
      </c>
      <c r="J365" s="10">
        <v>167.2</v>
      </c>
      <c r="K365" s="10">
        <v>140.9</v>
      </c>
      <c r="L365" s="10">
        <v>170.5</v>
      </c>
      <c r="M365" s="10">
        <v>119.1</v>
      </c>
      <c r="N365" s="10">
        <v>212.1</v>
      </c>
      <c r="O365" s="10">
        <v>177.6</v>
      </c>
      <c r="P365" s="10">
        <v>189.9</v>
      </c>
      <c r="Q365" s="10">
        <v>174.8</v>
      </c>
      <c r="R365" s="10">
        <f t="shared" si="40"/>
        <v>2265.8000000000002</v>
      </c>
      <c r="S365" s="10">
        <f t="shared" si="39"/>
        <v>53.277840481565086</v>
      </c>
      <c r="T365" s="10">
        <v>198.4</v>
      </c>
      <c r="U365" s="10">
        <v>189.6</v>
      </c>
      <c r="V365" s="12">
        <f>AVERAGE(V364,V363)</f>
        <v>173.5</v>
      </c>
      <c r="W365" s="10">
        <v>181.4</v>
      </c>
      <c r="X365" s="10">
        <v>178.6</v>
      </c>
      <c r="Y365" s="10">
        <v>172.8</v>
      </c>
      <c r="Z365" s="10">
        <v>180.7</v>
      </c>
      <c r="AA365" s="10">
        <v>177.9</v>
      </c>
      <c r="AB365" s="10">
        <f t="shared" si="41"/>
        <v>1452.9</v>
      </c>
      <c r="AC365" s="10">
        <f t="shared" si="42"/>
        <v>34.163374717832959</v>
      </c>
      <c r="AD365" s="10">
        <v>186.6</v>
      </c>
      <c r="AE365" s="10">
        <v>169</v>
      </c>
      <c r="AF365" s="10">
        <v>178.5</v>
      </c>
      <c r="AG365" s="10">
        <f t="shared" si="43"/>
        <v>534.1</v>
      </c>
      <c r="AH365" s="10">
        <f t="shared" si="44"/>
        <v>12.558784800601957</v>
      </c>
      <c r="AI365" s="10">
        <v>178</v>
      </c>
      <c r="AJ365" s="10">
        <f t="shared" si="45"/>
        <v>4252.8</v>
      </c>
      <c r="AK365" s="10">
        <f t="shared" si="45"/>
        <v>100</v>
      </c>
    </row>
    <row r="366" spans="1:37" x14ac:dyDescent="0.25">
      <c r="A366" s="8" t="s">
        <v>37</v>
      </c>
      <c r="B366" s="8">
        <v>2023</v>
      </c>
      <c r="C366" s="9">
        <v>44986</v>
      </c>
      <c r="D366" s="8" t="s">
        <v>40</v>
      </c>
      <c r="E366" s="10">
        <v>174.7</v>
      </c>
      <c r="F366" s="10">
        <v>212.2</v>
      </c>
      <c r="G366" s="10">
        <v>177.2</v>
      </c>
      <c r="H366" s="10">
        <v>177.9</v>
      </c>
      <c r="I366" s="10">
        <v>172.2</v>
      </c>
      <c r="J366" s="10">
        <v>172.1</v>
      </c>
      <c r="K366" s="10">
        <v>175.9</v>
      </c>
      <c r="L366" s="10">
        <v>172.2</v>
      </c>
      <c r="M366" s="10">
        <v>121.9</v>
      </c>
      <c r="N366" s="10">
        <v>204.8</v>
      </c>
      <c r="O366" s="10">
        <v>164.9</v>
      </c>
      <c r="P366" s="10">
        <v>196.6</v>
      </c>
      <c r="Q366" s="10">
        <v>180.8</v>
      </c>
      <c r="R366" s="10">
        <f t="shared" si="40"/>
        <v>2303.4</v>
      </c>
      <c r="S366" s="10">
        <f t="shared" si="39"/>
        <v>54.292179323999434</v>
      </c>
      <c r="T366" s="10">
        <v>202.7</v>
      </c>
      <c r="U366" s="10">
        <v>178.2</v>
      </c>
      <c r="V366" s="8">
        <v>173.5</v>
      </c>
      <c r="W366" s="10">
        <v>182.6</v>
      </c>
      <c r="X366" s="10">
        <v>169.2</v>
      </c>
      <c r="Y366" s="10">
        <v>168.4</v>
      </c>
      <c r="Z366" s="10">
        <v>181.5</v>
      </c>
      <c r="AA366" s="10">
        <v>170</v>
      </c>
      <c r="AB366" s="10">
        <f t="shared" si="41"/>
        <v>1426.1000000000001</v>
      </c>
      <c r="AC366" s="10">
        <f t="shared" si="42"/>
        <v>33.613821713100457</v>
      </c>
      <c r="AD366" s="10">
        <v>180.8</v>
      </c>
      <c r="AE366" s="10">
        <v>159.80000000000001</v>
      </c>
      <c r="AF366" s="10">
        <v>172.5</v>
      </c>
      <c r="AG366" s="10">
        <f t="shared" si="43"/>
        <v>513.1</v>
      </c>
      <c r="AH366" s="10">
        <f t="shared" si="44"/>
        <v>12.093998962900109</v>
      </c>
      <c r="AI366" s="10">
        <v>176.3</v>
      </c>
      <c r="AJ366" s="10">
        <f t="shared" si="45"/>
        <v>4242.6000000000004</v>
      </c>
      <c r="AK366" s="10">
        <f t="shared" si="45"/>
        <v>100</v>
      </c>
    </row>
    <row r="367" spans="1:37" x14ac:dyDescent="0.25">
      <c r="A367" s="8" t="s">
        <v>38</v>
      </c>
      <c r="B367" s="8">
        <v>2023</v>
      </c>
      <c r="C367" s="9">
        <v>44986</v>
      </c>
      <c r="D367" s="8" t="s">
        <v>40</v>
      </c>
      <c r="E367" s="10">
        <v>174.4</v>
      </c>
      <c r="F367" s="10">
        <v>207.7</v>
      </c>
      <c r="G367" s="10">
        <v>175.2</v>
      </c>
      <c r="H367" s="10">
        <v>177.3</v>
      </c>
      <c r="I367" s="10">
        <v>179.2</v>
      </c>
      <c r="J367" s="10">
        <v>169.5</v>
      </c>
      <c r="K367" s="10">
        <v>152.80000000000001</v>
      </c>
      <c r="L367" s="10">
        <v>171.1</v>
      </c>
      <c r="M367" s="10">
        <v>120</v>
      </c>
      <c r="N367" s="10">
        <v>209.7</v>
      </c>
      <c r="O367" s="10">
        <v>172.3</v>
      </c>
      <c r="P367" s="10">
        <v>193</v>
      </c>
      <c r="Q367" s="10">
        <v>177</v>
      </c>
      <c r="R367" s="10">
        <f t="shared" si="40"/>
        <v>2279.1999999999998</v>
      </c>
      <c r="S367" s="10">
        <f t="shared" si="39"/>
        <v>53.724306996039971</v>
      </c>
      <c r="T367" s="10">
        <v>199.5</v>
      </c>
      <c r="U367" s="10">
        <v>185.1</v>
      </c>
      <c r="V367" s="8">
        <v>173.5</v>
      </c>
      <c r="W367" s="10">
        <v>181.9</v>
      </c>
      <c r="X367" s="10">
        <v>174.2</v>
      </c>
      <c r="Y367" s="10">
        <v>170.3</v>
      </c>
      <c r="Z367" s="10">
        <v>181</v>
      </c>
      <c r="AA367" s="10">
        <v>174.1</v>
      </c>
      <c r="AB367" s="10">
        <f t="shared" si="41"/>
        <v>1439.6</v>
      </c>
      <c r="AC367" s="10">
        <f t="shared" si="42"/>
        <v>33.933622477842732</v>
      </c>
      <c r="AD367" s="10">
        <v>184.4</v>
      </c>
      <c r="AE367" s="10">
        <v>164.2</v>
      </c>
      <c r="AF367" s="10">
        <v>175</v>
      </c>
      <c r="AG367" s="10">
        <f t="shared" si="43"/>
        <v>523.6</v>
      </c>
      <c r="AH367" s="10">
        <f t="shared" si="44"/>
        <v>12.342070526117293</v>
      </c>
      <c r="AI367" s="10">
        <v>177.2</v>
      </c>
      <c r="AJ367" s="10">
        <f t="shared" si="45"/>
        <v>4242.3999999999996</v>
      </c>
      <c r="AK367" s="10">
        <f t="shared" si="45"/>
        <v>100</v>
      </c>
    </row>
    <row r="368" spans="1:37" x14ac:dyDescent="0.25">
      <c r="A368" s="8" t="s">
        <v>35</v>
      </c>
      <c r="B368" s="8">
        <v>2023</v>
      </c>
      <c r="C368" s="9">
        <v>45017</v>
      </c>
      <c r="D368" s="8" t="s">
        <v>41</v>
      </c>
      <c r="E368" s="10">
        <v>173.3</v>
      </c>
      <c r="F368" s="10">
        <v>206.9</v>
      </c>
      <c r="G368" s="10">
        <v>167.9</v>
      </c>
      <c r="H368" s="10">
        <v>178.2</v>
      </c>
      <c r="I368" s="10">
        <v>178.5</v>
      </c>
      <c r="J368" s="10">
        <v>173.7</v>
      </c>
      <c r="K368" s="10">
        <v>142.80000000000001</v>
      </c>
      <c r="L368" s="10">
        <v>172.8</v>
      </c>
      <c r="M368" s="10">
        <v>120.4</v>
      </c>
      <c r="N368" s="10">
        <v>215.5</v>
      </c>
      <c r="O368" s="10">
        <v>178.2</v>
      </c>
      <c r="P368" s="10">
        <v>190.5</v>
      </c>
      <c r="Q368" s="10">
        <v>175.5</v>
      </c>
      <c r="R368" s="10">
        <f t="shared" si="40"/>
        <v>2274.1999999999998</v>
      </c>
      <c r="S368" s="10">
        <f t="shared" si="39"/>
        <v>53.261200496498752</v>
      </c>
      <c r="T368" s="10">
        <v>199.5</v>
      </c>
      <c r="U368" s="10">
        <v>190.2</v>
      </c>
      <c r="V368" s="12">
        <f>AVERAGE(V367,V366)</f>
        <v>173.5</v>
      </c>
      <c r="W368" s="10">
        <v>181.5</v>
      </c>
      <c r="X368" s="10">
        <v>179.1</v>
      </c>
      <c r="Y368" s="10">
        <v>173.2</v>
      </c>
      <c r="Z368" s="10">
        <v>183.8</v>
      </c>
      <c r="AA368" s="10">
        <v>178.9</v>
      </c>
      <c r="AB368" s="10">
        <f t="shared" si="41"/>
        <v>1459.7</v>
      </c>
      <c r="AC368" s="10">
        <f t="shared" si="42"/>
        <v>34.185812314105718</v>
      </c>
      <c r="AD368" s="10">
        <v>187.2</v>
      </c>
      <c r="AE368" s="10">
        <v>169.4</v>
      </c>
      <c r="AF368" s="10">
        <v>179.4</v>
      </c>
      <c r="AG368" s="10">
        <f t="shared" si="43"/>
        <v>536</v>
      </c>
      <c r="AH368" s="10">
        <f t="shared" si="44"/>
        <v>12.552987189395537</v>
      </c>
      <c r="AI368" s="10">
        <v>178.8</v>
      </c>
      <c r="AJ368" s="10">
        <f t="shared" si="45"/>
        <v>4269.8999999999996</v>
      </c>
      <c r="AK368" s="10">
        <f t="shared" si="45"/>
        <v>100</v>
      </c>
    </row>
    <row r="369" spans="1:37" x14ac:dyDescent="0.25">
      <c r="A369" s="8" t="s">
        <v>37</v>
      </c>
      <c r="B369" s="8">
        <v>2023</v>
      </c>
      <c r="C369" s="9">
        <v>45017</v>
      </c>
      <c r="D369" s="8" t="s">
        <v>41</v>
      </c>
      <c r="E369" s="10">
        <v>174.8</v>
      </c>
      <c r="F369" s="10">
        <v>213.7</v>
      </c>
      <c r="G369" s="10">
        <v>172.4</v>
      </c>
      <c r="H369" s="10">
        <v>178.8</v>
      </c>
      <c r="I369" s="10">
        <v>168.7</v>
      </c>
      <c r="J369" s="10">
        <v>179.2</v>
      </c>
      <c r="K369" s="10">
        <v>179.9</v>
      </c>
      <c r="L369" s="10">
        <v>174.7</v>
      </c>
      <c r="M369" s="10">
        <v>123.1</v>
      </c>
      <c r="N369" s="10">
        <v>207.8</v>
      </c>
      <c r="O369" s="10">
        <v>165.5</v>
      </c>
      <c r="P369" s="10">
        <v>197</v>
      </c>
      <c r="Q369" s="10">
        <v>182.1</v>
      </c>
      <c r="R369" s="10">
        <f t="shared" si="40"/>
        <v>2317.7000000000003</v>
      </c>
      <c r="S369" s="10">
        <f t="shared" si="39"/>
        <v>54.318123227635986</v>
      </c>
      <c r="T369" s="10">
        <v>203.5</v>
      </c>
      <c r="U369" s="10">
        <v>178.9</v>
      </c>
      <c r="V369" s="8">
        <v>175.2</v>
      </c>
      <c r="W369" s="10">
        <v>182.1</v>
      </c>
      <c r="X369" s="10">
        <v>169.6</v>
      </c>
      <c r="Y369" s="10">
        <v>168.8</v>
      </c>
      <c r="Z369" s="10">
        <v>184.4</v>
      </c>
      <c r="AA369" s="10">
        <v>170.9</v>
      </c>
      <c r="AB369" s="10">
        <f t="shared" si="41"/>
        <v>1433.4</v>
      </c>
      <c r="AC369" s="10">
        <f t="shared" si="42"/>
        <v>33.59347535681642</v>
      </c>
      <c r="AD369" s="10">
        <v>181.5</v>
      </c>
      <c r="AE369" s="10">
        <v>160.1</v>
      </c>
      <c r="AF369" s="10">
        <v>174.2</v>
      </c>
      <c r="AG369" s="10">
        <f t="shared" si="43"/>
        <v>515.79999999999995</v>
      </c>
      <c r="AH369" s="10">
        <f t="shared" si="44"/>
        <v>12.088401415547585</v>
      </c>
      <c r="AI369" s="10">
        <v>177.4</v>
      </c>
      <c r="AJ369" s="10">
        <f t="shared" si="45"/>
        <v>4266.9000000000005</v>
      </c>
      <c r="AK369" s="10">
        <f t="shared" si="45"/>
        <v>99.999999999999986</v>
      </c>
    </row>
    <row r="370" spans="1:37" x14ac:dyDescent="0.25">
      <c r="A370" s="8" t="s">
        <v>38</v>
      </c>
      <c r="B370" s="8">
        <v>2023</v>
      </c>
      <c r="C370" s="9">
        <v>45017</v>
      </c>
      <c r="D370" s="8" t="s">
        <v>41</v>
      </c>
      <c r="E370" s="10">
        <v>173.8</v>
      </c>
      <c r="F370" s="10">
        <v>209.3</v>
      </c>
      <c r="G370" s="10">
        <v>169.6</v>
      </c>
      <c r="H370" s="10">
        <v>178.4</v>
      </c>
      <c r="I370" s="10">
        <v>174.9</v>
      </c>
      <c r="J370" s="10">
        <v>176.3</v>
      </c>
      <c r="K370" s="10">
        <v>155.4</v>
      </c>
      <c r="L370" s="10">
        <v>173.4</v>
      </c>
      <c r="M370" s="10">
        <v>121.3</v>
      </c>
      <c r="N370" s="10">
        <v>212.9</v>
      </c>
      <c r="O370" s="10">
        <v>172.9</v>
      </c>
      <c r="P370" s="10">
        <v>193.5</v>
      </c>
      <c r="Q370" s="10">
        <v>177.9</v>
      </c>
      <c r="R370" s="10">
        <f t="shared" si="40"/>
        <v>2289.6000000000004</v>
      </c>
      <c r="S370" s="10">
        <f t="shared" si="39"/>
        <v>53.708655876143574</v>
      </c>
      <c r="T370" s="10">
        <v>200.6</v>
      </c>
      <c r="U370" s="10">
        <v>185.7</v>
      </c>
      <c r="V370" s="8">
        <v>175.2</v>
      </c>
      <c r="W370" s="10">
        <v>181.7</v>
      </c>
      <c r="X370" s="10">
        <v>174.6</v>
      </c>
      <c r="Y370" s="10">
        <v>170.7</v>
      </c>
      <c r="Z370" s="10">
        <v>184</v>
      </c>
      <c r="AA370" s="10">
        <v>175</v>
      </c>
      <c r="AB370" s="10">
        <f t="shared" si="41"/>
        <v>1447.5</v>
      </c>
      <c r="AC370" s="10">
        <f t="shared" si="42"/>
        <v>33.95496129486277</v>
      </c>
      <c r="AD370" s="10">
        <v>185</v>
      </c>
      <c r="AE370" s="10">
        <v>164.5</v>
      </c>
      <c r="AF370" s="10">
        <v>176.4</v>
      </c>
      <c r="AG370" s="10">
        <f t="shared" si="43"/>
        <v>525.9</v>
      </c>
      <c r="AH370" s="10">
        <f t="shared" si="44"/>
        <v>12.336382828993665</v>
      </c>
      <c r="AI370" s="10">
        <v>178.1</v>
      </c>
      <c r="AJ370" s="10">
        <f t="shared" si="45"/>
        <v>4263</v>
      </c>
      <c r="AK370" s="10">
        <f t="shared" si="45"/>
        <v>100</v>
      </c>
    </row>
    <row r="371" spans="1:37" x14ac:dyDescent="0.25">
      <c r="A371" s="8" t="s">
        <v>35</v>
      </c>
      <c r="B371" s="8">
        <v>2023</v>
      </c>
      <c r="C371" s="9">
        <v>45047</v>
      </c>
      <c r="D371" s="8" t="s">
        <v>42</v>
      </c>
      <c r="E371" s="10">
        <v>173.2</v>
      </c>
      <c r="F371" s="10">
        <v>211.5</v>
      </c>
      <c r="G371" s="10">
        <v>171</v>
      </c>
      <c r="H371" s="10">
        <v>179.6</v>
      </c>
      <c r="I371" s="10">
        <v>173.3</v>
      </c>
      <c r="J371" s="10">
        <v>169</v>
      </c>
      <c r="K371" s="10">
        <v>148.69999999999999</v>
      </c>
      <c r="L371" s="10">
        <v>174.9</v>
      </c>
      <c r="M371" s="10">
        <v>121.9</v>
      </c>
      <c r="N371" s="10">
        <v>221</v>
      </c>
      <c r="O371" s="10">
        <v>178.7</v>
      </c>
      <c r="P371" s="10">
        <v>191.1</v>
      </c>
      <c r="Q371" s="10">
        <v>176.8</v>
      </c>
      <c r="R371" s="10">
        <f t="shared" si="40"/>
        <v>2290.7000000000007</v>
      </c>
      <c r="S371" s="10">
        <f t="shared" si="39"/>
        <v>53.335351230529241</v>
      </c>
      <c r="T371" s="10">
        <v>199.9</v>
      </c>
      <c r="U371" s="10">
        <v>190.8</v>
      </c>
      <c r="V371" s="12">
        <f>AVERAGE(V370,V369)</f>
        <v>175.2</v>
      </c>
      <c r="W371" s="10">
        <v>182.5</v>
      </c>
      <c r="X371" s="10">
        <v>179.8</v>
      </c>
      <c r="Y371" s="10">
        <v>173.8</v>
      </c>
      <c r="Z371" s="10">
        <v>184.9</v>
      </c>
      <c r="AA371" s="10">
        <v>179.5</v>
      </c>
      <c r="AB371" s="10">
        <f t="shared" si="41"/>
        <v>1466.4</v>
      </c>
      <c r="AC371" s="10">
        <f t="shared" si="42"/>
        <v>34.142820554611284</v>
      </c>
      <c r="AD371" s="10">
        <v>187.8</v>
      </c>
      <c r="AE371" s="10">
        <v>169.7</v>
      </c>
      <c r="AF371" s="10">
        <v>180.3</v>
      </c>
      <c r="AG371" s="10">
        <f t="shared" si="43"/>
        <v>537.79999999999995</v>
      </c>
      <c r="AH371" s="10">
        <f t="shared" si="44"/>
        <v>12.521828214859482</v>
      </c>
      <c r="AI371" s="10">
        <v>179.8</v>
      </c>
      <c r="AJ371" s="10">
        <f t="shared" si="45"/>
        <v>4294.9000000000005</v>
      </c>
      <c r="AK371" s="10">
        <f t="shared" si="45"/>
        <v>100</v>
      </c>
    </row>
    <row r="372" spans="1:37" x14ac:dyDescent="0.25">
      <c r="A372" s="8" t="s">
        <v>37</v>
      </c>
      <c r="B372" s="8">
        <v>2023</v>
      </c>
      <c r="C372" s="9">
        <v>45047</v>
      </c>
      <c r="D372" s="8" t="s">
        <v>42</v>
      </c>
      <c r="E372" s="10">
        <v>174.7</v>
      </c>
      <c r="F372" s="10">
        <v>219.4</v>
      </c>
      <c r="G372" s="10">
        <v>176.7</v>
      </c>
      <c r="H372" s="10">
        <v>179.4</v>
      </c>
      <c r="I372" s="10">
        <v>164.4</v>
      </c>
      <c r="J372" s="10">
        <v>175.8</v>
      </c>
      <c r="K372" s="10">
        <v>185</v>
      </c>
      <c r="L372" s="10">
        <v>176.9</v>
      </c>
      <c r="M372" s="10">
        <v>124.2</v>
      </c>
      <c r="N372" s="10">
        <v>211.9</v>
      </c>
      <c r="O372" s="10">
        <v>165.9</v>
      </c>
      <c r="P372" s="10">
        <v>197.7</v>
      </c>
      <c r="Q372" s="10">
        <v>183.1</v>
      </c>
      <c r="R372" s="10">
        <f t="shared" si="40"/>
        <v>2335.1</v>
      </c>
      <c r="S372" s="10">
        <f t="shared" si="39"/>
        <v>54.412210182919715</v>
      </c>
      <c r="T372" s="10">
        <v>204.2</v>
      </c>
      <c r="U372" s="10">
        <v>179.3</v>
      </c>
      <c r="V372" s="8">
        <v>175.6</v>
      </c>
      <c r="W372" s="10">
        <v>183.4</v>
      </c>
      <c r="X372" s="10">
        <v>170.1</v>
      </c>
      <c r="Y372" s="10">
        <v>169.2</v>
      </c>
      <c r="Z372" s="10">
        <v>185.6</v>
      </c>
      <c r="AA372" s="10">
        <v>171.6</v>
      </c>
      <c r="AB372" s="10">
        <f t="shared" si="41"/>
        <v>1438.9999999999998</v>
      </c>
      <c r="AC372" s="10">
        <f t="shared" si="42"/>
        <v>33.531399277641846</v>
      </c>
      <c r="AD372" s="10">
        <v>182.2</v>
      </c>
      <c r="AE372" s="10">
        <v>160.4</v>
      </c>
      <c r="AF372" s="10">
        <v>174.8</v>
      </c>
      <c r="AG372" s="10">
        <f t="shared" si="43"/>
        <v>517.40000000000009</v>
      </c>
      <c r="AH372" s="10">
        <f t="shared" si="44"/>
        <v>12.056390539438427</v>
      </c>
      <c r="AI372" s="10">
        <v>178.2</v>
      </c>
      <c r="AJ372" s="10">
        <f t="shared" si="45"/>
        <v>4291.5</v>
      </c>
      <c r="AK372" s="10">
        <f t="shared" si="45"/>
        <v>99.999999999999986</v>
      </c>
    </row>
    <row r="373" spans="1:37" ht="12" customHeight="1" x14ac:dyDescent="0.25">
      <c r="A373" s="8" t="s">
        <v>38</v>
      </c>
      <c r="B373" s="8">
        <v>2023</v>
      </c>
      <c r="C373" s="9">
        <v>45047</v>
      </c>
      <c r="D373" s="8" t="s">
        <v>42</v>
      </c>
      <c r="E373" s="10">
        <v>173.7</v>
      </c>
      <c r="F373" s="10">
        <v>214.3</v>
      </c>
      <c r="G373" s="10">
        <v>173.2</v>
      </c>
      <c r="H373" s="10">
        <v>179.5</v>
      </c>
      <c r="I373" s="10">
        <v>170</v>
      </c>
      <c r="J373" s="10">
        <v>172.2</v>
      </c>
      <c r="K373" s="10">
        <v>161</v>
      </c>
      <c r="L373" s="10">
        <v>175.6</v>
      </c>
      <c r="M373" s="10">
        <v>122.7</v>
      </c>
      <c r="N373" s="10">
        <v>218</v>
      </c>
      <c r="O373" s="10">
        <v>173.4</v>
      </c>
      <c r="P373" s="10">
        <v>194.2</v>
      </c>
      <c r="Q373" s="10">
        <v>179.1</v>
      </c>
      <c r="R373" s="10">
        <f t="shared" si="40"/>
        <v>2306.9</v>
      </c>
      <c r="S373" s="10">
        <f t="shared" si="39"/>
        <v>53.806502775574941</v>
      </c>
      <c r="T373" s="10">
        <v>201</v>
      </c>
      <c r="U373" s="10">
        <v>186.2</v>
      </c>
      <c r="V373" s="8">
        <v>175.6</v>
      </c>
      <c r="W373" s="10">
        <v>182.8</v>
      </c>
      <c r="X373" s="10">
        <v>175.2</v>
      </c>
      <c r="Y373" s="10">
        <v>171.2</v>
      </c>
      <c r="Z373" s="10">
        <v>185.2</v>
      </c>
      <c r="AA373" s="10">
        <v>175.7</v>
      </c>
      <c r="AB373" s="10">
        <f t="shared" si="41"/>
        <v>1452.9</v>
      </c>
      <c r="AC373" s="10">
        <f t="shared" si="42"/>
        <v>33.88767084946587</v>
      </c>
      <c r="AD373" s="10">
        <v>185.7</v>
      </c>
      <c r="AE373" s="10">
        <v>164.8</v>
      </c>
      <c r="AF373" s="10">
        <v>177.1</v>
      </c>
      <c r="AG373" s="10">
        <f t="shared" si="43"/>
        <v>527.6</v>
      </c>
      <c r="AH373" s="10">
        <f t="shared" si="44"/>
        <v>12.305826374959182</v>
      </c>
      <c r="AI373" s="10">
        <v>179.1</v>
      </c>
      <c r="AJ373" s="10">
        <f t="shared" si="45"/>
        <v>4287.4000000000005</v>
      </c>
      <c r="AK373" s="10">
        <f t="shared" si="45"/>
        <v>99.999999999999986</v>
      </c>
    </row>
    <row r="374" spans="1:37" x14ac:dyDescent="0.25">
      <c r="A374" s="20"/>
      <c r="B374" s="20"/>
      <c r="C374" s="20"/>
      <c r="D374" s="20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</row>
  </sheetData>
  <autoFilter ref="A1:AK373" xr:uid="{E04C28DD-D79E-493C-87B0-A8BF36570806}"/>
  <conditionalFormatting sqref="E2:E373">
    <cfRule type="top10" dxfId="2" priority="3" rank="5"/>
  </conditionalFormatting>
  <conditionalFormatting sqref="E1:AJ1048576">
    <cfRule type="top10" dxfId="1" priority="1" rank="5"/>
  </conditionalFormatting>
  <conditionalFormatting sqref="F1:F1048576">
    <cfRule type="top10" dxfId="0" priority="2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CPI_Inflation_Data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Kumawat</dc:creator>
  <cp:lastModifiedBy>Jyoti Kumawat</cp:lastModifiedBy>
  <dcterms:created xsi:type="dcterms:W3CDTF">2025-06-23T15:18:25Z</dcterms:created>
  <dcterms:modified xsi:type="dcterms:W3CDTF">2025-06-23T15:18:44Z</dcterms:modified>
</cp:coreProperties>
</file>