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Users\jyoti_000\Desktop\ACC\ITSW-1304\Review_Worksheet\Excel6\"/>
    </mc:Choice>
  </mc:AlternateContent>
  <xr:revisionPtr revIDLastSave="0" documentId="13_ncr:1_{BE43392A-0279-4FE0-829C-0FA35C896275}" xr6:coauthVersionLast="41" xr6:coauthVersionMax="41" xr10:uidLastSave="{00000000-0000-0000-0000-000000000000}"/>
  <bookViews>
    <workbookView xWindow="0" yWindow="0" windowWidth="20490" windowHeight="10920" activeTab="1" xr2:uid="{00000000-000D-0000-FFFF-FFFF00000000}"/>
  </bookViews>
  <sheets>
    <sheet name="Documentation" sheetId="2" r:id="rId1"/>
    <sheet name="Vendor Information" sheetId="1" r:id="rId2"/>
    <sheet name="North" sheetId="3" r:id="rId3"/>
    <sheet name="East" sheetId="4" r:id="rId4"/>
    <sheet name="South" sheetId="5" r:id="rId5"/>
    <sheet name="West" sheetId="7" r:id="rId6"/>
    <sheet name="Consolidated Sales" sheetId="6" r:id="rId7"/>
  </sheets>
  <externalReferences>
    <externalReference r:id="rId8"/>
    <externalReference r:id="rId9"/>
  </externalReferences>
  <definedNames>
    <definedName name="Friday_Morning">'[1]Volunteer Totals'!$B$5:$B$10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5" i="6"/>
  <c r="H6" i="6" l="1"/>
  <c r="H7" i="6"/>
  <c r="H8" i="6"/>
  <c r="H9" i="6"/>
  <c r="H10" i="6"/>
  <c r="H5" i="6"/>
  <c r="G6" i="6"/>
  <c r="G7" i="6"/>
  <c r="G8" i="6"/>
  <c r="G9" i="6"/>
  <c r="G11" i="6" s="1"/>
  <c r="G10" i="6"/>
  <c r="G5" i="6"/>
  <c r="F6" i="6"/>
  <c r="F7" i="6"/>
  <c r="F8" i="6"/>
  <c r="F9" i="6"/>
  <c r="F10" i="6"/>
  <c r="F5" i="6"/>
  <c r="E6" i="6"/>
  <c r="E7" i="6"/>
  <c r="E8" i="6"/>
  <c r="E9" i="6"/>
  <c r="E10" i="6"/>
  <c r="E5" i="6"/>
  <c r="D6" i="6"/>
  <c r="D7" i="6"/>
  <c r="D8" i="6"/>
  <c r="D9" i="6"/>
  <c r="D10" i="6"/>
  <c r="D5" i="6"/>
  <c r="C6" i="6"/>
  <c r="C7" i="6"/>
  <c r="C8" i="6"/>
  <c r="C9" i="6"/>
  <c r="C10" i="6"/>
  <c r="C5" i="6"/>
  <c r="B6" i="6"/>
  <c r="B7" i="6"/>
  <c r="B8" i="6"/>
  <c r="B9" i="6"/>
  <c r="B10" i="6"/>
  <c r="B5" i="6"/>
  <c r="A6" i="6"/>
  <c r="A7" i="6"/>
  <c r="A8" i="6"/>
  <c r="A9" i="6"/>
  <c r="A10" i="6"/>
  <c r="A5" i="6"/>
  <c r="H11" i="7"/>
  <c r="G11" i="7"/>
  <c r="F11" i="7"/>
  <c r="E11" i="7"/>
  <c r="D11" i="7"/>
  <c r="C11" i="7"/>
  <c r="B11" i="7"/>
  <c r="I10" i="7"/>
  <c r="I9" i="7"/>
  <c r="I8" i="7"/>
  <c r="I7" i="7"/>
  <c r="I6" i="7"/>
  <c r="I5" i="7"/>
  <c r="B11" i="3"/>
  <c r="C11" i="3"/>
  <c r="D11" i="3"/>
  <c r="E11" i="3"/>
  <c r="F11" i="3"/>
  <c r="G11" i="3"/>
  <c r="H11" i="3"/>
  <c r="B11" i="5"/>
  <c r="C11" i="5"/>
  <c r="D11" i="5"/>
  <c r="E11" i="5"/>
  <c r="F11" i="5"/>
  <c r="G11" i="5"/>
  <c r="H11" i="5"/>
  <c r="B11" i="4"/>
  <c r="C11" i="4"/>
  <c r="D11" i="4"/>
  <c r="E11" i="4"/>
  <c r="F11" i="4"/>
  <c r="G11" i="4"/>
  <c r="H11" i="4"/>
  <c r="I11" i="7" l="1"/>
  <c r="J11" i="6"/>
  <c r="C11" i="6"/>
  <c r="D11" i="6"/>
  <c r="E11" i="6"/>
  <c r="F11" i="6"/>
  <c r="H11" i="6"/>
  <c r="B11" i="6"/>
  <c r="I6" i="6"/>
  <c r="I7" i="6"/>
  <c r="I8" i="6"/>
  <c r="I9" i="6"/>
  <c r="I10" i="6"/>
  <c r="I5" i="6"/>
  <c r="I11" i="6" l="1"/>
  <c r="I11" i="4"/>
  <c r="I11" i="5"/>
  <c r="I11" i="3"/>
  <c r="I7" i="5" l="1"/>
  <c r="I5" i="4"/>
  <c r="I7" i="3"/>
  <c r="I8" i="4"/>
  <c r="I6" i="4"/>
  <c r="I9" i="5"/>
  <c r="I10" i="4"/>
  <c r="I5" i="5"/>
  <c r="I8" i="3"/>
  <c r="I10" i="3"/>
  <c r="I6" i="3"/>
  <c r="I8" i="5"/>
  <c r="I9" i="4"/>
  <c r="I5" i="3"/>
  <c r="I6" i="5"/>
  <c r="I7" i="4"/>
  <c r="I9" i="3"/>
  <c r="I10" i="5"/>
</calcChain>
</file>

<file path=xl/sharedStrings.xml><?xml version="1.0" encoding="utf-8"?>
<sst xmlns="http://schemas.openxmlformats.org/spreadsheetml/2006/main" count="108" uniqueCount="45">
  <si>
    <t>Author:</t>
  </si>
  <si>
    <t>Jyoti Kurchania</t>
  </si>
  <si>
    <t>Note: Do not edit this sheet. If your name does not appear in cell B6, please download a new copy of the file from the SAM website.</t>
  </si>
  <si>
    <r>
      <rPr>
        <b/>
        <sz val="11"/>
        <color rgb="FF000000"/>
        <rFont val="Century Gothic"/>
        <family val="2"/>
      </rPr>
      <t xml:space="preserve">New Perspectives </t>
    </r>
    <r>
      <rPr>
        <sz val="11"/>
        <color rgb="FF000000"/>
        <rFont val="Century Gothic"/>
        <family val="2"/>
      </rPr>
      <t>Excel 2016 | Module 6: SAM Project 1a</t>
    </r>
  </si>
  <si>
    <t>Springfield Sharks</t>
  </si>
  <si>
    <t>North</t>
  </si>
  <si>
    <t>South</t>
  </si>
  <si>
    <t>East</t>
  </si>
  <si>
    <t>West</t>
  </si>
  <si>
    <t>Extension</t>
  </si>
  <si>
    <t>Stand Name</t>
  </si>
  <si>
    <t>Stand Manager</t>
  </si>
  <si>
    <t>Final Bite</t>
  </si>
  <si>
    <t>Fins' Wake</t>
  </si>
  <si>
    <t>Shark Tooth</t>
  </si>
  <si>
    <t>Feeding Frenzy</t>
  </si>
  <si>
    <t>X643</t>
  </si>
  <si>
    <t>X642</t>
  </si>
  <si>
    <t>X678</t>
  </si>
  <si>
    <t>x694</t>
  </si>
  <si>
    <t>Shark Dog</t>
  </si>
  <si>
    <t>Soda</t>
  </si>
  <si>
    <t>Nacho Wave</t>
  </si>
  <si>
    <t>October</t>
  </si>
  <si>
    <t>November</t>
  </si>
  <si>
    <t>December</t>
  </si>
  <si>
    <t>January</t>
  </si>
  <si>
    <t>February</t>
  </si>
  <si>
    <t>March</t>
  </si>
  <si>
    <t>April</t>
  </si>
  <si>
    <t>Popcorn</t>
  </si>
  <si>
    <t>Total</t>
  </si>
  <si>
    <t>MANAGING MULTIPLE WORKSHEETS AND WORKBOOKS</t>
  </si>
  <si>
    <t>2018-2020 Consolidated Sales</t>
  </si>
  <si>
    <t>2018-2019 Totals</t>
  </si>
  <si>
    <r>
      <rPr>
        <sz val="28"/>
        <color theme="2"/>
        <rFont val="Britannic Bold"/>
        <family val="2"/>
      </rPr>
      <t>S</t>
    </r>
    <r>
      <rPr>
        <sz val="28"/>
        <color theme="0" tint="-4.9989318521683403E-2"/>
        <rFont val="Britannic Bold"/>
        <family val="2"/>
      </rPr>
      <t>pringfield</t>
    </r>
    <r>
      <rPr>
        <sz val="28"/>
        <color theme="0"/>
        <rFont val="Britannic Bold"/>
        <family val="2"/>
      </rPr>
      <t xml:space="preserve"> </t>
    </r>
    <r>
      <rPr>
        <sz val="28"/>
        <color theme="2"/>
        <rFont val="Britannic Bold"/>
        <family val="2"/>
      </rPr>
      <t>S</t>
    </r>
    <r>
      <rPr>
        <sz val="28"/>
        <color theme="0" tint="-4.9989318521683403E-2"/>
        <rFont val="Britannic Bold"/>
        <family val="2"/>
      </rPr>
      <t>harks</t>
    </r>
  </si>
  <si>
    <r>
      <rPr>
        <sz val="24"/>
        <color theme="2"/>
        <rFont val="Britannic Bold"/>
        <family val="2"/>
      </rPr>
      <t>S</t>
    </r>
    <r>
      <rPr>
        <sz val="24"/>
        <color theme="0" tint="-4.9989318521683403E-2"/>
        <rFont val="Britannic Bold"/>
        <family val="2"/>
      </rPr>
      <t>pringfield</t>
    </r>
    <r>
      <rPr>
        <sz val="24"/>
        <color theme="0"/>
        <rFont val="Britannic Bold"/>
        <family val="2"/>
      </rPr>
      <t xml:space="preserve"> </t>
    </r>
    <r>
      <rPr>
        <sz val="24"/>
        <color theme="2"/>
        <rFont val="Britannic Bold"/>
        <family val="2"/>
      </rPr>
      <t>S</t>
    </r>
    <r>
      <rPr>
        <sz val="24"/>
        <color theme="0" tint="-4.9989318521683403E-2"/>
        <rFont val="Britannic Bold"/>
        <family val="2"/>
      </rPr>
      <t>harks</t>
    </r>
  </si>
  <si>
    <t>Loki Mylosky</t>
  </si>
  <si>
    <t>Sara Ryons</t>
  </si>
  <si>
    <t>Jacob Caron</t>
  </si>
  <si>
    <t>Kevin Staszowski</t>
  </si>
  <si>
    <t xml:space="preserve">2019-2020 Vendor Refreshment Prices </t>
  </si>
  <si>
    <t xml:space="preserve">Icehouse Arena Vendor Website </t>
  </si>
  <si>
    <t>Pizza Frenzy</t>
  </si>
  <si>
    <t>Shark Bites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</si>
</sst>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Britannic Bold"/>
      <family val="2"/>
    </font>
    <font>
      <sz val="28"/>
      <color theme="2"/>
      <name val="Britannic Bold"/>
      <family val="2"/>
    </font>
    <font>
      <sz val="28"/>
      <color theme="0" tint="-4.9989318521683403E-2"/>
      <name val="Britannic Bold"/>
      <family val="2"/>
    </font>
    <font>
      <i/>
      <sz val="11"/>
      <color theme="1"/>
      <name val="Calibri"/>
      <family val="2"/>
      <scheme val="minor"/>
    </font>
    <font>
      <sz val="24"/>
      <color theme="0"/>
      <name val="Britannic Bold"/>
      <family val="2"/>
    </font>
    <font>
      <sz val="24"/>
      <color theme="2"/>
      <name val="Britannic Bold"/>
      <family val="2"/>
    </font>
    <font>
      <sz val="24"/>
      <color theme="0" tint="-4.9989318521683403E-2"/>
      <name val="Britannic Bold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/>
      <diagonal/>
    </border>
    <border>
      <left/>
      <right/>
      <top/>
      <bottom style="medium">
        <color theme="4" tint="0.79995117038483843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 style="medium">
        <color theme="4" tint="0.79995117038483843"/>
      </bottom>
      <diagonal/>
    </border>
    <border>
      <left style="medium">
        <color theme="4" tint="0.79998168889431442"/>
      </left>
      <right/>
      <top/>
      <bottom style="medium">
        <color theme="4" tint="0.79995117038483843"/>
      </bottom>
      <diagonal/>
    </border>
    <border>
      <left style="medium">
        <color theme="4" tint="0.79998168889431442"/>
      </left>
      <right/>
      <top/>
      <bottom/>
      <diagonal/>
    </border>
    <border>
      <left style="thick">
        <color theme="4" tint="0.79995117038483843"/>
      </left>
      <right style="thick">
        <color theme="4" tint="0.79995117038483843"/>
      </right>
      <top style="thick">
        <color theme="4" tint="0.79995117038483843"/>
      </top>
      <bottom/>
      <diagonal/>
    </border>
    <border>
      <left style="thick">
        <color theme="4" tint="0.79995117038483843"/>
      </left>
      <right style="thick">
        <color theme="4" tint="0.79995117038483843"/>
      </right>
      <top/>
      <bottom/>
      <diagonal/>
    </border>
    <border>
      <left style="thick">
        <color theme="4" tint="0.79995117038483843"/>
      </left>
      <right style="thick">
        <color theme="4" tint="0.79995117038483843"/>
      </right>
      <top/>
      <bottom style="medium">
        <color theme="4" tint="0.79995117038483843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/>
    <xf numFmtId="0" fontId="3" fillId="2" borderId="0">
      <alignment vertical="top" wrapText="1"/>
    </xf>
    <xf numFmtId="0" fontId="5" fillId="2" borderId="0">
      <alignment vertical="top" wrapText="1"/>
    </xf>
    <xf numFmtId="0" fontId="3" fillId="2" borderId="0">
      <alignment vertical="top" wrapText="1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4" borderId="0" applyNumberFormat="0" applyBorder="0" applyAlignment="0" applyProtection="0"/>
    <xf numFmtId="0" fontId="22" fillId="0" borderId="13" applyNumberFormat="0" applyFill="0" applyAlignment="0" applyProtection="0"/>
  </cellStyleXfs>
  <cellXfs count="84">
    <xf numFmtId="0" fontId="0" fillId="0" borderId="0" xfId="0"/>
    <xf numFmtId="0" fontId="2" fillId="2" borderId="0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1" fillId="0" borderId="0" xfId="1" applyFill="1"/>
    <xf numFmtId="0" fontId="3" fillId="2" borderId="0" xfId="2">
      <alignment vertical="top" wrapText="1"/>
    </xf>
    <xf numFmtId="0" fontId="2" fillId="2" borderId="1" xfId="1" applyFont="1" applyFill="1" applyBorder="1" applyAlignment="1">
      <alignment horizontal="left" wrapText="1"/>
    </xf>
    <xf numFmtId="0" fontId="1" fillId="0" borderId="0" xfId="1" applyFill="1" applyAlignment="1">
      <alignment wrapText="1"/>
    </xf>
    <xf numFmtId="0" fontId="5" fillId="2" borderId="0" xfId="3">
      <alignment vertical="top" wrapText="1"/>
    </xf>
    <xf numFmtId="0" fontId="6" fillId="2" borderId="1" xfId="1" applyFont="1" applyFill="1" applyBorder="1" applyAlignment="1">
      <alignment horizontal="left" wrapText="1"/>
    </xf>
    <xf numFmtId="0" fontId="3" fillId="2" borderId="0" xfId="4">
      <alignment vertical="top" wrapText="1"/>
    </xf>
    <xf numFmtId="0" fontId="2" fillId="2" borderId="0" xfId="1" applyFont="1" applyFill="1" applyBorder="1" applyAlignment="1">
      <alignment horizontal="right"/>
    </xf>
    <xf numFmtId="0" fontId="7" fillId="3" borderId="2" xfId="1" applyFont="1" applyFill="1" applyBorder="1" applyAlignment="1">
      <alignment horizontal="left"/>
    </xf>
    <xf numFmtId="0" fontId="9" fillId="0" borderId="0" xfId="5"/>
    <xf numFmtId="0" fontId="0" fillId="5" borderId="0" xfId="0" applyFont="1" applyFill="1"/>
    <xf numFmtId="0" fontId="0" fillId="6" borderId="0" xfId="0" applyFont="1" applyFill="1"/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0" fillId="5" borderId="5" xfId="0" applyFont="1" applyFill="1" applyBorder="1"/>
    <xf numFmtId="0" fontId="0" fillId="6" borderId="5" xfId="0" applyFont="1" applyFill="1" applyBorder="1"/>
    <xf numFmtId="0" fontId="21" fillId="5" borderId="0" xfId="0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164" fontId="0" fillId="6" borderId="5" xfId="6" applyNumberFormat="1" applyFont="1" applyFill="1" applyBorder="1"/>
    <xf numFmtId="164" fontId="0" fillId="5" borderId="5" xfId="6" applyNumberFormat="1" applyFont="1" applyFill="1" applyBorder="1"/>
    <xf numFmtId="164" fontId="0" fillId="6" borderId="7" xfId="6" applyNumberFormat="1" applyFont="1" applyFill="1" applyBorder="1"/>
    <xf numFmtId="164" fontId="0" fillId="5" borderId="0" xfId="6" applyNumberFormat="1" applyFont="1" applyFill="1"/>
    <xf numFmtId="164" fontId="0" fillId="6" borderId="0" xfId="6" applyNumberFormat="1" applyFont="1" applyFill="1"/>
    <xf numFmtId="164" fontId="0" fillId="6" borderId="6" xfId="6" applyNumberFormat="1" applyFont="1" applyFill="1" applyBorder="1"/>
    <xf numFmtId="165" fontId="0" fillId="5" borderId="5" xfId="6" applyNumberFormat="1" applyFont="1" applyFill="1" applyBorder="1"/>
    <xf numFmtId="165" fontId="0" fillId="5" borderId="0" xfId="6" applyNumberFormat="1" applyFont="1" applyFill="1"/>
    <xf numFmtId="0" fontId="11" fillId="6" borderId="8" xfId="0" applyFont="1" applyFill="1" applyBorder="1" applyAlignment="1">
      <alignment horizontal="center"/>
    </xf>
    <xf numFmtId="165" fontId="16" fillId="5" borderId="9" xfId="6" applyNumberFormat="1" applyFont="1" applyFill="1" applyBorder="1" applyAlignment="1">
      <alignment horizontal="center"/>
    </xf>
    <xf numFmtId="43" fontId="16" fillId="6" borderId="9" xfId="6" applyFont="1" applyFill="1" applyBorder="1" applyAlignment="1">
      <alignment horizontal="center"/>
    </xf>
    <xf numFmtId="43" fontId="16" fillId="5" borderId="9" xfId="6" applyFont="1" applyFill="1" applyBorder="1" applyAlignment="1">
      <alignment horizontal="center"/>
    </xf>
    <xf numFmtId="43" fontId="16" fillId="6" borderId="8" xfId="6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165" fontId="0" fillId="5" borderId="11" xfId="6" applyNumberFormat="1" applyFont="1" applyFill="1" applyBorder="1"/>
    <xf numFmtId="164" fontId="0" fillId="6" borderId="11" xfId="6" applyNumberFormat="1" applyFont="1" applyFill="1" applyBorder="1"/>
    <xf numFmtId="164" fontId="0" fillId="5" borderId="11" xfId="6" applyNumberFormat="1" applyFont="1" applyFill="1" applyBorder="1"/>
    <xf numFmtId="164" fontId="0" fillId="6" borderId="12" xfId="6" applyNumberFormat="1" applyFont="1" applyFill="1" applyBorder="1"/>
    <xf numFmtId="164" fontId="10" fillId="6" borderId="5" xfId="6" applyNumberFormat="1" applyFont="1" applyFill="1" applyBorder="1" applyAlignment="1">
      <alignment horizontal="center"/>
    </xf>
    <xf numFmtId="164" fontId="10" fillId="5" borderId="5" xfId="6" applyNumberFormat="1" applyFont="1" applyFill="1" applyBorder="1" applyAlignment="1">
      <alignment horizontal="center"/>
    </xf>
    <xf numFmtId="164" fontId="10" fillId="6" borderId="7" xfId="6" applyNumberFormat="1" applyFont="1" applyFill="1" applyBorder="1" applyAlignment="1">
      <alignment horizontal="center"/>
    </xf>
    <xf numFmtId="42" fontId="0" fillId="5" borderId="5" xfId="7" applyNumberFormat="1" applyFont="1" applyFill="1" applyBorder="1"/>
    <xf numFmtId="42" fontId="10" fillId="5" borderId="5" xfId="7" applyNumberFormat="1" applyFont="1" applyFill="1" applyBorder="1"/>
    <xf numFmtId="42" fontId="10" fillId="5" borderId="5" xfId="7" applyNumberFormat="1" applyFont="1" applyFill="1" applyBorder="1" applyAlignment="1">
      <alignment horizontal="center"/>
    </xf>
    <xf numFmtId="42" fontId="10" fillId="5" borderId="0" xfId="7" applyNumberFormat="1" applyFont="1" applyFill="1"/>
    <xf numFmtId="42" fontId="20" fillId="5" borderId="5" xfId="7" applyNumberFormat="1" applyFont="1" applyFill="1" applyBorder="1"/>
    <xf numFmtId="42" fontId="20" fillId="5" borderId="5" xfId="7" applyNumberFormat="1" applyFont="1" applyFill="1" applyBorder="1" applyAlignment="1">
      <alignment horizontal="center"/>
    </xf>
    <xf numFmtId="42" fontId="20" fillId="5" borderId="0" xfId="7" applyNumberFormat="1" applyFont="1" applyFill="1"/>
    <xf numFmtId="165" fontId="10" fillId="5" borderId="5" xfId="6" applyNumberFormat="1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6" xfId="0" applyFont="1" applyFill="1" applyBorder="1" applyAlignment="1">
      <alignment horizontal="center"/>
    </xf>
    <xf numFmtId="165" fontId="20" fillId="5" borderId="5" xfId="7" applyNumberFormat="1" applyFont="1" applyFill="1" applyBorder="1"/>
    <xf numFmtId="165" fontId="20" fillId="5" borderId="5" xfId="7" applyNumberFormat="1" applyFont="1" applyFill="1" applyBorder="1" applyAlignment="1">
      <alignment horizontal="center"/>
    </xf>
    <xf numFmtId="165" fontId="20" fillId="6" borderId="5" xfId="7" applyNumberFormat="1" applyFont="1" applyFill="1" applyBorder="1"/>
    <xf numFmtId="165" fontId="20" fillId="6" borderId="5" xfId="7" applyNumberFormat="1" applyFont="1" applyFill="1" applyBorder="1" applyAlignment="1">
      <alignment horizontal="center"/>
    </xf>
    <xf numFmtId="165" fontId="20" fillId="6" borderId="7" xfId="7" applyNumberFormat="1" applyFont="1" applyFill="1" applyBorder="1"/>
    <xf numFmtId="165" fontId="20" fillId="6" borderId="7" xfId="7" applyNumberFormat="1" applyFont="1" applyFill="1" applyBorder="1" applyAlignment="1">
      <alignment horizontal="center"/>
    </xf>
    <xf numFmtId="165" fontId="10" fillId="5" borderId="5" xfId="7" applyNumberFormat="1" applyFont="1" applyFill="1" applyBorder="1"/>
    <xf numFmtId="165" fontId="10" fillId="5" borderId="5" xfId="7" applyNumberFormat="1" applyFont="1" applyFill="1" applyBorder="1" applyAlignment="1">
      <alignment horizontal="center"/>
    </xf>
    <xf numFmtId="165" fontId="10" fillId="6" borderId="5" xfId="7" applyNumberFormat="1" applyFont="1" applyFill="1" applyBorder="1"/>
    <xf numFmtId="165" fontId="10" fillId="6" borderId="5" xfId="7" applyNumberFormat="1" applyFont="1" applyFill="1" applyBorder="1" applyAlignment="1">
      <alignment horizontal="center"/>
    </xf>
    <xf numFmtId="165" fontId="10" fillId="6" borderId="7" xfId="7" applyNumberFormat="1" applyFont="1" applyFill="1" applyBorder="1"/>
    <xf numFmtId="165" fontId="10" fillId="6" borderId="7" xfId="7" applyNumberFormat="1" applyFont="1" applyFill="1" applyBorder="1" applyAlignment="1">
      <alignment horizontal="center"/>
    </xf>
    <xf numFmtId="0" fontId="0" fillId="0" borderId="0" xfId="0"/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42" fontId="10" fillId="5" borderId="5" xfId="7" applyNumberFormat="1" applyFont="1" applyFill="1" applyBorder="1"/>
    <xf numFmtId="42" fontId="10" fillId="5" borderId="5" xfId="7" applyNumberFormat="1" applyFont="1" applyFill="1" applyBorder="1" applyAlignment="1">
      <alignment horizontal="center"/>
    </xf>
    <xf numFmtId="42" fontId="10" fillId="5" borderId="0" xfId="7" applyNumberFormat="1" applyFont="1" applyFill="1"/>
    <xf numFmtId="0" fontId="8" fillId="2" borderId="0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17" fillId="4" borderId="0" xfId="8" applyFont="1" applyAlignment="1">
      <alignment horizontal="center"/>
    </xf>
    <xf numFmtId="0" fontId="13" fillId="4" borderId="0" xfId="8" applyFont="1" applyAlignment="1">
      <alignment horizontal="center"/>
    </xf>
    <xf numFmtId="0" fontId="22" fillId="5" borderId="13" xfId="9" applyFill="1" applyAlignment="1">
      <alignment horizontal="center"/>
    </xf>
  </cellXfs>
  <cellStyles count="10">
    <cellStyle name="60% - Accent1" xfId="8" builtinId="32"/>
    <cellStyle name="Comma" xfId="6" builtinId="3"/>
    <cellStyle name="Currency" xfId="7" builtinId="4"/>
    <cellStyle name="Heading 3" xfId="9" builtinId="18"/>
    <cellStyle name="Hyperlink" xfId="5" builtinId="8"/>
    <cellStyle name="Normal" xfId="0" builtinId="0"/>
    <cellStyle name="Normal 2 2" xfId="1" xr:uid="{00000000-0005-0000-0000-000006000000}"/>
    <cellStyle name="Project Header" xfId="2" xr:uid="{00000000-0005-0000-0000-000007000000}"/>
    <cellStyle name="Student Name" xfId="3" xr:uid="{00000000-0005-0000-0000-000008000000}"/>
    <cellStyle name="Submission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nowski%20Family/Documents/Cengage%20Folder/NP%20Excel/NP%20M7/NP_EX16_7a_FirstLastName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NP_EX16_6a_1819Vendor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Volunteer Totals"/>
      <sheetName val="Volunteer Letterhead"/>
      <sheetName val="Volunteer Records"/>
      <sheetName val="Volunteer Registration"/>
    </sheetNames>
    <sheetDataSet>
      <sheetData sheetId="0"/>
      <sheetData sheetId="1">
        <row r="5">
          <cell r="B5">
            <v>30</v>
          </cell>
        </row>
        <row r="6">
          <cell r="B6">
            <v>10</v>
          </cell>
        </row>
        <row r="7">
          <cell r="B7">
            <v>10</v>
          </cell>
        </row>
        <row r="8">
          <cell r="B8">
            <v>15</v>
          </cell>
        </row>
        <row r="9">
          <cell r="B9">
            <v>5</v>
          </cell>
        </row>
        <row r="10">
          <cell r="B10">
            <v>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Sales 2018-2019"/>
    </sheetNames>
    <sheetDataSet>
      <sheetData sheetId="0">
        <row r="5">
          <cell r="H5">
            <v>1352076.75</v>
          </cell>
        </row>
        <row r="6">
          <cell r="H6">
            <v>867274</v>
          </cell>
        </row>
        <row r="7">
          <cell r="H7">
            <v>1142089.75</v>
          </cell>
        </row>
        <row r="8">
          <cell r="H8">
            <v>1012056.475</v>
          </cell>
        </row>
        <row r="9">
          <cell r="H9">
            <v>1120062.8999999999</v>
          </cell>
        </row>
        <row r="10">
          <cell r="H10">
            <v>594854.69999999995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upport_NP_EX16_6a_VendorPrices1920.docx" TargetMode="External"/><Relationship Id="rId1" Type="http://schemas.openxmlformats.org/officeDocument/2006/relationships/hyperlink" Target="http://www.icehousearenaspringifeld.cengage.com/vendo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C11"/>
  <sheetViews>
    <sheetView showGridLines="0" zoomScaleNormal="100" workbookViewId="0">
      <selection activeCell="B6" sqref="B6"/>
    </sheetView>
  </sheetViews>
  <sheetFormatPr defaultColWidth="8.85546875" defaultRowHeight="12.75" x14ac:dyDescent="0.2"/>
  <cols>
    <col min="1" max="1" width="21.28515625" style="3" customWidth="1"/>
    <col min="2" max="2" width="76.5703125" style="3" customWidth="1"/>
    <col min="3" max="3" width="5" style="3" customWidth="1"/>
    <col min="4" max="16384" width="8.85546875" style="3"/>
  </cols>
  <sheetData>
    <row r="1" spans="1:3" ht="32.25" customHeight="1" x14ac:dyDescent="0.25">
      <c r="A1" s="1"/>
      <c r="B1" s="1"/>
      <c r="C1" s="2"/>
    </row>
    <row r="2" spans="1:3" s="6" customFormat="1" ht="18" customHeight="1" x14ac:dyDescent="0.25">
      <c r="A2" s="1"/>
      <c r="B2" s="4" t="s">
        <v>3</v>
      </c>
      <c r="C2" s="5"/>
    </row>
    <row r="3" spans="1:3" s="6" customFormat="1" ht="34.5" x14ac:dyDescent="0.25">
      <c r="A3" s="1"/>
      <c r="B3" s="7" t="s">
        <v>4</v>
      </c>
      <c r="C3" s="8"/>
    </row>
    <row r="4" spans="1:3" ht="16.5" x14ac:dyDescent="0.25">
      <c r="A4" s="1"/>
      <c r="B4" s="9" t="s">
        <v>32</v>
      </c>
      <c r="C4" s="2"/>
    </row>
    <row r="5" spans="1:3" ht="15.75" customHeight="1" x14ac:dyDescent="0.25">
      <c r="A5" s="1"/>
      <c r="B5" s="1"/>
      <c r="C5" s="2"/>
    </row>
    <row r="6" spans="1:3" ht="13.5" x14ac:dyDescent="0.25">
      <c r="A6" s="10" t="s">
        <v>0</v>
      </c>
      <c r="B6" s="11" t="s">
        <v>1</v>
      </c>
      <c r="C6" s="2"/>
    </row>
    <row r="7" spans="1:3" ht="13.5" x14ac:dyDescent="0.25">
      <c r="A7" s="1"/>
      <c r="B7" s="1"/>
      <c r="C7" s="2"/>
    </row>
    <row r="8" spans="1:3" x14ac:dyDescent="0.2">
      <c r="A8" s="77" t="s">
        <v>2</v>
      </c>
      <c r="B8" s="77"/>
      <c r="C8" s="78"/>
    </row>
    <row r="9" spans="1:3" x14ac:dyDescent="0.2">
      <c r="A9" s="77"/>
      <c r="B9" s="77"/>
      <c r="C9" s="78"/>
    </row>
    <row r="10" spans="1:3" ht="13.5" thickBot="1" x14ac:dyDescent="0.25">
      <c r="A10" s="79"/>
      <c r="B10" s="79"/>
      <c r="C10" s="80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f21f38be-2db8-4db2-9db0-905d02033b27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B10" sqref="B10"/>
    </sheetView>
  </sheetViews>
  <sheetFormatPr defaultRowHeight="15" x14ac:dyDescent="0.25"/>
  <cols>
    <col min="1" max="1" width="9.28515625" customWidth="1"/>
    <col min="2" max="2" width="25.5703125" customWidth="1"/>
    <col min="3" max="4" width="15.5703125" bestFit="1" customWidth="1"/>
  </cols>
  <sheetData>
    <row r="1" spans="1:6" ht="34.5" x14ac:dyDescent="0.45">
      <c r="A1" s="81" t="s">
        <v>36</v>
      </c>
      <c r="B1" s="82"/>
      <c r="C1" s="82"/>
      <c r="D1" s="82"/>
      <c r="E1" s="82"/>
      <c r="F1" s="82"/>
    </row>
    <row r="3" spans="1:6" x14ac:dyDescent="0.25">
      <c r="B3" s="17" t="s">
        <v>11</v>
      </c>
      <c r="C3" s="17" t="s">
        <v>10</v>
      </c>
      <c r="D3" s="16" t="s">
        <v>9</v>
      </c>
    </row>
    <row r="4" spans="1:6" x14ac:dyDescent="0.25">
      <c r="A4" s="15" t="s">
        <v>5</v>
      </c>
      <c r="B4" s="20" t="s">
        <v>37</v>
      </c>
      <c r="C4" s="18" t="s">
        <v>13</v>
      </c>
      <c r="D4" s="13" t="s">
        <v>17</v>
      </c>
    </row>
    <row r="5" spans="1:6" x14ac:dyDescent="0.25">
      <c r="A5" s="16" t="s">
        <v>7</v>
      </c>
      <c r="B5" s="21" t="s">
        <v>38</v>
      </c>
      <c r="C5" s="19" t="s">
        <v>12</v>
      </c>
      <c r="D5" s="14" t="s">
        <v>16</v>
      </c>
    </row>
    <row r="6" spans="1:6" x14ac:dyDescent="0.25">
      <c r="A6" s="15" t="s">
        <v>6</v>
      </c>
      <c r="B6" s="20" t="s">
        <v>39</v>
      </c>
      <c r="C6" s="18" t="s">
        <v>14</v>
      </c>
      <c r="D6" s="13" t="s">
        <v>18</v>
      </c>
    </row>
    <row r="7" spans="1:6" x14ac:dyDescent="0.25">
      <c r="A7" s="16" t="s">
        <v>8</v>
      </c>
      <c r="B7" s="21" t="s">
        <v>40</v>
      </c>
      <c r="C7" s="19" t="s">
        <v>15</v>
      </c>
      <c r="D7" s="14" t="s">
        <v>19</v>
      </c>
    </row>
    <row r="9" spans="1:6" x14ac:dyDescent="0.25">
      <c r="B9" s="12" t="s">
        <v>41</v>
      </c>
    </row>
    <row r="10" spans="1:6" x14ac:dyDescent="0.25">
      <c r="B10" s="12" t="s">
        <v>42</v>
      </c>
    </row>
  </sheetData>
  <mergeCells count="1">
    <mergeCell ref="A1:F1"/>
  </mergeCells>
  <dataValidations count="1">
    <dataValidation allowBlank="1" error="pavI8MeUFtEyxX2I4tkyf21f38be-2db8-4db2-9db0-905d02033b27" sqref="A1:F10" xr:uid="{00000000-0002-0000-0100-000000000000}"/>
  </dataValidations>
  <hyperlinks>
    <hyperlink ref="B10" r:id="rId1" tooltip="Click here to access the Icehouse Arena Vendor website." xr:uid="{00000000-0004-0000-0100-000000000000}"/>
    <hyperlink ref="B9" r:id="rId2" tooltip="Click here to view the Vendor Refreshment Price listing for the 2019-2020 season." xr:uid="{83BA1999-FB72-472D-90C8-DD746CED36C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B14" sqref="B14"/>
    </sheetView>
  </sheetViews>
  <sheetFormatPr defaultRowHeight="15" x14ac:dyDescent="0.25"/>
  <cols>
    <col min="1" max="1" width="16.85546875" customWidth="1"/>
    <col min="2" max="9" width="15.7109375" customWidth="1"/>
  </cols>
  <sheetData>
    <row r="1" spans="1:9" ht="34.5" x14ac:dyDescent="0.45">
      <c r="A1" s="82" t="s">
        <v>35</v>
      </c>
      <c r="B1" s="82"/>
      <c r="C1" s="82"/>
      <c r="D1" s="82"/>
      <c r="E1" s="82"/>
      <c r="F1" s="82"/>
      <c r="G1" s="82"/>
      <c r="H1" s="82"/>
      <c r="I1" s="82"/>
    </row>
    <row r="2" spans="1:9" ht="15.75" thickBot="1" x14ac:dyDescent="0.3">
      <c r="A2" s="83" t="s">
        <v>13</v>
      </c>
      <c r="B2" s="83"/>
      <c r="C2" s="83"/>
      <c r="D2" s="83"/>
      <c r="E2" s="83"/>
      <c r="F2" s="83"/>
      <c r="G2" s="83"/>
      <c r="H2" s="83"/>
      <c r="I2" s="83"/>
    </row>
    <row r="4" spans="1:9" ht="15.75" thickBot="1" x14ac:dyDescent="0.3">
      <c r="B4" s="23" t="s">
        <v>23</v>
      </c>
      <c r="C4" s="23" t="s">
        <v>24</v>
      </c>
      <c r="D4" s="24" t="s">
        <v>25</v>
      </c>
      <c r="E4" s="23" t="s">
        <v>26</v>
      </c>
      <c r="F4" s="23" t="s">
        <v>27</v>
      </c>
      <c r="G4" s="24" t="s">
        <v>28</v>
      </c>
      <c r="H4" s="23" t="s">
        <v>29</v>
      </c>
      <c r="I4" s="23" t="s">
        <v>31</v>
      </c>
    </row>
    <row r="5" spans="1:9" x14ac:dyDescent="0.25">
      <c r="A5" s="69" t="s">
        <v>20</v>
      </c>
      <c r="B5" s="56">
        <v>45750</v>
      </c>
      <c r="C5" s="56">
        <v>30960</v>
      </c>
      <c r="D5" s="56">
        <v>36045</v>
      </c>
      <c r="E5" s="56">
        <v>60435</v>
      </c>
      <c r="F5" s="56">
        <v>52470</v>
      </c>
      <c r="G5" s="56">
        <v>36270</v>
      </c>
      <c r="H5" s="56">
        <v>43912.5</v>
      </c>
      <c r="I5" s="57">
        <f t="shared" ref="I5:I11" si="0">SUM(B5:H5)</f>
        <v>305842.5</v>
      </c>
    </row>
    <row r="6" spans="1:9" x14ac:dyDescent="0.25">
      <c r="A6" s="70" t="s">
        <v>22</v>
      </c>
      <c r="B6" s="58">
        <v>24775</v>
      </c>
      <c r="C6" s="58">
        <v>32490</v>
      </c>
      <c r="D6" s="58">
        <v>40740</v>
      </c>
      <c r="E6" s="58">
        <v>37620</v>
      </c>
      <c r="F6" s="58">
        <v>40830</v>
      </c>
      <c r="G6" s="58">
        <v>34050</v>
      </c>
      <c r="H6" s="58">
        <v>19275</v>
      </c>
      <c r="I6" s="59">
        <f t="shared" si="0"/>
        <v>229780</v>
      </c>
    </row>
    <row r="7" spans="1:9" x14ac:dyDescent="0.25">
      <c r="A7" s="69" t="s">
        <v>44</v>
      </c>
      <c r="B7" s="56">
        <v>31195</v>
      </c>
      <c r="C7" s="56">
        <v>67014</v>
      </c>
      <c r="D7" s="56">
        <v>30447</v>
      </c>
      <c r="E7" s="56">
        <v>41922</v>
      </c>
      <c r="F7" s="56">
        <v>44931</v>
      </c>
      <c r="G7" s="56">
        <v>50286</v>
      </c>
      <c r="H7" s="56">
        <v>24607.5</v>
      </c>
      <c r="I7" s="57">
        <f t="shared" si="0"/>
        <v>290402.5</v>
      </c>
    </row>
    <row r="8" spans="1:9" x14ac:dyDescent="0.25">
      <c r="A8" s="70" t="s">
        <v>30</v>
      </c>
      <c r="B8" s="58">
        <v>20982.5</v>
      </c>
      <c r="C8" s="58">
        <v>61809</v>
      </c>
      <c r="D8" s="58">
        <v>81180</v>
      </c>
      <c r="E8" s="58">
        <v>74778</v>
      </c>
      <c r="F8" s="58">
        <v>28050</v>
      </c>
      <c r="G8" s="58">
        <v>80355</v>
      </c>
      <c r="H8" s="58">
        <v>51425</v>
      </c>
      <c r="I8" s="59">
        <f t="shared" si="0"/>
        <v>398579.5</v>
      </c>
    </row>
    <row r="9" spans="1:9" x14ac:dyDescent="0.25">
      <c r="A9" s="69" t="s">
        <v>43</v>
      </c>
      <c r="B9" s="56">
        <v>29970</v>
      </c>
      <c r="C9" s="56">
        <v>29448</v>
      </c>
      <c r="D9" s="56">
        <v>42156</v>
      </c>
      <c r="E9" s="56">
        <v>26172</v>
      </c>
      <c r="F9" s="56">
        <v>48420</v>
      </c>
      <c r="G9" s="56">
        <v>42876</v>
      </c>
      <c r="H9" s="56">
        <v>15060</v>
      </c>
      <c r="I9" s="57">
        <f t="shared" si="0"/>
        <v>234102</v>
      </c>
    </row>
    <row r="10" spans="1:9" ht="15.75" thickBot="1" x14ac:dyDescent="0.3">
      <c r="A10" s="73" t="s">
        <v>21</v>
      </c>
      <c r="B10" s="60">
        <v>17160</v>
      </c>
      <c r="C10" s="60">
        <v>22032</v>
      </c>
      <c r="D10" s="60">
        <v>17460</v>
      </c>
      <c r="E10" s="60">
        <v>22032</v>
      </c>
      <c r="F10" s="60">
        <v>23346</v>
      </c>
      <c r="G10" s="60">
        <v>10836</v>
      </c>
      <c r="H10" s="60">
        <v>33765</v>
      </c>
      <c r="I10" s="61">
        <f t="shared" si="0"/>
        <v>146631</v>
      </c>
    </row>
    <row r="11" spans="1:9" x14ac:dyDescent="0.25">
      <c r="A11" s="22" t="s">
        <v>31</v>
      </c>
      <c r="B11" s="50">
        <f t="shared" ref="B11:H11" si="1">SUM(B5:B10)</f>
        <v>169832.5</v>
      </c>
      <c r="C11" s="51">
        <f t="shared" si="1"/>
        <v>243753</v>
      </c>
      <c r="D11" s="52">
        <f t="shared" si="1"/>
        <v>248028</v>
      </c>
      <c r="E11" s="50">
        <f t="shared" si="1"/>
        <v>262959</v>
      </c>
      <c r="F11" s="51">
        <f t="shared" si="1"/>
        <v>238047</v>
      </c>
      <c r="G11" s="52">
        <f t="shared" si="1"/>
        <v>254673</v>
      </c>
      <c r="H11" s="50">
        <f t="shared" si="1"/>
        <v>188045</v>
      </c>
      <c r="I11" s="50">
        <f t="shared" si="0"/>
        <v>1605337.5</v>
      </c>
    </row>
  </sheetData>
  <mergeCells count="2">
    <mergeCell ref="A1:I1"/>
    <mergeCell ref="A2:I2"/>
  </mergeCells>
  <dataValidations count="1">
    <dataValidation allowBlank="1" error="pavI8MeUFtEyxX2I4tkyf21f38be-2db8-4db2-9db0-905d02033b27" sqref="B1:I11 A1:A6 A8 A10:A11" xr:uid="{00000000-0002-0000-0200-000000000000}"/>
  </dataValidation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B14" sqref="B14"/>
    </sheetView>
  </sheetViews>
  <sheetFormatPr defaultRowHeight="15" x14ac:dyDescent="0.25"/>
  <cols>
    <col min="1" max="1" width="16.85546875" customWidth="1"/>
    <col min="2" max="9" width="15.7109375" customWidth="1"/>
  </cols>
  <sheetData>
    <row r="1" spans="1:9" ht="34.5" x14ac:dyDescent="0.45">
      <c r="A1" s="82" t="s">
        <v>35</v>
      </c>
      <c r="B1" s="82"/>
      <c r="C1" s="82"/>
      <c r="D1" s="82"/>
      <c r="E1" s="82"/>
      <c r="F1" s="82"/>
      <c r="G1" s="82"/>
      <c r="H1" s="82"/>
      <c r="I1" s="82"/>
    </row>
    <row r="2" spans="1:9" ht="15.75" thickBot="1" x14ac:dyDescent="0.3">
      <c r="A2" s="83" t="s">
        <v>12</v>
      </c>
      <c r="B2" s="83"/>
      <c r="C2" s="83"/>
      <c r="D2" s="83"/>
      <c r="E2" s="83"/>
      <c r="F2" s="83"/>
      <c r="G2" s="83"/>
      <c r="H2" s="83"/>
      <c r="I2" s="83"/>
    </row>
    <row r="4" spans="1:9" ht="15.75" thickBot="1" x14ac:dyDescent="0.3">
      <c r="B4" s="23" t="s">
        <v>23</v>
      </c>
      <c r="C4" s="23" t="s">
        <v>24</v>
      </c>
      <c r="D4" s="24" t="s">
        <v>25</v>
      </c>
      <c r="E4" s="23" t="s">
        <v>26</v>
      </c>
      <c r="F4" s="23" t="s">
        <v>27</v>
      </c>
      <c r="G4" s="24" t="s">
        <v>28</v>
      </c>
      <c r="H4" s="23" t="s">
        <v>29</v>
      </c>
      <c r="I4" s="23" t="s">
        <v>31</v>
      </c>
    </row>
    <row r="5" spans="1:9" x14ac:dyDescent="0.25">
      <c r="A5" s="71" t="s">
        <v>20</v>
      </c>
      <c r="B5" s="56">
        <v>54637.5</v>
      </c>
      <c r="C5" s="56">
        <v>47280</v>
      </c>
      <c r="D5" s="56">
        <v>21750</v>
      </c>
      <c r="E5" s="56">
        <v>34560</v>
      </c>
      <c r="F5" s="56">
        <v>85470</v>
      </c>
      <c r="G5" s="56">
        <v>24030</v>
      </c>
      <c r="H5" s="56">
        <v>45750</v>
      </c>
      <c r="I5" s="57">
        <f t="shared" ref="I5:I11" si="0">SUM(B5:H5)</f>
        <v>313477.5</v>
      </c>
    </row>
    <row r="6" spans="1:9" x14ac:dyDescent="0.25">
      <c r="A6" s="54" t="s">
        <v>22</v>
      </c>
      <c r="B6" s="58">
        <v>36125</v>
      </c>
      <c r="C6" s="58">
        <v>51885</v>
      </c>
      <c r="D6" s="58">
        <v>54495</v>
      </c>
      <c r="E6" s="58">
        <v>22410</v>
      </c>
      <c r="F6" s="58">
        <v>19800</v>
      </c>
      <c r="G6" s="58">
        <v>52335</v>
      </c>
      <c r="H6" s="58">
        <v>30550</v>
      </c>
      <c r="I6" s="59">
        <f t="shared" si="0"/>
        <v>267600</v>
      </c>
    </row>
    <row r="7" spans="1:9" x14ac:dyDescent="0.25">
      <c r="A7" s="71" t="s">
        <v>44</v>
      </c>
      <c r="B7" s="56">
        <v>40077.5</v>
      </c>
      <c r="C7" s="56">
        <v>16218</v>
      </c>
      <c r="D7" s="56">
        <v>37944</v>
      </c>
      <c r="E7" s="56">
        <v>7599</v>
      </c>
      <c r="F7" s="56">
        <v>60435</v>
      </c>
      <c r="G7" s="56">
        <v>75327</v>
      </c>
      <c r="H7" s="56">
        <v>31152.5</v>
      </c>
      <c r="I7" s="57">
        <f t="shared" si="0"/>
        <v>268753</v>
      </c>
    </row>
    <row r="8" spans="1:9" x14ac:dyDescent="0.25">
      <c r="A8" s="54" t="s">
        <v>30</v>
      </c>
      <c r="B8" s="58">
        <v>41717.5</v>
      </c>
      <c r="C8" s="58">
        <v>27456</v>
      </c>
      <c r="D8" s="58">
        <v>35880</v>
      </c>
      <c r="E8" s="58">
        <v>17355</v>
      </c>
      <c r="F8" s="58">
        <v>17667</v>
      </c>
      <c r="G8" s="58">
        <v>18837</v>
      </c>
      <c r="H8" s="58">
        <v>27005</v>
      </c>
      <c r="I8" s="59">
        <f t="shared" si="0"/>
        <v>185917.5</v>
      </c>
    </row>
    <row r="9" spans="1:9" x14ac:dyDescent="0.25">
      <c r="A9" s="71" t="s">
        <v>43</v>
      </c>
      <c r="B9" s="56">
        <v>22830</v>
      </c>
      <c r="C9" s="56">
        <v>65880</v>
      </c>
      <c r="D9" s="56">
        <v>33480</v>
      </c>
      <c r="E9" s="56">
        <v>37440</v>
      </c>
      <c r="F9" s="56">
        <v>26520</v>
      </c>
      <c r="G9" s="56">
        <v>85140</v>
      </c>
      <c r="H9" s="56">
        <v>36780</v>
      </c>
      <c r="I9" s="57">
        <f t="shared" si="0"/>
        <v>308070</v>
      </c>
    </row>
    <row r="10" spans="1:9" ht="15.75" thickBot="1" x14ac:dyDescent="0.3">
      <c r="A10" s="55" t="s">
        <v>21</v>
      </c>
      <c r="B10" s="60">
        <v>24345</v>
      </c>
      <c r="C10" s="60">
        <v>13650</v>
      </c>
      <c r="D10" s="60">
        <v>4980</v>
      </c>
      <c r="E10" s="60">
        <v>42480</v>
      </c>
      <c r="F10" s="60">
        <v>22500</v>
      </c>
      <c r="G10" s="60">
        <v>37380</v>
      </c>
      <c r="H10" s="60">
        <v>21585</v>
      </c>
      <c r="I10" s="61">
        <f t="shared" si="0"/>
        <v>166920</v>
      </c>
    </row>
    <row r="11" spans="1:9" x14ac:dyDescent="0.25">
      <c r="A11" s="22" t="s">
        <v>31</v>
      </c>
      <c r="B11" s="50">
        <f t="shared" ref="B11:H11" si="1">SUM(B5:B10)</f>
        <v>219732.5</v>
      </c>
      <c r="C11" s="51">
        <f t="shared" si="1"/>
        <v>222369</v>
      </c>
      <c r="D11" s="52">
        <f t="shared" si="1"/>
        <v>188529</v>
      </c>
      <c r="E11" s="50">
        <f t="shared" si="1"/>
        <v>161844</v>
      </c>
      <c r="F11" s="51">
        <f t="shared" si="1"/>
        <v>232392</v>
      </c>
      <c r="G11" s="52">
        <f t="shared" si="1"/>
        <v>293049</v>
      </c>
      <c r="H11" s="50">
        <f t="shared" si="1"/>
        <v>192822.5</v>
      </c>
      <c r="I11" s="50">
        <f t="shared" si="0"/>
        <v>1510738</v>
      </c>
    </row>
  </sheetData>
  <mergeCells count="2">
    <mergeCell ref="A1:I1"/>
    <mergeCell ref="A2:I2"/>
  </mergeCells>
  <dataValidations count="1">
    <dataValidation allowBlank="1" error="pavI8MeUFtEyxX2I4tkyf21f38be-2db8-4db2-9db0-905d02033b27" sqref="B1:I11 A1:A6 A8 A10:A11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workbookViewId="0">
      <selection activeCell="B14" sqref="B14"/>
    </sheetView>
  </sheetViews>
  <sheetFormatPr defaultRowHeight="15" x14ac:dyDescent="0.25"/>
  <cols>
    <col min="1" max="1" width="16.85546875" customWidth="1"/>
    <col min="2" max="9" width="15.7109375" customWidth="1"/>
  </cols>
  <sheetData>
    <row r="1" spans="1:9" ht="34.5" x14ac:dyDescent="0.45">
      <c r="A1" s="82" t="s">
        <v>35</v>
      </c>
      <c r="B1" s="82"/>
      <c r="C1" s="82"/>
      <c r="D1" s="82"/>
      <c r="E1" s="82"/>
      <c r="F1" s="82"/>
      <c r="G1" s="82"/>
      <c r="H1" s="82"/>
      <c r="I1" s="82"/>
    </row>
    <row r="2" spans="1:9" ht="15.75" thickBot="1" x14ac:dyDescent="0.3">
      <c r="A2" s="83" t="s">
        <v>14</v>
      </c>
      <c r="B2" s="83"/>
      <c r="C2" s="83"/>
      <c r="D2" s="83"/>
      <c r="E2" s="83"/>
      <c r="F2" s="83"/>
      <c r="G2" s="83"/>
      <c r="H2" s="83"/>
      <c r="I2" s="83"/>
    </row>
    <row r="4" spans="1:9" ht="15.75" thickBot="1" x14ac:dyDescent="0.3">
      <c r="B4" s="23" t="s">
        <v>23</v>
      </c>
      <c r="C4" s="23" t="s">
        <v>24</v>
      </c>
      <c r="D4" s="24" t="s">
        <v>25</v>
      </c>
      <c r="E4" s="23" t="s">
        <v>26</v>
      </c>
      <c r="F4" s="23" t="s">
        <v>27</v>
      </c>
      <c r="G4" s="24" t="s">
        <v>28</v>
      </c>
      <c r="H4" s="23" t="s">
        <v>29</v>
      </c>
      <c r="I4" s="23" t="s">
        <v>31</v>
      </c>
    </row>
    <row r="5" spans="1:9" x14ac:dyDescent="0.25">
      <c r="A5" s="71" t="s">
        <v>20</v>
      </c>
      <c r="B5" s="62">
        <v>41625</v>
      </c>
      <c r="C5" s="62">
        <v>94170</v>
      </c>
      <c r="D5" s="62">
        <v>88860</v>
      </c>
      <c r="E5" s="62">
        <v>53700</v>
      </c>
      <c r="F5" s="62">
        <v>93270</v>
      </c>
      <c r="G5" s="62">
        <v>40290</v>
      </c>
      <c r="H5" s="62">
        <v>51562.5</v>
      </c>
      <c r="I5" s="63">
        <f t="shared" ref="I5:I11" si="0">SUM(B5:H5)</f>
        <v>463477.5</v>
      </c>
    </row>
    <row r="6" spans="1:9" x14ac:dyDescent="0.25">
      <c r="A6" s="54" t="s">
        <v>22</v>
      </c>
      <c r="B6" s="64">
        <v>24625</v>
      </c>
      <c r="C6" s="64">
        <v>46800</v>
      </c>
      <c r="D6" s="64">
        <v>30015</v>
      </c>
      <c r="E6" s="64">
        <v>15750</v>
      </c>
      <c r="F6" s="64">
        <v>35865</v>
      </c>
      <c r="G6" s="64">
        <v>26550</v>
      </c>
      <c r="H6" s="64">
        <v>16150</v>
      </c>
      <c r="I6" s="65">
        <f t="shared" si="0"/>
        <v>195755</v>
      </c>
    </row>
    <row r="7" spans="1:9" x14ac:dyDescent="0.25">
      <c r="A7" s="71" t="s">
        <v>44</v>
      </c>
      <c r="B7" s="62">
        <v>31535</v>
      </c>
      <c r="C7" s="62">
        <v>55335</v>
      </c>
      <c r="D7" s="62">
        <v>14382</v>
      </c>
      <c r="E7" s="62">
        <v>67881</v>
      </c>
      <c r="F7" s="62">
        <v>45645</v>
      </c>
      <c r="G7" s="62">
        <v>74256</v>
      </c>
      <c r="H7" s="62">
        <v>61370</v>
      </c>
      <c r="I7" s="63">
        <f t="shared" si="0"/>
        <v>350404</v>
      </c>
    </row>
    <row r="8" spans="1:9" x14ac:dyDescent="0.25">
      <c r="A8" s="54" t="s">
        <v>30</v>
      </c>
      <c r="B8" s="64">
        <v>16995</v>
      </c>
      <c r="C8" s="64">
        <v>37050</v>
      </c>
      <c r="D8" s="64">
        <v>4719</v>
      </c>
      <c r="E8" s="64">
        <v>33852</v>
      </c>
      <c r="F8" s="64">
        <v>46917</v>
      </c>
      <c r="G8" s="64">
        <v>38025</v>
      </c>
      <c r="H8" s="64">
        <v>45677.5</v>
      </c>
      <c r="I8" s="65">
        <f t="shared" si="0"/>
        <v>223235.5</v>
      </c>
    </row>
    <row r="9" spans="1:9" x14ac:dyDescent="0.25">
      <c r="A9" s="71" t="s">
        <v>43</v>
      </c>
      <c r="B9" s="62">
        <v>32460</v>
      </c>
      <c r="C9" s="62">
        <v>79620</v>
      </c>
      <c r="D9" s="62">
        <v>81060</v>
      </c>
      <c r="E9" s="62">
        <v>8160</v>
      </c>
      <c r="F9" s="62">
        <v>47940</v>
      </c>
      <c r="G9" s="62">
        <v>61800</v>
      </c>
      <c r="H9" s="62">
        <v>40110</v>
      </c>
      <c r="I9" s="63">
        <f t="shared" si="0"/>
        <v>351150</v>
      </c>
    </row>
    <row r="10" spans="1:9" ht="15.75" thickBot="1" x14ac:dyDescent="0.3">
      <c r="A10" s="55" t="s">
        <v>21</v>
      </c>
      <c r="B10" s="66">
        <v>34860</v>
      </c>
      <c r="C10" s="66">
        <v>4170</v>
      </c>
      <c r="D10" s="66">
        <v>39420</v>
      </c>
      <c r="E10" s="66">
        <v>26250</v>
      </c>
      <c r="F10" s="66">
        <v>29400</v>
      </c>
      <c r="G10" s="66">
        <v>7020</v>
      </c>
      <c r="H10" s="66">
        <v>19380</v>
      </c>
      <c r="I10" s="67">
        <f t="shared" si="0"/>
        <v>160500</v>
      </c>
    </row>
    <row r="11" spans="1:9" x14ac:dyDescent="0.25">
      <c r="A11" s="22" t="s">
        <v>31</v>
      </c>
      <c r="B11" s="47">
        <f t="shared" ref="B11:H11" si="1">SUM(B5:B10)</f>
        <v>182100</v>
      </c>
      <c r="C11" s="48">
        <f t="shared" si="1"/>
        <v>317145</v>
      </c>
      <c r="D11" s="49">
        <f t="shared" si="1"/>
        <v>258456</v>
      </c>
      <c r="E11" s="47">
        <f t="shared" si="1"/>
        <v>205593</v>
      </c>
      <c r="F11" s="48">
        <f t="shared" si="1"/>
        <v>299037</v>
      </c>
      <c r="G11" s="49">
        <f t="shared" si="1"/>
        <v>247941</v>
      </c>
      <c r="H11" s="47">
        <f t="shared" si="1"/>
        <v>234250</v>
      </c>
      <c r="I11" s="47">
        <f t="shared" si="0"/>
        <v>1744522</v>
      </c>
    </row>
  </sheetData>
  <mergeCells count="2">
    <mergeCell ref="A1:I1"/>
    <mergeCell ref="A2:I2"/>
  </mergeCells>
  <dataValidations count="1">
    <dataValidation allowBlank="1" error="pavI8MeUFtEyxX2I4tkyf21f38be-2db8-4db2-9db0-905d02033b27" sqref="B1:I11 A1:A6 A8 A10:A11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6570-0053-449B-B840-E7CD83D01155}">
  <dimension ref="A1:I11"/>
  <sheetViews>
    <sheetView workbookViewId="0">
      <selection activeCell="B14" sqref="B14"/>
    </sheetView>
  </sheetViews>
  <sheetFormatPr defaultRowHeight="15" x14ac:dyDescent="0.25"/>
  <cols>
    <col min="1" max="1" width="16.85546875" style="68" customWidth="1"/>
    <col min="2" max="9" width="15.7109375" style="68" customWidth="1"/>
    <col min="10" max="16384" width="9.140625" style="68"/>
  </cols>
  <sheetData>
    <row r="1" spans="1:9" ht="34.5" x14ac:dyDescent="0.45">
      <c r="A1" s="82" t="s">
        <v>35</v>
      </c>
      <c r="B1" s="82"/>
      <c r="C1" s="82"/>
      <c r="D1" s="82"/>
      <c r="E1" s="82"/>
      <c r="F1" s="82"/>
      <c r="G1" s="82"/>
      <c r="H1" s="82"/>
      <c r="I1" s="82"/>
    </row>
    <row r="2" spans="1:9" ht="15.75" thickBot="1" x14ac:dyDescent="0.3">
      <c r="A2" s="83" t="s">
        <v>15</v>
      </c>
      <c r="B2" s="83"/>
      <c r="C2" s="83"/>
      <c r="D2" s="83"/>
      <c r="E2" s="83"/>
      <c r="F2" s="83"/>
      <c r="G2" s="83"/>
      <c r="H2" s="83"/>
      <c r="I2" s="83"/>
    </row>
    <row r="4" spans="1:9" ht="15.75" thickBot="1" x14ac:dyDescent="0.3">
      <c r="B4" s="72" t="s">
        <v>23</v>
      </c>
      <c r="C4" s="72" t="s">
        <v>24</v>
      </c>
      <c r="D4" s="73" t="s">
        <v>25</v>
      </c>
      <c r="E4" s="72" t="s">
        <v>26</v>
      </c>
      <c r="F4" s="72" t="s">
        <v>27</v>
      </c>
      <c r="G4" s="73" t="s">
        <v>28</v>
      </c>
      <c r="H4" s="72" t="s">
        <v>29</v>
      </c>
      <c r="I4" s="72" t="s">
        <v>31</v>
      </c>
    </row>
    <row r="5" spans="1:9" x14ac:dyDescent="0.25">
      <c r="A5" s="71" t="s">
        <v>20</v>
      </c>
      <c r="B5" s="62"/>
      <c r="C5" s="62"/>
      <c r="D5" s="62"/>
      <c r="E5" s="62"/>
      <c r="F5" s="62"/>
      <c r="G5" s="62"/>
      <c r="H5" s="62"/>
      <c r="I5" s="63">
        <f t="shared" ref="I5:I11" si="0">SUM(B5:H5)</f>
        <v>0</v>
      </c>
    </row>
    <row r="6" spans="1:9" x14ac:dyDescent="0.25">
      <c r="A6" s="54" t="s">
        <v>22</v>
      </c>
      <c r="B6" s="64"/>
      <c r="C6" s="64"/>
      <c r="D6" s="64"/>
      <c r="E6" s="64"/>
      <c r="F6" s="64"/>
      <c r="G6" s="64"/>
      <c r="H6" s="64"/>
      <c r="I6" s="65">
        <f t="shared" si="0"/>
        <v>0</v>
      </c>
    </row>
    <row r="7" spans="1:9" x14ac:dyDescent="0.25">
      <c r="A7" s="71" t="s">
        <v>44</v>
      </c>
      <c r="B7" s="62"/>
      <c r="C7" s="62"/>
      <c r="D7" s="62"/>
      <c r="E7" s="62"/>
      <c r="F7" s="62"/>
      <c r="G7" s="62"/>
      <c r="H7" s="62"/>
      <c r="I7" s="63">
        <f t="shared" si="0"/>
        <v>0</v>
      </c>
    </row>
    <row r="8" spans="1:9" x14ac:dyDescent="0.25">
      <c r="A8" s="54" t="s">
        <v>30</v>
      </c>
      <c r="B8" s="64"/>
      <c r="C8" s="64"/>
      <c r="D8" s="64"/>
      <c r="E8" s="64"/>
      <c r="F8" s="64"/>
      <c r="G8" s="64"/>
      <c r="H8" s="64"/>
      <c r="I8" s="65">
        <f t="shared" si="0"/>
        <v>0</v>
      </c>
    </row>
    <row r="9" spans="1:9" x14ac:dyDescent="0.25">
      <c r="A9" s="71" t="s">
        <v>43</v>
      </c>
      <c r="B9" s="62"/>
      <c r="C9" s="62"/>
      <c r="D9" s="62"/>
      <c r="E9" s="62"/>
      <c r="F9" s="62"/>
      <c r="G9" s="62"/>
      <c r="H9" s="62"/>
      <c r="I9" s="63">
        <f t="shared" si="0"/>
        <v>0</v>
      </c>
    </row>
    <row r="10" spans="1:9" ht="15.75" thickBot="1" x14ac:dyDescent="0.3">
      <c r="A10" s="55" t="s">
        <v>21</v>
      </c>
      <c r="B10" s="66"/>
      <c r="C10" s="66"/>
      <c r="D10" s="66"/>
      <c r="E10" s="66"/>
      <c r="F10" s="66"/>
      <c r="G10" s="66"/>
      <c r="H10" s="66"/>
      <c r="I10" s="67">
        <f t="shared" si="0"/>
        <v>0</v>
      </c>
    </row>
    <row r="11" spans="1:9" x14ac:dyDescent="0.25">
      <c r="A11" s="71" t="s">
        <v>31</v>
      </c>
      <c r="B11" s="74">
        <f t="shared" ref="B11:H11" si="1">SUM(B5:B10)</f>
        <v>0</v>
      </c>
      <c r="C11" s="75">
        <f t="shared" si="1"/>
        <v>0</v>
      </c>
      <c r="D11" s="76">
        <f t="shared" si="1"/>
        <v>0</v>
      </c>
      <c r="E11" s="74">
        <f t="shared" si="1"/>
        <v>0</v>
      </c>
      <c r="F11" s="75">
        <f t="shared" si="1"/>
        <v>0</v>
      </c>
      <c r="G11" s="76">
        <f t="shared" si="1"/>
        <v>0</v>
      </c>
      <c r="H11" s="74">
        <f t="shared" si="1"/>
        <v>0</v>
      </c>
      <c r="I11" s="74">
        <f t="shared" si="0"/>
        <v>0</v>
      </c>
    </row>
  </sheetData>
  <mergeCells count="2">
    <mergeCell ref="A1:I1"/>
    <mergeCell ref="A2:I2"/>
  </mergeCells>
  <dataValidations count="1">
    <dataValidation allowBlank="1" error="pavI8MeUFtEyxX2I4tkyf21f38be-2db8-4db2-9db0-905d02033b27" sqref="B1:I11 A1:A6 A8 A10:A11" xr:uid="{D319EA87-E912-4595-8DB4-602E8B78ED88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>
      <selection activeCell="M9" sqref="M9"/>
    </sheetView>
  </sheetViews>
  <sheetFormatPr defaultRowHeight="15" x14ac:dyDescent="0.25"/>
  <cols>
    <col min="1" max="1" width="16.85546875" customWidth="1"/>
    <col min="2" max="9" width="15.7109375" customWidth="1"/>
    <col min="10" max="10" width="16.28515625" customWidth="1"/>
  </cols>
  <sheetData>
    <row r="1" spans="1:10" ht="34.5" x14ac:dyDescent="0.45">
      <c r="A1" s="82" t="s">
        <v>35</v>
      </c>
      <c r="B1" s="82"/>
      <c r="C1" s="82"/>
      <c r="D1" s="82"/>
      <c r="E1" s="82"/>
      <c r="F1" s="82"/>
      <c r="G1" s="82"/>
      <c r="H1" s="82"/>
      <c r="I1" s="82"/>
    </row>
    <row r="2" spans="1:10" ht="15.75" thickBot="1" x14ac:dyDescent="0.3">
      <c r="A2" s="83" t="s">
        <v>33</v>
      </c>
      <c r="B2" s="83"/>
      <c r="C2" s="83"/>
      <c r="D2" s="83"/>
      <c r="E2" s="83"/>
      <c r="F2" s="83"/>
      <c r="G2" s="83"/>
      <c r="H2" s="83"/>
      <c r="I2" s="83"/>
    </row>
    <row r="3" spans="1:10" ht="15.75" thickBot="1" x14ac:dyDescent="0.3"/>
    <row r="4" spans="1:10" ht="16.5" thickTop="1" thickBot="1" x14ac:dyDescent="0.3">
      <c r="B4" s="23" t="s">
        <v>23</v>
      </c>
      <c r="C4" s="23" t="s">
        <v>24</v>
      </c>
      <c r="D4" s="24" t="s">
        <v>25</v>
      </c>
      <c r="E4" s="23" t="s">
        <v>26</v>
      </c>
      <c r="F4" s="23" t="s">
        <v>27</v>
      </c>
      <c r="G4" s="24" t="s">
        <v>28</v>
      </c>
      <c r="H4" s="23" t="s">
        <v>29</v>
      </c>
      <c r="I4" s="33" t="s">
        <v>31</v>
      </c>
      <c r="J4" s="38" t="s">
        <v>34</v>
      </c>
    </row>
    <row r="5" spans="1:10" x14ac:dyDescent="0.25">
      <c r="A5" s="15" t="str">
        <f>North!A5</f>
        <v>Shark Dog</v>
      </c>
      <c r="B5" s="31">
        <f>SUM(North:West!B5)</f>
        <v>142012.5</v>
      </c>
      <c r="C5" s="53">
        <f>SUM(North:West!C5)</f>
        <v>172410</v>
      </c>
      <c r="D5" s="32">
        <f>SUM(North:West!D5)</f>
        <v>146655</v>
      </c>
      <c r="E5" s="31">
        <f>SUM(North:West!E5)</f>
        <v>148695</v>
      </c>
      <c r="F5" s="53">
        <f>SUM(North:West!F5)</f>
        <v>231210</v>
      </c>
      <c r="G5" s="32">
        <f>SUM(North:West!G5)</f>
        <v>100590</v>
      </c>
      <c r="H5" s="31">
        <f>SUM(North:West!H5)</f>
        <v>141225</v>
      </c>
      <c r="I5" s="34">
        <f>SUM(B5:H5)</f>
        <v>1082797.5</v>
      </c>
      <c r="J5" s="39">
        <f>'[2]Consolidated Sales 2018-2019'!$H5</f>
        <v>1352076.75</v>
      </c>
    </row>
    <row r="6" spans="1:10" x14ac:dyDescent="0.25">
      <c r="A6" s="16" t="str">
        <f>North!A6</f>
        <v>Nacho Wave</v>
      </c>
      <c r="B6" s="25">
        <f>SUM(North:West!B6)</f>
        <v>85525</v>
      </c>
      <c r="C6" s="43">
        <f>SUM(North:West!C6)</f>
        <v>131175</v>
      </c>
      <c r="D6" s="29">
        <f>SUM(North:West!D6)</f>
        <v>125250</v>
      </c>
      <c r="E6" s="25">
        <f>SUM(North:West!E6)</f>
        <v>75780</v>
      </c>
      <c r="F6" s="43">
        <f>SUM(North:West!F6)</f>
        <v>96495</v>
      </c>
      <c r="G6" s="29">
        <f>SUM(North:West!G6)</f>
        <v>112935</v>
      </c>
      <c r="H6" s="25">
        <f>SUM(North:West!H6)</f>
        <v>65975</v>
      </c>
      <c r="I6" s="35">
        <f t="shared" ref="I6:I10" si="0">SUM(B6:H6)</f>
        <v>693135</v>
      </c>
      <c r="J6" s="40">
        <f>'[2]Consolidated Sales 2018-2019'!$H6</f>
        <v>867274</v>
      </c>
    </row>
    <row r="7" spans="1:10" x14ac:dyDescent="0.25">
      <c r="A7" s="15" t="str">
        <f>North!A7</f>
        <v>Shark Bites</v>
      </c>
      <c r="B7" s="26">
        <f>SUM(North:West!B7)</f>
        <v>102807.5</v>
      </c>
      <c r="C7" s="44">
        <f>SUM(North:West!C7)</f>
        <v>138567</v>
      </c>
      <c r="D7" s="28">
        <f>SUM(North:West!D7)</f>
        <v>82773</v>
      </c>
      <c r="E7" s="26">
        <f>SUM(North:West!E7)</f>
        <v>117402</v>
      </c>
      <c r="F7" s="44">
        <f>SUM(North:West!F7)</f>
        <v>151011</v>
      </c>
      <c r="G7" s="28">
        <f>SUM(North:West!G7)</f>
        <v>199869</v>
      </c>
      <c r="H7" s="26">
        <f>SUM(North:West!H7)</f>
        <v>117130</v>
      </c>
      <c r="I7" s="36">
        <f t="shared" si="0"/>
        <v>909559.5</v>
      </c>
      <c r="J7" s="41">
        <f>'[2]Consolidated Sales 2018-2019'!$H7</f>
        <v>1142089.75</v>
      </c>
    </row>
    <row r="8" spans="1:10" x14ac:dyDescent="0.25">
      <c r="A8" s="16" t="str">
        <f>North!A8</f>
        <v>Popcorn</v>
      </c>
      <c r="B8" s="25">
        <f>SUM(North:West!B8)</f>
        <v>79695</v>
      </c>
      <c r="C8" s="43">
        <f>SUM(North:West!C8)</f>
        <v>126315</v>
      </c>
      <c r="D8" s="29">
        <f>SUM(North:West!D8)</f>
        <v>121779</v>
      </c>
      <c r="E8" s="25">
        <f>SUM(North:West!E8)</f>
        <v>125985</v>
      </c>
      <c r="F8" s="43">
        <f>SUM(North:West!F8)</f>
        <v>92634</v>
      </c>
      <c r="G8" s="29">
        <f>SUM(North:West!G8)</f>
        <v>137217</v>
      </c>
      <c r="H8" s="25">
        <f>SUM(North:West!H8)</f>
        <v>124107.5</v>
      </c>
      <c r="I8" s="35">
        <f t="shared" si="0"/>
        <v>807732.5</v>
      </c>
      <c r="J8" s="40">
        <f>'[2]Consolidated Sales 2018-2019'!$H8</f>
        <v>1012056.475</v>
      </c>
    </row>
    <row r="9" spans="1:10" x14ac:dyDescent="0.25">
      <c r="A9" s="15" t="str">
        <f>North!A9</f>
        <v>Pizza Frenzy</v>
      </c>
      <c r="B9" s="26">
        <f>SUM(North:West!B9)</f>
        <v>85260</v>
      </c>
      <c r="C9" s="44">
        <f>SUM(North:West!C9)</f>
        <v>174948</v>
      </c>
      <c r="D9" s="28">
        <f>SUM(North:West!D9)</f>
        <v>156696</v>
      </c>
      <c r="E9" s="26">
        <f>SUM(North:West!E9)</f>
        <v>71772</v>
      </c>
      <c r="F9" s="44">
        <f>SUM(North:West!F9)</f>
        <v>122880</v>
      </c>
      <c r="G9" s="28">
        <f>SUM(North:West!G9)</f>
        <v>189816</v>
      </c>
      <c r="H9" s="26">
        <f>SUM(North:West!H9)</f>
        <v>91950</v>
      </c>
      <c r="I9" s="36">
        <f t="shared" si="0"/>
        <v>893322</v>
      </c>
      <c r="J9" s="41">
        <f>'[2]Consolidated Sales 2018-2019'!$H9</f>
        <v>1120062.8999999999</v>
      </c>
    </row>
    <row r="10" spans="1:10" ht="15.75" thickBot="1" x14ac:dyDescent="0.3">
      <c r="A10" s="24" t="str">
        <f>North!A10</f>
        <v>Soda</v>
      </c>
      <c r="B10" s="27">
        <f>SUM(North:West!B10)</f>
        <v>76365</v>
      </c>
      <c r="C10" s="45">
        <f>SUM(North:West!C10)</f>
        <v>39852</v>
      </c>
      <c r="D10" s="30">
        <f>SUM(North:West!D10)</f>
        <v>61860</v>
      </c>
      <c r="E10" s="27">
        <f>SUM(North:West!E10)</f>
        <v>90762</v>
      </c>
      <c r="F10" s="45">
        <f>SUM(North:West!F10)</f>
        <v>75246</v>
      </c>
      <c r="G10" s="30">
        <f>SUM(North:West!G10)</f>
        <v>55236</v>
      </c>
      <c r="H10" s="27">
        <f>SUM(North:West!H10)</f>
        <v>74730</v>
      </c>
      <c r="I10" s="37">
        <f t="shared" si="0"/>
        <v>474051</v>
      </c>
      <c r="J10" s="42">
        <f>'[2]Consolidated Sales 2018-2019'!$H10</f>
        <v>594854.69999999995</v>
      </c>
    </row>
    <row r="11" spans="1:10" x14ac:dyDescent="0.25">
      <c r="A11" s="15" t="s">
        <v>31</v>
      </c>
      <c r="B11" s="46">
        <f>SUM(B5:B10)</f>
        <v>571665</v>
      </c>
      <c r="C11" s="46">
        <f t="shared" ref="C11:H11" si="1">SUM(C5:C10)</f>
        <v>783267</v>
      </c>
      <c r="D11" s="46">
        <f t="shared" si="1"/>
        <v>695013</v>
      </c>
      <c r="E11" s="46">
        <f t="shared" si="1"/>
        <v>630396</v>
      </c>
      <c r="F11" s="46">
        <f t="shared" si="1"/>
        <v>769476</v>
      </c>
      <c r="G11" s="46">
        <f t="shared" si="1"/>
        <v>795663</v>
      </c>
      <c r="H11" s="46">
        <f t="shared" si="1"/>
        <v>615117.5</v>
      </c>
      <c r="I11" s="46">
        <f t="shared" ref="I11" si="2">SUM(I5:I10)</f>
        <v>4860597.5</v>
      </c>
      <c r="J11" s="46">
        <f t="shared" ref="J11" si="3">SUM(J5:J10)</f>
        <v>6088414.5750000002</v>
      </c>
    </row>
  </sheetData>
  <mergeCells count="2">
    <mergeCell ref="A1:I1"/>
    <mergeCell ref="A2:I2"/>
  </mergeCells>
  <dataValidations count="1">
    <dataValidation allowBlank="1" error="pavI8MeUFtEyxX2I4tkyf21f38be-2db8-4db2-9db0-905d02033b27" sqref="A1:J11" xr:uid="{00000000-0002-0000-05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{f21f38be-2db8-4db2-9db0-905d02033b27}</UserID>
  <AssignmentID>{f21f38be-2db8-4db2-9db0-905d02033b27}</AssignmentID>
</GradingEngineProps>
</file>

<file path=customXml/itemProps1.xml><?xml version="1.0" encoding="utf-8"?>
<ds:datastoreItem xmlns:ds="http://schemas.openxmlformats.org/officeDocument/2006/customXml" ds:itemID="{E6D5924A-1CB4-4500-90C2-25FA8C17BE68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Vendor Information</vt:lpstr>
      <vt:lpstr>North</vt:lpstr>
      <vt:lpstr>East</vt:lpstr>
      <vt:lpstr>South</vt:lpstr>
      <vt:lpstr>West</vt:lpstr>
      <vt:lpstr>Consolidated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Jyoti Gautam</cp:lastModifiedBy>
  <dcterms:created xsi:type="dcterms:W3CDTF">2016-06-17T00:56:20Z</dcterms:created>
  <dcterms:modified xsi:type="dcterms:W3CDTF">2019-10-12T22:44:24Z</dcterms:modified>
</cp:coreProperties>
</file>