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ff Directory" sheetId="1" r:id="rId4"/>
    <sheet state="visible" name="Customer Ratings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<sst xmlns="http://schemas.openxmlformats.org/spreadsheetml/2006/main" count="180" uniqueCount="77">
  <si>
    <t>First Name</t>
  </si>
  <si>
    <t>Updated First Name</t>
  </si>
  <si>
    <t>Last Name</t>
  </si>
  <si>
    <t>Role</t>
  </si>
  <si>
    <t>Email Address</t>
  </si>
  <si>
    <t>Valid Email Address?</t>
  </si>
  <si>
    <t>Birthday</t>
  </si>
  <si>
    <t>Orientation Date</t>
  </si>
  <si>
    <t>Finalized Orientation Date</t>
  </si>
  <si>
    <t>VictoR</t>
  </si>
  <si>
    <t>Olatunji</t>
  </si>
  <si>
    <t>Cashier</t>
  </si>
  <si>
    <t>Victor.Olatunji@mail.com</t>
  </si>
  <si>
    <t>Glenn</t>
  </si>
  <si>
    <t>Burnett</t>
  </si>
  <si>
    <t>Glenn.Burnett@mail.com</t>
  </si>
  <si>
    <t>GABRIEL</t>
  </si>
  <si>
    <t>Kim</t>
  </si>
  <si>
    <t>Dishwasher</t>
  </si>
  <si>
    <t>Gabriel.Kim@mail.com</t>
  </si>
  <si>
    <t>Jacob</t>
  </si>
  <si>
    <t>Cruz</t>
  </si>
  <si>
    <t>Delivery Driver</t>
  </si>
  <si>
    <t>Jacob.Cruz@mailcom</t>
  </si>
  <si>
    <t>Samantha</t>
  </si>
  <si>
    <t>Harding</t>
  </si>
  <si>
    <t>Baker / Pastry Chef</t>
  </si>
  <si>
    <t>Samantha.Harding@mail,com</t>
  </si>
  <si>
    <t>Misty</t>
  </si>
  <si>
    <t>Murray</t>
  </si>
  <si>
    <t>Misty.Murray@mail.com</t>
  </si>
  <si>
    <t>Adrian</t>
  </si>
  <si>
    <t>Flores</t>
  </si>
  <si>
    <t>Manager</t>
  </si>
  <si>
    <t>Adrian.Flores@mail.com</t>
  </si>
  <si>
    <t>Eric</t>
  </si>
  <si>
    <t>Singh</t>
  </si>
  <si>
    <t>Eric.Singh@mail.com</t>
  </si>
  <si>
    <t>Cheryl</t>
  </si>
  <si>
    <t>Velasquez</t>
  </si>
  <si>
    <t>Cheryl.Velasquez@mail.com</t>
  </si>
  <si>
    <t>holly</t>
  </si>
  <si>
    <t>Woodward</t>
  </si>
  <si>
    <t>Kitchen Assistant</t>
  </si>
  <si>
    <t>Holly.Woodward@mail.com</t>
  </si>
  <si>
    <t>Ana</t>
  </si>
  <si>
    <t>Richards</t>
  </si>
  <si>
    <t>Ana.Richards@mail.com</t>
  </si>
  <si>
    <t>joseph</t>
  </si>
  <si>
    <t>Wu</t>
  </si>
  <si>
    <t>Joseph.Wu@mail.com</t>
  </si>
  <si>
    <t>Christine</t>
  </si>
  <si>
    <t>Pollard</t>
  </si>
  <si>
    <t>Christine.Pollard@mail.com</t>
  </si>
  <si>
    <t>Elizabeth</t>
  </si>
  <si>
    <t>James</t>
  </si>
  <si>
    <t>Elizabeth.James@mail.com</t>
  </si>
  <si>
    <t>Sally</t>
  </si>
  <si>
    <t>Salinas</t>
  </si>
  <si>
    <t>Sally.Salinas@mail.com</t>
  </si>
  <si>
    <t>Item</t>
  </si>
  <si>
    <t>Quantity Purchased</t>
  </si>
  <si>
    <t>Customer Rating</t>
  </si>
  <si>
    <t>Donut Holes</t>
  </si>
  <si>
    <t>Customer Ratings</t>
  </si>
  <si>
    <t>Glazed Donuts</t>
  </si>
  <si>
    <t>Average</t>
  </si>
  <si>
    <t>Median</t>
  </si>
  <si>
    <t>Chocolate Donuts</t>
  </si>
  <si>
    <t>Range</t>
  </si>
  <si>
    <t>Standard Deviation</t>
  </si>
  <si>
    <t>Mini Muffins</t>
  </si>
  <si>
    <t>Biscuits</t>
  </si>
  <si>
    <t>Cinnamon buns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</si>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</sst>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d"/>
  </numFmts>
  <fonts count="7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rgb="FF000000"/>
      <name val="Arial"/>
    </font>
    <font>
      <color theme="1"/>
      <name val="Arial"/>
      <scheme val="minor"/>
    </font>
    <font/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4" numFmtId="0" xfId="0" applyFont="1"/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2" fontId="1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3" fontId="1" numFmtId="0" xfId="0" applyAlignment="1" applyBorder="1" applyFill="1" applyFont="1">
      <alignment vertical="bottom"/>
    </xf>
    <xf borderId="5" fillId="3" fontId="3" numFmtId="0" xfId="0" applyAlignment="1" applyBorder="1" applyFont="1">
      <alignment vertical="bottom"/>
    </xf>
    <xf borderId="5" fillId="4" fontId="1" numFmtId="0" xfId="0" applyAlignment="1" applyBorder="1" applyFill="1" applyFont="1">
      <alignment vertical="bottom"/>
    </xf>
    <xf borderId="5" fillId="4" fontId="3" numFmtId="0" xfId="0" applyAlignment="1" applyBorder="1" applyFont="1">
      <alignment vertical="bottom"/>
    </xf>
    <xf borderId="0" fillId="0" fontId="3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1" sheet="Customer Ratings"/>
  </cacheSource>
  <cacheFields>
    <cacheField name="Item" numFmtId="0">
      <sharedItems>
        <s v="Donut Holes"/>
        <s v="Glazed Donuts"/>
        <s v="Chocolate Donuts"/>
        <s v="Mini Muffins"/>
        <s v="Biscuits"/>
        <s v="Cinnamon buns"/>
      </sharedItems>
    </cacheField>
    <cacheField name="Quantity Purchased" numFmtId="0">
      <sharedItems containsSemiMixedTypes="0" containsString="0" containsNumber="1" containsInteger="1">
        <n v="5.0"/>
        <n v="10.0"/>
        <n v="6.0"/>
        <n v="12.0"/>
        <n v="24.0"/>
        <n v="3.0"/>
        <n v="8.0"/>
        <n v="1.0"/>
        <n v="2.0"/>
      </sharedItems>
    </cacheField>
    <cacheField name="Customer Rating" numFmtId="0">
      <sharedItems containsSemiMixedTypes="0" containsString="0" containsNumber="1">
        <n v="4.78"/>
        <n v="4.62"/>
        <n v="4.87"/>
        <n v="4.54"/>
        <n v="4.91"/>
        <n v="4.61"/>
        <n v="4.85"/>
        <n v="3.61"/>
        <n v="4.04"/>
        <n v="4.4"/>
        <n v="3.92"/>
        <n v="4.94"/>
        <n v="5.0"/>
        <n v="4.81"/>
        <n v="4.83"/>
        <n v="4.92"/>
        <n v="4.52"/>
        <n v="4.49"/>
        <n v="4.75"/>
        <n v="4.34"/>
        <n v="4.32"/>
        <n v="4.98"/>
        <n v="3.81"/>
        <n v="4.51"/>
        <n v="4.69"/>
        <n v="4.42"/>
        <n v="4.45"/>
        <n v="4.33"/>
        <n v="4.02"/>
        <n v="4.7"/>
        <n v="4.24"/>
        <n v="3.82"/>
        <n v="4.17"/>
        <n v="3.73"/>
        <n v="4.06"/>
        <n v="4.84"/>
        <n v="4.25"/>
        <n v="3.53"/>
        <n v="4.65"/>
        <n v="4.35"/>
        <n v="3.71"/>
        <n v="4.71"/>
        <n v="3.94"/>
        <n v="4.12"/>
        <n v="3.96"/>
        <n v="4.9"/>
        <n v="3.97"/>
        <n v="4.88"/>
        <n v="4.72"/>
        <n v="4.93"/>
        <n v="4.59"/>
        <n v="3.85"/>
        <n v="4.6"/>
        <n v="4.97"/>
        <n v="4.89"/>
        <n v="2.9"/>
        <n v="4.7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Quantity Purcha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ustomer 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18.75"/>
    <col customWidth="1" min="4" max="4" width="18.63"/>
    <col customWidth="1" min="5" max="5" width="26.0"/>
    <col customWidth="1" min="6" max="6" width="20.13"/>
    <col customWidth="1" min="8" max="8" width="15.63"/>
    <col customWidth="1" min="9" max="10" width="24.63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17.25" customHeight="1">
      <c r="A2" s="3" t="s">
        <v>9</v>
      </c>
      <c r="B2" s="3" t="str">
        <f t="shared" ref="B2:B16" si="1">PROPER(A2)</f>
        <v>Victor</v>
      </c>
      <c r="C2" s="3" t="s">
        <v>10</v>
      </c>
      <c r="D2" s="3" t="s">
        <v>11</v>
      </c>
      <c r="E2" s="3" t="s">
        <v>12</v>
      </c>
      <c r="F2" s="4" t="b">
        <f t="shared" ref="F2:F16" si="2">ISEMAIL(D2)</f>
        <v>0</v>
      </c>
      <c r="G2" s="5">
        <v>44576.0</v>
      </c>
      <c r="H2" s="5">
        <v>44842.0</v>
      </c>
      <c r="I2" s="6" t="str">
        <f t="shared" ref="I2:I18" si="3">SUBSTITUTE(H2,"Oct-5","Oct-10")</f>
        <v>Oct-8</v>
      </c>
    </row>
    <row r="3" ht="17.25" customHeight="1">
      <c r="A3" s="3" t="s">
        <v>13</v>
      </c>
      <c r="B3" s="3" t="str">
        <f t="shared" si="1"/>
        <v>Glenn</v>
      </c>
      <c r="C3" s="3" t="s">
        <v>14</v>
      </c>
      <c r="D3" s="3" t="s">
        <v>11</v>
      </c>
      <c r="E3" s="3" t="s">
        <v>15</v>
      </c>
      <c r="F3" s="4" t="b">
        <f t="shared" si="2"/>
        <v>0</v>
      </c>
      <c r="G3" s="5">
        <v>44594.0</v>
      </c>
      <c r="H3" s="5">
        <v>44842.0</v>
      </c>
      <c r="I3" s="6" t="str">
        <f t="shared" si="3"/>
        <v>Oct-8</v>
      </c>
    </row>
    <row r="4" ht="17.25" customHeight="1">
      <c r="A4" s="3" t="s">
        <v>16</v>
      </c>
      <c r="B4" s="3" t="str">
        <f t="shared" si="1"/>
        <v>Gabriel</v>
      </c>
      <c r="C4" s="3" t="s">
        <v>17</v>
      </c>
      <c r="D4" s="3" t="s">
        <v>18</v>
      </c>
      <c r="E4" s="3" t="s">
        <v>19</v>
      </c>
      <c r="F4" s="4" t="b">
        <f t="shared" si="2"/>
        <v>0</v>
      </c>
      <c r="G4" s="5">
        <v>44620.0</v>
      </c>
      <c r="H4" s="5">
        <v>44842.0</v>
      </c>
      <c r="I4" s="6" t="str">
        <f t="shared" si="3"/>
        <v>Oct-8</v>
      </c>
    </row>
    <row r="5" ht="17.25" customHeight="1">
      <c r="A5" s="3" t="s">
        <v>20</v>
      </c>
      <c r="B5" s="3" t="str">
        <f t="shared" si="1"/>
        <v>Jacob</v>
      </c>
      <c r="C5" s="3" t="s">
        <v>21</v>
      </c>
      <c r="D5" s="3" t="s">
        <v>22</v>
      </c>
      <c r="E5" s="7" t="s">
        <v>23</v>
      </c>
      <c r="F5" s="4" t="b">
        <f t="shared" si="2"/>
        <v>0</v>
      </c>
      <c r="G5" s="5">
        <v>44637.0</v>
      </c>
      <c r="H5" s="5">
        <v>44842.0</v>
      </c>
      <c r="I5" s="6" t="str">
        <f t="shared" si="3"/>
        <v>Oct-8</v>
      </c>
    </row>
    <row r="6" ht="17.25" customHeight="1">
      <c r="A6" s="3" t="s">
        <v>24</v>
      </c>
      <c r="B6" s="3" t="str">
        <f t="shared" si="1"/>
        <v>Samantha</v>
      </c>
      <c r="C6" s="3" t="s">
        <v>25</v>
      </c>
      <c r="D6" s="3" t="s">
        <v>26</v>
      </c>
      <c r="E6" s="7" t="s">
        <v>27</v>
      </c>
      <c r="F6" s="4" t="b">
        <f t="shared" si="2"/>
        <v>0</v>
      </c>
      <c r="G6" s="5">
        <v>44673.0</v>
      </c>
      <c r="H6" s="8">
        <v>44839.0</v>
      </c>
      <c r="I6" s="6" t="str">
        <f t="shared" si="3"/>
        <v>Oct-10</v>
      </c>
    </row>
    <row r="7" ht="17.25" customHeight="1">
      <c r="A7" s="3" t="s">
        <v>28</v>
      </c>
      <c r="B7" s="3" t="str">
        <f t="shared" si="1"/>
        <v>Misty</v>
      </c>
      <c r="C7" s="3" t="s">
        <v>29</v>
      </c>
      <c r="D7" s="3" t="s">
        <v>26</v>
      </c>
      <c r="E7" s="3" t="s">
        <v>30</v>
      </c>
      <c r="F7" s="4" t="b">
        <f t="shared" si="2"/>
        <v>0</v>
      </c>
      <c r="G7" s="5">
        <v>44719.0</v>
      </c>
      <c r="H7" s="8">
        <v>44839.0</v>
      </c>
      <c r="I7" s="6" t="str">
        <f t="shared" si="3"/>
        <v>Oct-10</v>
      </c>
    </row>
    <row r="8" ht="17.25" customHeight="1">
      <c r="A8" s="3" t="s">
        <v>31</v>
      </c>
      <c r="B8" s="3" t="str">
        <f t="shared" si="1"/>
        <v>Adrian</v>
      </c>
      <c r="C8" s="3" t="s">
        <v>32</v>
      </c>
      <c r="D8" s="3" t="s">
        <v>33</v>
      </c>
      <c r="E8" s="3" t="s">
        <v>34</v>
      </c>
      <c r="F8" s="4" t="b">
        <f t="shared" si="2"/>
        <v>0</v>
      </c>
      <c r="G8" s="5">
        <v>44741.0</v>
      </c>
      <c r="H8" s="5">
        <v>44842.0</v>
      </c>
      <c r="I8" s="6" t="str">
        <f t="shared" si="3"/>
        <v>Oct-8</v>
      </c>
    </row>
    <row r="9" ht="17.25" customHeight="1">
      <c r="A9" s="3" t="s">
        <v>35</v>
      </c>
      <c r="B9" s="3" t="str">
        <f t="shared" si="1"/>
        <v>Eric</v>
      </c>
      <c r="C9" s="3" t="s">
        <v>36</v>
      </c>
      <c r="D9" s="3" t="s">
        <v>26</v>
      </c>
      <c r="E9" s="3" t="s">
        <v>37</v>
      </c>
      <c r="F9" s="4" t="b">
        <f t="shared" si="2"/>
        <v>0</v>
      </c>
      <c r="G9" s="5">
        <v>44743.0</v>
      </c>
      <c r="H9" s="8">
        <v>44839.0</v>
      </c>
      <c r="I9" s="6" t="str">
        <f t="shared" si="3"/>
        <v>Oct-10</v>
      </c>
    </row>
    <row r="10" ht="17.25" customHeight="1">
      <c r="A10" s="3" t="s">
        <v>38</v>
      </c>
      <c r="B10" s="3" t="str">
        <f t="shared" si="1"/>
        <v>Cheryl</v>
      </c>
      <c r="C10" s="3" t="s">
        <v>39</v>
      </c>
      <c r="D10" s="3" t="s">
        <v>26</v>
      </c>
      <c r="E10" s="3" t="s">
        <v>40</v>
      </c>
      <c r="F10" s="4" t="b">
        <f t="shared" si="2"/>
        <v>0</v>
      </c>
      <c r="G10" s="5">
        <v>44791.0</v>
      </c>
      <c r="H10" s="8">
        <v>44839.0</v>
      </c>
      <c r="I10" s="6" t="str">
        <f t="shared" si="3"/>
        <v>Oct-10</v>
      </c>
    </row>
    <row r="11" ht="17.25" customHeight="1">
      <c r="A11" s="3" t="s">
        <v>41</v>
      </c>
      <c r="B11" s="3" t="str">
        <f t="shared" si="1"/>
        <v>Holly</v>
      </c>
      <c r="C11" s="3" t="s">
        <v>42</v>
      </c>
      <c r="D11" s="3" t="s">
        <v>43</v>
      </c>
      <c r="E11" s="3" t="s">
        <v>44</v>
      </c>
      <c r="F11" s="4" t="b">
        <f t="shared" si="2"/>
        <v>0</v>
      </c>
      <c r="G11" s="5">
        <v>44807.0</v>
      </c>
      <c r="H11" s="8">
        <v>44839.0</v>
      </c>
      <c r="I11" s="6" t="str">
        <f t="shared" si="3"/>
        <v>Oct-10</v>
      </c>
    </row>
    <row r="12" ht="17.25" customHeight="1">
      <c r="A12" s="3" t="s">
        <v>45</v>
      </c>
      <c r="B12" s="3" t="str">
        <f t="shared" si="1"/>
        <v>Ana</v>
      </c>
      <c r="C12" s="3" t="s">
        <v>46</v>
      </c>
      <c r="D12" s="3" t="s">
        <v>18</v>
      </c>
      <c r="E12" s="3" t="s">
        <v>47</v>
      </c>
      <c r="F12" s="4" t="b">
        <f t="shared" si="2"/>
        <v>0</v>
      </c>
      <c r="G12" s="5">
        <v>44824.0</v>
      </c>
      <c r="H12" s="5">
        <v>44842.0</v>
      </c>
      <c r="I12" s="6" t="str">
        <f t="shared" si="3"/>
        <v>Oct-8</v>
      </c>
    </row>
    <row r="13" ht="17.25" customHeight="1">
      <c r="A13" s="3" t="s">
        <v>48</v>
      </c>
      <c r="B13" s="3" t="str">
        <f t="shared" si="1"/>
        <v>Joseph</v>
      </c>
      <c r="C13" s="3" t="s">
        <v>49</v>
      </c>
      <c r="D13" s="3" t="s">
        <v>43</v>
      </c>
      <c r="E13" s="3" t="s">
        <v>50</v>
      </c>
      <c r="F13" s="4" t="b">
        <f t="shared" si="2"/>
        <v>0</v>
      </c>
      <c r="G13" s="5">
        <v>44848.0</v>
      </c>
      <c r="H13" s="8">
        <v>44839.0</v>
      </c>
      <c r="I13" s="6" t="str">
        <f t="shared" si="3"/>
        <v>Oct-10</v>
      </c>
    </row>
    <row r="14" ht="17.25" customHeight="1">
      <c r="A14" s="3" t="s">
        <v>51</v>
      </c>
      <c r="B14" s="3" t="str">
        <f t="shared" si="1"/>
        <v>Christine</v>
      </c>
      <c r="C14" s="3" t="s">
        <v>52</v>
      </c>
      <c r="D14" s="3" t="s">
        <v>11</v>
      </c>
      <c r="E14" s="3" t="s">
        <v>53</v>
      </c>
      <c r="F14" s="4" t="b">
        <f t="shared" si="2"/>
        <v>0</v>
      </c>
      <c r="G14" s="5">
        <v>44883.0</v>
      </c>
      <c r="H14" s="5">
        <v>44842.0</v>
      </c>
      <c r="I14" s="6" t="str">
        <f t="shared" si="3"/>
        <v>Oct-8</v>
      </c>
    </row>
    <row r="15" ht="17.25" customHeight="1">
      <c r="A15" s="3" t="s">
        <v>54</v>
      </c>
      <c r="B15" s="3" t="str">
        <f t="shared" si="1"/>
        <v>Elizabeth</v>
      </c>
      <c r="C15" s="3" t="s">
        <v>55</v>
      </c>
      <c r="D15" s="3" t="s">
        <v>43</v>
      </c>
      <c r="E15" s="3" t="s">
        <v>56</v>
      </c>
      <c r="F15" s="4" t="b">
        <f t="shared" si="2"/>
        <v>0</v>
      </c>
      <c r="G15" s="5">
        <v>44909.0</v>
      </c>
      <c r="H15" s="8">
        <v>44839.0</v>
      </c>
      <c r="I15" s="6" t="str">
        <f t="shared" si="3"/>
        <v>Oct-10</v>
      </c>
    </row>
    <row r="16" ht="17.25" customHeight="1">
      <c r="A16" s="3" t="s">
        <v>57</v>
      </c>
      <c r="B16" s="3" t="str">
        <f t="shared" si="1"/>
        <v>Sally</v>
      </c>
      <c r="C16" s="3" t="s">
        <v>58</v>
      </c>
      <c r="D16" s="3" t="s">
        <v>33</v>
      </c>
      <c r="E16" s="3" t="s">
        <v>59</v>
      </c>
      <c r="F16" s="4" t="b">
        <f t="shared" si="2"/>
        <v>0</v>
      </c>
      <c r="G16" s="5">
        <v>44923.0</v>
      </c>
      <c r="H16" s="5">
        <v>44842.0</v>
      </c>
      <c r="I16" s="6" t="str">
        <f t="shared" si="3"/>
        <v>Oct-8</v>
      </c>
    </row>
    <row r="17" ht="17.25" customHeight="1">
      <c r="I17" s="6" t="str">
        <f t="shared" si="3"/>
        <v/>
      </c>
    </row>
    <row r="18" ht="17.25" customHeight="1">
      <c r="A18" s="6" t="str">
        <f>VLOOKUP(A2, A2:D16, 4, False)</f>
        <v>Cashier</v>
      </c>
      <c r="I18" s="6" t="str">
        <f t="shared" si="3"/>
        <v/>
      </c>
    </row>
    <row r="19" ht="17.25" customHeight="1"/>
    <row r="20" ht="17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18.75"/>
    <col customWidth="1" min="3" max="3" width="16.13"/>
    <col customWidth="1" min="5" max="5" width="18.13"/>
  </cols>
  <sheetData>
    <row r="1">
      <c r="A1" s="1" t="s">
        <v>60</v>
      </c>
      <c r="B1" s="1" t="s">
        <v>61</v>
      </c>
      <c r="C1" s="1" t="s">
        <v>62</v>
      </c>
      <c r="D1" s="1"/>
      <c r="E1" s="9"/>
      <c r="F1" s="9"/>
    </row>
    <row r="2">
      <c r="A2" s="3" t="s">
        <v>63</v>
      </c>
      <c r="B2" s="10">
        <v>5.0</v>
      </c>
      <c r="C2" s="10">
        <v>4.78</v>
      </c>
      <c r="D2" s="9"/>
      <c r="E2" s="9"/>
      <c r="F2" s="9"/>
    </row>
    <row r="3">
      <c r="A3" s="3" t="s">
        <v>63</v>
      </c>
      <c r="B3" s="10">
        <v>10.0</v>
      </c>
      <c r="C3" s="10">
        <v>4.62</v>
      </c>
      <c r="D3" s="9"/>
      <c r="E3" s="11" t="s">
        <v>64</v>
      </c>
      <c r="F3" s="12"/>
    </row>
    <row r="4">
      <c r="A4" s="3" t="s">
        <v>65</v>
      </c>
      <c r="B4" s="10">
        <v>6.0</v>
      </c>
      <c r="C4" s="10">
        <v>4.87</v>
      </c>
      <c r="D4" s="9"/>
      <c r="E4" s="13"/>
      <c r="F4" s="14"/>
    </row>
    <row r="5">
      <c r="A5" s="3" t="s">
        <v>65</v>
      </c>
      <c r="B5" s="10">
        <v>12.0</v>
      </c>
      <c r="C5" s="10">
        <v>4.54</v>
      </c>
      <c r="D5" s="9"/>
      <c r="E5" s="15" t="s">
        <v>66</v>
      </c>
      <c r="F5" s="16">
        <f>AVERAGE(C2:C101)</f>
        <v>4.6117</v>
      </c>
    </row>
    <row r="6">
      <c r="A6" s="3" t="s">
        <v>65</v>
      </c>
      <c r="B6" s="10">
        <v>24.0</v>
      </c>
      <c r="C6" s="10">
        <v>4.91</v>
      </c>
      <c r="D6" s="9"/>
      <c r="E6" s="17" t="s">
        <v>67</v>
      </c>
      <c r="F6" s="18">
        <f>MEDIAN(C2:C101)</f>
        <v>4.775</v>
      </c>
    </row>
    <row r="7">
      <c r="A7" s="3" t="s">
        <v>68</v>
      </c>
      <c r="B7" s="10">
        <v>3.0</v>
      </c>
      <c r="C7" s="10">
        <v>4.61</v>
      </c>
      <c r="D7" s="9"/>
      <c r="E7" s="15" t="s">
        <v>69</v>
      </c>
      <c r="F7" s="16">
        <f>MAX(C2:C101)-MIN(C2:C101)</f>
        <v>2.1</v>
      </c>
    </row>
    <row r="8">
      <c r="A8" s="3" t="s">
        <v>68</v>
      </c>
      <c r="B8" s="10">
        <v>6.0</v>
      </c>
      <c r="C8" s="10">
        <v>4.85</v>
      </c>
      <c r="D8" s="9"/>
      <c r="E8" s="17" t="s">
        <v>70</v>
      </c>
      <c r="F8" s="18">
        <f>STDEV(C2:C101)</f>
        <v>0.4304755533</v>
      </c>
    </row>
    <row r="9">
      <c r="A9" s="3" t="s">
        <v>68</v>
      </c>
      <c r="B9" s="10">
        <v>12.0</v>
      </c>
      <c r="C9" s="10">
        <v>3.61</v>
      </c>
      <c r="D9" s="9"/>
      <c r="E9" s="9"/>
      <c r="F9" s="9"/>
    </row>
    <row r="10">
      <c r="A10" s="3" t="s">
        <v>71</v>
      </c>
      <c r="B10" s="10">
        <v>3.0</v>
      </c>
      <c r="C10" s="10">
        <v>4.04</v>
      </c>
      <c r="D10" s="9"/>
      <c r="E10" s="9"/>
      <c r="F10" s="19"/>
    </row>
    <row r="11">
      <c r="A11" s="3" t="s">
        <v>71</v>
      </c>
      <c r="B11" s="10">
        <v>8.0</v>
      </c>
      <c r="C11" s="10">
        <v>4.4</v>
      </c>
      <c r="D11" s="9"/>
      <c r="E11" s="9"/>
      <c r="F11" s="9"/>
    </row>
    <row r="12">
      <c r="A12" s="3" t="s">
        <v>72</v>
      </c>
      <c r="B12" s="10">
        <v>1.0</v>
      </c>
      <c r="C12" s="10">
        <v>3.92</v>
      </c>
      <c r="D12" s="9"/>
      <c r="E12" s="9"/>
      <c r="F12" s="9"/>
    </row>
    <row r="13">
      <c r="A13" s="3" t="s">
        <v>72</v>
      </c>
      <c r="B13" s="10">
        <v>3.0</v>
      </c>
      <c r="C13" s="10">
        <v>4.94</v>
      </c>
      <c r="D13" s="9"/>
      <c r="E13" s="9"/>
      <c r="F13" s="9"/>
    </row>
    <row r="14">
      <c r="A14" s="3" t="s">
        <v>73</v>
      </c>
      <c r="B14" s="10">
        <v>1.0</v>
      </c>
      <c r="C14" s="10">
        <v>5.0</v>
      </c>
      <c r="D14" s="9"/>
      <c r="E14" s="9"/>
      <c r="F14" s="9"/>
    </row>
    <row r="15">
      <c r="A15" s="3" t="s">
        <v>73</v>
      </c>
      <c r="B15" s="10">
        <v>2.0</v>
      </c>
      <c r="C15" s="10">
        <v>5.0</v>
      </c>
      <c r="D15" s="9"/>
      <c r="E15" s="9"/>
      <c r="F15" s="9"/>
    </row>
    <row r="16">
      <c r="A16" s="3" t="s">
        <v>63</v>
      </c>
      <c r="B16" s="10">
        <v>5.0</v>
      </c>
      <c r="C16" s="10">
        <v>4.81</v>
      </c>
      <c r="D16" s="9"/>
      <c r="E16" s="9"/>
      <c r="F16" s="9"/>
    </row>
    <row r="17">
      <c r="A17" s="3" t="s">
        <v>63</v>
      </c>
      <c r="B17" s="10">
        <v>10.0</v>
      </c>
      <c r="C17" s="10">
        <v>5.0</v>
      </c>
      <c r="D17" s="9"/>
      <c r="E17" s="9"/>
      <c r="F17" s="9"/>
    </row>
    <row r="18">
      <c r="A18" s="3" t="s">
        <v>65</v>
      </c>
      <c r="B18" s="10">
        <v>6.0</v>
      </c>
      <c r="C18" s="10">
        <v>4.83</v>
      </c>
      <c r="D18" s="9"/>
      <c r="E18" s="9"/>
      <c r="F18" s="9"/>
    </row>
    <row r="19">
      <c r="A19" s="3" t="s">
        <v>65</v>
      </c>
      <c r="B19" s="10">
        <v>12.0</v>
      </c>
      <c r="C19" s="10">
        <v>5.0</v>
      </c>
      <c r="D19" s="9"/>
      <c r="E19" s="9"/>
      <c r="F19" s="9"/>
    </row>
    <row r="20">
      <c r="A20" s="3" t="s">
        <v>65</v>
      </c>
      <c r="B20" s="10">
        <v>24.0</v>
      </c>
      <c r="C20" s="10">
        <v>5.0</v>
      </c>
      <c r="D20" s="9"/>
      <c r="E20" s="9"/>
      <c r="F20" s="9"/>
    </row>
    <row r="21">
      <c r="A21" s="3" t="s">
        <v>68</v>
      </c>
      <c r="B21" s="10">
        <v>3.0</v>
      </c>
      <c r="C21" s="10">
        <v>4.92</v>
      </c>
      <c r="D21" s="9"/>
      <c r="E21" s="9"/>
      <c r="F21" s="9"/>
    </row>
    <row r="22">
      <c r="A22" s="3" t="s">
        <v>68</v>
      </c>
      <c r="B22" s="10">
        <v>6.0</v>
      </c>
      <c r="C22" s="10">
        <v>4.52</v>
      </c>
      <c r="D22" s="9"/>
      <c r="E22" s="9"/>
      <c r="F22" s="9"/>
    </row>
    <row r="23">
      <c r="A23" s="3" t="s">
        <v>68</v>
      </c>
      <c r="B23" s="10">
        <v>12.0</v>
      </c>
      <c r="C23" s="10">
        <v>5.0</v>
      </c>
      <c r="D23" s="9"/>
      <c r="E23" s="9"/>
      <c r="F23" s="9"/>
    </row>
    <row r="24">
      <c r="A24" s="3" t="s">
        <v>71</v>
      </c>
      <c r="B24" s="10">
        <v>3.0</v>
      </c>
      <c r="C24" s="10">
        <v>4.49</v>
      </c>
      <c r="D24" s="9"/>
      <c r="E24" s="9"/>
      <c r="F24" s="9"/>
    </row>
    <row r="25">
      <c r="A25" s="3" t="s">
        <v>71</v>
      </c>
      <c r="B25" s="10">
        <v>8.0</v>
      </c>
      <c r="C25" s="10">
        <v>5.0</v>
      </c>
      <c r="D25" s="9"/>
      <c r="E25" s="9"/>
      <c r="F25" s="9"/>
    </row>
    <row r="26">
      <c r="A26" s="3" t="s">
        <v>72</v>
      </c>
      <c r="B26" s="10">
        <v>1.0</v>
      </c>
      <c r="C26" s="10">
        <v>4.75</v>
      </c>
      <c r="D26" s="9"/>
      <c r="E26" s="9"/>
      <c r="F26" s="9"/>
    </row>
    <row r="27">
      <c r="A27" s="3" t="s">
        <v>72</v>
      </c>
      <c r="B27" s="10">
        <v>3.0</v>
      </c>
      <c r="C27" s="10">
        <v>5.0</v>
      </c>
      <c r="D27" s="9"/>
      <c r="E27" s="9"/>
      <c r="F27" s="9"/>
    </row>
    <row r="28">
      <c r="A28" s="3" t="s">
        <v>73</v>
      </c>
      <c r="B28" s="10">
        <v>1.0</v>
      </c>
      <c r="C28" s="10">
        <v>4.34</v>
      </c>
      <c r="D28" s="9"/>
      <c r="E28" s="9"/>
      <c r="F28" s="9"/>
    </row>
    <row r="29">
      <c r="A29" s="3" t="s">
        <v>73</v>
      </c>
      <c r="B29" s="10">
        <v>2.0</v>
      </c>
      <c r="C29" s="10">
        <v>5.0</v>
      </c>
      <c r="D29" s="9"/>
      <c r="E29" s="9"/>
      <c r="F29" s="9"/>
    </row>
    <row r="30">
      <c r="A30" s="3" t="s">
        <v>63</v>
      </c>
      <c r="B30" s="10">
        <v>5.0</v>
      </c>
      <c r="C30" s="10">
        <v>5.0</v>
      </c>
      <c r="D30" s="9"/>
      <c r="E30" s="9"/>
      <c r="F30" s="9"/>
    </row>
    <row r="31">
      <c r="A31" s="3" t="s">
        <v>63</v>
      </c>
      <c r="B31" s="10">
        <v>10.0</v>
      </c>
      <c r="C31" s="10">
        <v>4.32</v>
      </c>
      <c r="D31" s="9"/>
      <c r="E31" s="9"/>
      <c r="F31" s="9"/>
    </row>
    <row r="32">
      <c r="A32" s="3" t="s">
        <v>65</v>
      </c>
      <c r="B32" s="10">
        <v>6.0</v>
      </c>
      <c r="C32" s="10">
        <v>4.98</v>
      </c>
      <c r="D32" s="9"/>
      <c r="E32" s="9"/>
      <c r="F32" s="9"/>
    </row>
    <row r="33">
      <c r="A33" s="3" t="s">
        <v>65</v>
      </c>
      <c r="B33" s="10">
        <v>12.0</v>
      </c>
      <c r="C33" s="10">
        <v>3.81</v>
      </c>
      <c r="D33" s="9"/>
      <c r="E33" s="9"/>
      <c r="F33" s="9"/>
    </row>
    <row r="34">
      <c r="A34" s="3" t="s">
        <v>65</v>
      </c>
      <c r="B34" s="10">
        <v>24.0</v>
      </c>
      <c r="C34" s="10">
        <v>4.51</v>
      </c>
      <c r="D34" s="9"/>
      <c r="E34" s="9"/>
      <c r="F34" s="9"/>
    </row>
    <row r="35">
      <c r="A35" s="3" t="s">
        <v>68</v>
      </c>
      <c r="B35" s="10">
        <v>3.0</v>
      </c>
      <c r="C35" s="10">
        <v>4.52</v>
      </c>
      <c r="D35" s="9"/>
      <c r="E35" s="9"/>
      <c r="F35" s="9"/>
    </row>
    <row r="36">
      <c r="A36" s="3" t="s">
        <v>68</v>
      </c>
      <c r="B36" s="10">
        <v>6.0</v>
      </c>
      <c r="C36" s="10">
        <v>5.0</v>
      </c>
      <c r="D36" s="9"/>
      <c r="E36" s="9"/>
      <c r="F36" s="9"/>
    </row>
    <row r="37">
      <c r="A37" s="3" t="s">
        <v>68</v>
      </c>
      <c r="B37" s="10">
        <v>12.0</v>
      </c>
      <c r="C37" s="10">
        <v>4.69</v>
      </c>
      <c r="D37" s="9"/>
      <c r="E37" s="9"/>
      <c r="F37" s="9"/>
    </row>
    <row r="38">
      <c r="A38" s="3" t="s">
        <v>71</v>
      </c>
      <c r="B38" s="10">
        <v>3.0</v>
      </c>
      <c r="C38" s="10">
        <v>4.42</v>
      </c>
      <c r="D38" s="9"/>
      <c r="E38" s="9"/>
      <c r="F38" s="9"/>
    </row>
    <row r="39">
      <c r="A39" s="3" t="s">
        <v>71</v>
      </c>
      <c r="B39" s="10">
        <v>8.0</v>
      </c>
      <c r="C39" s="10">
        <v>4.45</v>
      </c>
      <c r="D39" s="9"/>
      <c r="E39" s="9"/>
      <c r="F39" s="9"/>
    </row>
    <row r="40">
      <c r="A40" s="3" t="s">
        <v>72</v>
      </c>
      <c r="B40" s="10">
        <v>1.0</v>
      </c>
      <c r="C40" s="10">
        <v>4.33</v>
      </c>
      <c r="D40" s="9"/>
      <c r="E40" s="9"/>
      <c r="F40" s="9"/>
    </row>
    <row r="41">
      <c r="A41" s="3" t="s">
        <v>72</v>
      </c>
      <c r="B41" s="10">
        <v>3.0</v>
      </c>
      <c r="C41" s="10">
        <v>5.0</v>
      </c>
      <c r="D41" s="9"/>
      <c r="E41" s="9"/>
      <c r="F41" s="9"/>
    </row>
    <row r="42">
      <c r="A42" s="3" t="s">
        <v>73</v>
      </c>
      <c r="B42" s="10">
        <v>1.0</v>
      </c>
      <c r="C42" s="10">
        <v>4.02</v>
      </c>
      <c r="D42" s="9"/>
      <c r="E42" s="9"/>
      <c r="F42" s="9"/>
    </row>
    <row r="43">
      <c r="A43" s="3" t="s">
        <v>73</v>
      </c>
      <c r="B43" s="10">
        <v>2.0</v>
      </c>
      <c r="C43" s="10">
        <v>4.7</v>
      </c>
      <c r="D43" s="9"/>
      <c r="E43" s="9"/>
      <c r="F43" s="9"/>
    </row>
    <row r="44">
      <c r="A44" s="3" t="s">
        <v>63</v>
      </c>
      <c r="B44" s="10">
        <v>5.0</v>
      </c>
      <c r="C44" s="10">
        <v>4.24</v>
      </c>
      <c r="D44" s="9"/>
      <c r="E44" s="9"/>
      <c r="F44" s="9"/>
    </row>
    <row r="45">
      <c r="A45" s="3" t="s">
        <v>63</v>
      </c>
      <c r="B45" s="10">
        <v>10.0</v>
      </c>
      <c r="C45" s="10">
        <v>3.82</v>
      </c>
      <c r="D45" s="9"/>
      <c r="E45" s="9"/>
      <c r="F45" s="9"/>
    </row>
    <row r="46">
      <c r="A46" s="3" t="s">
        <v>65</v>
      </c>
      <c r="B46" s="10">
        <v>6.0</v>
      </c>
      <c r="C46" s="10">
        <v>4.17</v>
      </c>
      <c r="D46" s="9"/>
      <c r="E46" s="9"/>
      <c r="F46" s="9"/>
    </row>
    <row r="47">
      <c r="A47" s="3" t="s">
        <v>65</v>
      </c>
      <c r="B47" s="10">
        <v>12.0</v>
      </c>
      <c r="C47" s="10">
        <v>3.73</v>
      </c>
      <c r="D47" s="9"/>
      <c r="E47" s="9"/>
      <c r="F47" s="9"/>
    </row>
    <row r="48">
      <c r="A48" s="3" t="s">
        <v>65</v>
      </c>
      <c r="B48" s="10">
        <v>24.0</v>
      </c>
      <c r="C48" s="10">
        <v>4.06</v>
      </c>
      <c r="D48" s="9"/>
      <c r="E48" s="9"/>
      <c r="F48" s="9"/>
    </row>
    <row r="49">
      <c r="A49" s="3" t="s">
        <v>68</v>
      </c>
      <c r="B49" s="10">
        <v>3.0</v>
      </c>
      <c r="C49" s="10">
        <v>4.84</v>
      </c>
      <c r="D49" s="9"/>
      <c r="E49" s="9"/>
      <c r="F49" s="9"/>
    </row>
    <row r="50">
      <c r="A50" s="3" t="s">
        <v>68</v>
      </c>
      <c r="B50" s="10">
        <v>6.0</v>
      </c>
      <c r="C50" s="10">
        <v>4.25</v>
      </c>
      <c r="D50" s="9"/>
      <c r="E50" s="9"/>
      <c r="F50" s="9"/>
    </row>
    <row r="51">
      <c r="A51" s="3" t="s">
        <v>68</v>
      </c>
      <c r="B51" s="10">
        <v>12.0</v>
      </c>
      <c r="C51" s="10">
        <v>3.53</v>
      </c>
      <c r="D51" s="9"/>
      <c r="E51" s="9"/>
      <c r="F51" s="9"/>
    </row>
    <row r="52">
      <c r="A52" s="3" t="s">
        <v>71</v>
      </c>
      <c r="B52" s="10">
        <v>3.0</v>
      </c>
      <c r="C52" s="10">
        <v>4.81</v>
      </c>
      <c r="D52" s="9"/>
      <c r="E52" s="9"/>
      <c r="F52" s="9"/>
    </row>
    <row r="53">
      <c r="A53" s="3" t="s">
        <v>71</v>
      </c>
      <c r="B53" s="10">
        <v>8.0</v>
      </c>
      <c r="C53" s="10">
        <v>4.65</v>
      </c>
      <c r="D53" s="9"/>
      <c r="E53" s="9"/>
      <c r="F53" s="9"/>
    </row>
    <row r="54">
      <c r="A54" s="3" t="s">
        <v>72</v>
      </c>
      <c r="B54" s="10">
        <v>1.0</v>
      </c>
      <c r="C54" s="10">
        <v>4.35</v>
      </c>
      <c r="D54" s="9"/>
      <c r="E54" s="9"/>
      <c r="F54" s="9"/>
    </row>
    <row r="55">
      <c r="A55" s="3" t="s">
        <v>72</v>
      </c>
      <c r="B55" s="10">
        <v>3.0</v>
      </c>
      <c r="C55" s="10">
        <v>3.71</v>
      </c>
      <c r="D55" s="9"/>
      <c r="E55" s="9"/>
      <c r="F55" s="9"/>
    </row>
    <row r="56">
      <c r="A56" s="3" t="s">
        <v>73</v>
      </c>
      <c r="B56" s="10">
        <v>1.0</v>
      </c>
      <c r="C56" s="10">
        <v>4.71</v>
      </c>
      <c r="D56" s="9"/>
      <c r="E56" s="9"/>
      <c r="F56" s="9"/>
    </row>
    <row r="57">
      <c r="A57" s="3" t="s">
        <v>73</v>
      </c>
      <c r="B57" s="10">
        <v>2.0</v>
      </c>
      <c r="C57" s="10">
        <v>3.94</v>
      </c>
      <c r="D57" s="9"/>
      <c r="E57" s="9"/>
      <c r="F57" s="9"/>
    </row>
    <row r="58">
      <c r="A58" s="3" t="s">
        <v>63</v>
      </c>
      <c r="B58" s="10">
        <v>5.0</v>
      </c>
      <c r="C58" s="10">
        <v>4.62</v>
      </c>
      <c r="D58" s="9"/>
      <c r="E58" s="9"/>
      <c r="F58" s="9"/>
    </row>
    <row r="59">
      <c r="A59" s="3" t="s">
        <v>63</v>
      </c>
      <c r="B59" s="10">
        <v>10.0</v>
      </c>
      <c r="C59" s="10">
        <v>4.12</v>
      </c>
      <c r="D59" s="9"/>
      <c r="E59" s="9"/>
      <c r="F59" s="9"/>
    </row>
    <row r="60">
      <c r="A60" s="3" t="s">
        <v>65</v>
      </c>
      <c r="B60" s="10">
        <v>6.0</v>
      </c>
      <c r="C60" s="10">
        <v>3.94</v>
      </c>
      <c r="D60" s="9"/>
      <c r="E60" s="9"/>
      <c r="F60" s="9"/>
    </row>
    <row r="61">
      <c r="A61" s="3" t="s">
        <v>65</v>
      </c>
      <c r="B61" s="10">
        <v>12.0</v>
      </c>
      <c r="C61" s="10">
        <v>3.96</v>
      </c>
      <c r="D61" s="9"/>
      <c r="E61" s="9"/>
      <c r="F61" s="9"/>
    </row>
    <row r="62">
      <c r="A62" s="3" t="s">
        <v>65</v>
      </c>
      <c r="B62" s="10">
        <v>24.0</v>
      </c>
      <c r="C62" s="10">
        <v>4.7</v>
      </c>
      <c r="D62" s="9"/>
      <c r="E62" s="9"/>
      <c r="F62" s="9"/>
    </row>
    <row r="63">
      <c r="A63" s="3" t="s">
        <v>68</v>
      </c>
      <c r="B63" s="10">
        <v>3.0</v>
      </c>
      <c r="C63" s="10">
        <v>5.0</v>
      </c>
      <c r="D63" s="9"/>
      <c r="E63" s="9"/>
      <c r="F63" s="9"/>
    </row>
    <row r="64">
      <c r="A64" s="3" t="s">
        <v>68</v>
      </c>
      <c r="B64" s="10">
        <v>6.0</v>
      </c>
      <c r="C64" s="10">
        <v>4.87</v>
      </c>
      <c r="D64" s="9"/>
      <c r="E64" s="9"/>
      <c r="F64" s="9"/>
    </row>
    <row r="65">
      <c r="A65" s="3" t="s">
        <v>68</v>
      </c>
      <c r="B65" s="10">
        <v>12.0</v>
      </c>
      <c r="C65" s="10">
        <v>4.9</v>
      </c>
      <c r="D65" s="9"/>
      <c r="E65" s="9"/>
      <c r="F65" s="9"/>
    </row>
    <row r="66">
      <c r="A66" s="3" t="s">
        <v>71</v>
      </c>
      <c r="B66" s="10">
        <v>3.0</v>
      </c>
      <c r="C66" s="10">
        <v>3.97</v>
      </c>
      <c r="D66" s="9"/>
      <c r="E66" s="9"/>
      <c r="F66" s="9"/>
    </row>
    <row r="67">
      <c r="A67" s="3" t="s">
        <v>71</v>
      </c>
      <c r="B67" s="10">
        <v>8.0</v>
      </c>
      <c r="C67" s="10">
        <v>4.84</v>
      </c>
      <c r="D67" s="9"/>
      <c r="E67" s="9"/>
      <c r="F67" s="9"/>
    </row>
    <row r="68">
      <c r="A68" s="3" t="s">
        <v>72</v>
      </c>
      <c r="B68" s="10">
        <v>1.0</v>
      </c>
      <c r="C68" s="10">
        <v>4.88</v>
      </c>
      <c r="D68" s="9"/>
      <c r="E68" s="9"/>
      <c r="F68" s="9"/>
    </row>
    <row r="69">
      <c r="A69" s="3" t="s">
        <v>72</v>
      </c>
      <c r="B69" s="10">
        <v>3.0</v>
      </c>
      <c r="C69" s="10">
        <v>4.98</v>
      </c>
      <c r="D69" s="9"/>
      <c r="E69" s="9"/>
      <c r="F69" s="9"/>
    </row>
    <row r="70">
      <c r="A70" s="3" t="s">
        <v>73</v>
      </c>
      <c r="B70" s="10">
        <v>1.0</v>
      </c>
      <c r="C70" s="10">
        <v>4.72</v>
      </c>
      <c r="D70" s="9"/>
      <c r="E70" s="9"/>
      <c r="F70" s="9"/>
    </row>
    <row r="71">
      <c r="A71" s="3" t="s">
        <v>73</v>
      </c>
      <c r="B71" s="10">
        <v>2.0</v>
      </c>
      <c r="C71" s="10">
        <v>5.0</v>
      </c>
      <c r="D71" s="9"/>
      <c r="E71" s="9"/>
      <c r="F71" s="9"/>
    </row>
    <row r="72">
      <c r="A72" s="3" t="s">
        <v>65</v>
      </c>
      <c r="B72" s="10">
        <v>6.0</v>
      </c>
      <c r="C72" s="10">
        <v>4.81</v>
      </c>
      <c r="D72" s="9"/>
      <c r="E72" s="9"/>
      <c r="F72" s="9"/>
    </row>
    <row r="73">
      <c r="A73" s="3" t="s">
        <v>65</v>
      </c>
      <c r="B73" s="10">
        <v>12.0</v>
      </c>
      <c r="C73" s="10">
        <v>4.87</v>
      </c>
      <c r="D73" s="9"/>
      <c r="E73" s="9"/>
      <c r="F73" s="9"/>
    </row>
    <row r="74">
      <c r="A74" s="3" t="s">
        <v>63</v>
      </c>
      <c r="B74" s="10">
        <v>5.0</v>
      </c>
      <c r="C74" s="10">
        <v>4.93</v>
      </c>
      <c r="D74" s="9"/>
      <c r="E74" s="9"/>
      <c r="F74" s="9"/>
    </row>
    <row r="75">
      <c r="A75" s="3" t="s">
        <v>63</v>
      </c>
      <c r="B75" s="10">
        <v>10.0</v>
      </c>
      <c r="C75" s="10">
        <v>5.0</v>
      </c>
      <c r="D75" s="9"/>
      <c r="E75" s="9"/>
      <c r="F75" s="9"/>
    </row>
    <row r="76">
      <c r="A76" s="3" t="s">
        <v>72</v>
      </c>
      <c r="B76" s="10">
        <v>1.0</v>
      </c>
      <c r="C76" s="10">
        <v>4.91</v>
      </c>
      <c r="D76" s="9"/>
      <c r="E76" s="9"/>
      <c r="F76" s="9"/>
    </row>
    <row r="77">
      <c r="A77" s="3" t="s">
        <v>72</v>
      </c>
      <c r="B77" s="10">
        <v>3.0</v>
      </c>
      <c r="C77" s="10">
        <v>4.87</v>
      </c>
      <c r="D77" s="9"/>
      <c r="E77" s="9"/>
      <c r="F77" s="9"/>
    </row>
    <row r="78">
      <c r="A78" s="3" t="s">
        <v>63</v>
      </c>
      <c r="B78" s="10">
        <v>5.0</v>
      </c>
      <c r="C78" s="10">
        <v>4.72</v>
      </c>
      <c r="D78" s="9"/>
      <c r="E78" s="9"/>
      <c r="F78" s="9"/>
    </row>
    <row r="79">
      <c r="A79" s="3" t="s">
        <v>63</v>
      </c>
      <c r="B79" s="10">
        <v>10.0</v>
      </c>
      <c r="C79" s="10">
        <v>5.0</v>
      </c>
      <c r="D79" s="9"/>
      <c r="E79" s="9"/>
      <c r="F79" s="9"/>
    </row>
    <row r="80">
      <c r="A80" s="3" t="s">
        <v>65</v>
      </c>
      <c r="B80" s="10">
        <v>6.0</v>
      </c>
      <c r="C80" s="10">
        <v>4.45</v>
      </c>
      <c r="D80" s="9"/>
      <c r="E80" s="9"/>
      <c r="F80" s="9"/>
    </row>
    <row r="81">
      <c r="A81" s="3" t="s">
        <v>65</v>
      </c>
      <c r="B81" s="10">
        <v>12.0</v>
      </c>
      <c r="C81" s="10">
        <v>4.59</v>
      </c>
      <c r="D81" s="9"/>
      <c r="E81" s="9"/>
      <c r="F81" s="9"/>
    </row>
    <row r="82">
      <c r="A82" s="3" t="s">
        <v>65</v>
      </c>
      <c r="B82" s="10">
        <v>24.0</v>
      </c>
      <c r="C82" s="10">
        <v>4.75</v>
      </c>
      <c r="D82" s="9"/>
      <c r="E82" s="9"/>
      <c r="F82" s="9"/>
    </row>
    <row r="83">
      <c r="A83" s="3" t="s">
        <v>68</v>
      </c>
      <c r="B83" s="10">
        <v>3.0</v>
      </c>
      <c r="C83" s="10">
        <v>4.62</v>
      </c>
      <c r="D83" s="9"/>
      <c r="E83" s="9"/>
      <c r="F83" s="9"/>
    </row>
    <row r="84">
      <c r="A84" s="3" t="s">
        <v>68</v>
      </c>
      <c r="B84" s="10">
        <v>6.0</v>
      </c>
      <c r="C84" s="10">
        <v>5.0</v>
      </c>
      <c r="D84" s="9"/>
      <c r="E84" s="9"/>
      <c r="F84" s="9"/>
    </row>
    <row r="85">
      <c r="A85" s="3" t="s">
        <v>68</v>
      </c>
      <c r="B85" s="10">
        <v>12.0</v>
      </c>
      <c r="C85" s="10">
        <v>5.0</v>
      </c>
      <c r="D85" s="9"/>
      <c r="E85" s="9"/>
      <c r="F85" s="9"/>
    </row>
    <row r="86">
      <c r="A86" s="3" t="s">
        <v>71</v>
      </c>
      <c r="B86" s="10">
        <v>3.0</v>
      </c>
      <c r="C86" s="10">
        <v>5.0</v>
      </c>
      <c r="D86" s="9"/>
      <c r="E86" s="9"/>
      <c r="F86" s="9"/>
    </row>
    <row r="87">
      <c r="A87" s="3" t="s">
        <v>71</v>
      </c>
      <c r="B87" s="10">
        <v>8.0</v>
      </c>
      <c r="C87" s="10">
        <v>3.85</v>
      </c>
      <c r="D87" s="9"/>
      <c r="E87" s="9"/>
      <c r="F87" s="9"/>
    </row>
    <row r="88">
      <c r="A88" s="3" t="s">
        <v>72</v>
      </c>
      <c r="B88" s="10">
        <v>1.0</v>
      </c>
      <c r="C88" s="10">
        <v>4.69</v>
      </c>
      <c r="D88" s="9"/>
      <c r="E88" s="9"/>
      <c r="F88" s="9"/>
    </row>
    <row r="89">
      <c r="A89" s="3" t="s">
        <v>72</v>
      </c>
      <c r="B89" s="10">
        <v>3.0</v>
      </c>
      <c r="C89" s="10">
        <v>4.6</v>
      </c>
      <c r="D89" s="9"/>
      <c r="E89" s="9"/>
      <c r="F89" s="9"/>
    </row>
    <row r="90">
      <c r="A90" s="3" t="s">
        <v>73</v>
      </c>
      <c r="B90" s="10">
        <v>1.0</v>
      </c>
      <c r="C90" s="10">
        <v>4.9</v>
      </c>
      <c r="D90" s="9"/>
      <c r="E90" s="9"/>
      <c r="F90" s="9"/>
    </row>
    <row r="91">
      <c r="A91" s="3" t="s">
        <v>73</v>
      </c>
      <c r="B91" s="10">
        <v>2.0</v>
      </c>
      <c r="C91" s="10">
        <v>4.88</v>
      </c>
      <c r="D91" s="9"/>
      <c r="E91" s="9"/>
      <c r="F91" s="9"/>
    </row>
    <row r="92">
      <c r="A92" s="3" t="s">
        <v>63</v>
      </c>
      <c r="B92" s="10">
        <v>5.0</v>
      </c>
      <c r="C92" s="10">
        <v>5.0</v>
      </c>
      <c r="D92" s="9"/>
      <c r="E92" s="9"/>
      <c r="F92" s="9"/>
    </row>
    <row r="93">
      <c r="A93" s="3" t="s">
        <v>63</v>
      </c>
      <c r="B93" s="10">
        <v>10.0</v>
      </c>
      <c r="C93" s="10">
        <v>4.97</v>
      </c>
      <c r="D93" s="9"/>
      <c r="E93" s="9"/>
      <c r="F93" s="9"/>
    </row>
    <row r="94">
      <c r="A94" s="3" t="s">
        <v>65</v>
      </c>
      <c r="B94" s="10">
        <v>6.0</v>
      </c>
      <c r="C94" s="10">
        <v>4.83</v>
      </c>
      <c r="D94" s="9"/>
      <c r="E94" s="9"/>
      <c r="F94" s="9"/>
    </row>
    <row r="95">
      <c r="A95" s="3" t="s">
        <v>65</v>
      </c>
      <c r="B95" s="10">
        <v>12.0</v>
      </c>
      <c r="C95" s="10">
        <v>4.89</v>
      </c>
      <c r="D95" s="9"/>
      <c r="E95" s="9"/>
      <c r="F95" s="9"/>
    </row>
    <row r="96">
      <c r="A96" s="3" t="s">
        <v>65</v>
      </c>
      <c r="B96" s="10">
        <v>24.0</v>
      </c>
      <c r="C96" s="10">
        <v>4.9</v>
      </c>
      <c r="D96" s="9"/>
      <c r="E96" s="9"/>
      <c r="F96" s="9"/>
    </row>
    <row r="97">
      <c r="A97" s="3" t="s">
        <v>73</v>
      </c>
      <c r="B97" s="10">
        <v>1.0</v>
      </c>
      <c r="C97" s="10">
        <v>4.97</v>
      </c>
      <c r="D97" s="9"/>
      <c r="E97" s="9"/>
      <c r="F97" s="9"/>
    </row>
    <row r="98">
      <c r="A98" s="3" t="s">
        <v>73</v>
      </c>
      <c r="B98" s="10">
        <v>2.0</v>
      </c>
      <c r="C98" s="10">
        <v>4.78</v>
      </c>
      <c r="D98" s="9"/>
      <c r="E98" s="9"/>
      <c r="F98" s="9"/>
    </row>
    <row r="99">
      <c r="A99" s="3" t="s">
        <v>68</v>
      </c>
      <c r="B99" s="10">
        <v>12.0</v>
      </c>
      <c r="C99" s="10">
        <v>4.91</v>
      </c>
      <c r="D99" s="9"/>
      <c r="E99" s="9"/>
      <c r="F99" s="9"/>
    </row>
    <row r="100">
      <c r="A100" s="3" t="s">
        <v>71</v>
      </c>
      <c r="B100" s="10">
        <v>3.0</v>
      </c>
      <c r="C100" s="10">
        <v>2.9</v>
      </c>
      <c r="D100" s="9"/>
      <c r="E100" s="9"/>
      <c r="F100" s="9"/>
    </row>
    <row r="101">
      <c r="A101" s="3" t="s">
        <v>71</v>
      </c>
      <c r="B101" s="10">
        <v>3.0</v>
      </c>
      <c r="C101" s="10">
        <v>4.77</v>
      </c>
      <c r="D101" s="9"/>
      <c r="E101" s="9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</sheetData>
  <mergeCells count="1">
    <mergeCell ref="E3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