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yri/Dropbox/Koulu Metropolia/Sulautettu suunnittelu ja testaus/embeddedcourse/"/>
    </mc:Choice>
  </mc:AlternateContent>
  <xr:revisionPtr revIDLastSave="0" documentId="13_ncr:1_{37E97096-264D-FE40-82BB-DFB4607241A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mbeddedcour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H32" i="1"/>
</calcChain>
</file>

<file path=xl/sharedStrings.xml><?xml version="1.0" encoding="utf-8"?>
<sst xmlns="http://schemas.openxmlformats.org/spreadsheetml/2006/main" count="204" uniqueCount="160">
  <si>
    <t>Description</t>
  </si>
  <si>
    <t>Value</t>
  </si>
  <si>
    <t>Manufacturer Part Number</t>
  </si>
  <si>
    <t>Vendor Link</t>
  </si>
  <si>
    <t>Price</t>
  </si>
  <si>
    <t>Quantity</t>
  </si>
  <si>
    <t>Y1</t>
  </si>
  <si>
    <t>Crystals MINI SMD XTL 38.768 kHz</t>
  </si>
  <si>
    <t>FC-135_32.7680KA-A5</t>
  </si>
  <si>
    <t>FC-135 32.7680KA-A5</t>
  </si>
  <si>
    <t>https://www.mouser.fi/ProductDetail/Epson-Timing/FC-135-32.7680KA-A5?qs=f9yNj16SXrJ7J65t%252BHv0JQ%3D%3D</t>
  </si>
  <si>
    <t>U2</t>
  </si>
  <si>
    <t>MCP6L91RT-ESN</t>
  </si>
  <si>
    <t>U1</t>
  </si>
  <si>
    <t>ARM MCU 64KB 8KB32TQFP GRN 1.6-3.6V 48MHz</t>
  </si>
  <si>
    <t>ATSAMD21E18A-AU</t>
  </si>
  <si>
    <t>https://www.mouser.fi/ProductDetail/Microchip-Technology/ATSAMD21E18A-AU?qs=KLFHFgXTQiDvKbfPHghgzg%3D%3D</t>
  </si>
  <si>
    <t>TP3</t>
  </si>
  <si>
    <t>Circuit Board Hardware - PCB SMT Mini Test Terminal, Reel</t>
  </si>
  <si>
    <t>VBUS</t>
  </si>
  <si>
    <t>S2751-46R</t>
  </si>
  <si>
    <t>https://www.mouser.fi/ProductDetail/Harwin/S2751-46R?qs=DaxoyN%2FvrebM3VuuS3MPNA%3D%3D</t>
  </si>
  <si>
    <t>TP2</t>
  </si>
  <si>
    <t>GND</t>
  </si>
  <si>
    <t>TP1</t>
  </si>
  <si>
    <t>LED</t>
  </si>
  <si>
    <t>S1</t>
  </si>
  <si>
    <t>Tactile Switches 50mA 12VDC</t>
  </si>
  <si>
    <t>PTS526_SK15_SMTR2_LFS</t>
  </si>
  <si>
    <t>https://www.mouser.fi/ProductDetail/CK/PTS526-SK15-SMTR2-LFS?qs=UXgszm6BlbF5Ezp94JAQtw%3D%3D</t>
  </si>
  <si>
    <t>R8,R6</t>
  </si>
  <si>
    <t>Thick Film Resistors - SMD 1K 1%</t>
  </si>
  <si>
    <t>1k</t>
  </si>
  <si>
    <t>CR1206-FX-1001ELF</t>
  </si>
  <si>
    <t>https://www.mouser.fi/ProductDetail/Bourns/CR1206-FX-1001ELF?qs=3wWX5hyYeeSyiD%2FH8LeNeg%3D%3D</t>
  </si>
  <si>
    <t>R7</t>
  </si>
  <si>
    <t>Thick Film Resistors - SMD 1M 1%</t>
  </si>
  <si>
    <t>1M</t>
  </si>
  <si>
    <t>CR1206-FX-1004ELF</t>
  </si>
  <si>
    <t>https://www.mouser.fi/ProductDetail/Bourns/CR1206-FX-1004ELF?qs=3wWX5hyYeeTa3YIajlApLw%3D%3D</t>
  </si>
  <si>
    <t>R5</t>
  </si>
  <si>
    <t>Thick Film Resistors - SMD 100K 1%</t>
  </si>
  <si>
    <t>100k</t>
  </si>
  <si>
    <t>CR1206-FX-1003ELF</t>
  </si>
  <si>
    <t>https://www.mouser.fi/ProductDetail/Bourns/CR1206-FX-1003ELF?qs=3wWX5hyYeeQhkgyAbaYNKA%3D%3D</t>
  </si>
  <si>
    <t>R4</t>
  </si>
  <si>
    <t>Current Sense Resistors - SMD 0.1ohm 1%</t>
  </si>
  <si>
    <t>100m</t>
  </si>
  <si>
    <t>CRL1206-FW-R100ELF</t>
  </si>
  <si>
    <t>https://www.mouser.fi/ProductDetail/Bourns/CRL1206-FW-R100ELF?qs=5X%2FUmlkWdqUpqaJU58ExOQ%3D%3D</t>
  </si>
  <si>
    <t>R3</t>
  </si>
  <si>
    <t>Thick Film Resistors - SMD 2.2K 1%</t>
  </si>
  <si>
    <t>2.2k</t>
  </si>
  <si>
    <t>CR1206-FX-2201ELF</t>
  </si>
  <si>
    <t>https://www.mouser.fi/ProductDetail/Bourns/CR1206-FX-2201ELF?qs=UUWDWenVDLjNPd3dIdWfiA%3D%3D</t>
  </si>
  <si>
    <t>R2</t>
  </si>
  <si>
    <t>Thick Film Resistors - SMD 330ohm 1%</t>
  </si>
  <si>
    <t>CR1206-FX-3300ELF</t>
  </si>
  <si>
    <t>https://www.mouser.fi/ProductDetail/Bourns/CR1206-FX-3300ELF?qs=raSpJxvwqHEmBNP%252BYszUFw%3D%3D</t>
  </si>
  <si>
    <t>R1</t>
  </si>
  <si>
    <t>SMD Chip Resistor, 820 ohm, ± 0.1%</t>
  </si>
  <si>
    <t>ERA8AEB821V</t>
  </si>
  <si>
    <t>https://uk.farnell.com/panasonic/era8aeb821v/res-820r-0-1-0-25w-1206-thin-film/dp/1841753RL</t>
  </si>
  <si>
    <t>L1</t>
  </si>
  <si>
    <t>L_1206_3216Metric_Pad1.42x1.75mm_HandSolder</t>
  </si>
  <si>
    <t>30nH</t>
  </si>
  <si>
    <t>J8,J7</t>
  </si>
  <si>
    <t>Board-to-Board, 2.54 mm, 1 Rows, 8 Contacts, Surface Mount</t>
  </si>
  <si>
    <t>2212SM-08G-75-B1-PCR</t>
  </si>
  <si>
    <t>https://uk.farnell.com/multicomp/2212sm-08g-75-b1-pcr/connector-rcpt-8pos-1row-2-54mm/dp/2847907#anchorTechnicalDOCS</t>
  </si>
  <si>
    <t>J6,J5,J4</t>
  </si>
  <si>
    <t>Fixed Terminal Blocks 4P 24-20 AWG spring MALE 12P</t>
  </si>
  <si>
    <t>https://www.mouser.fi/ProductDetail/HARTING/14010413101000?qs=9nYkJLYMUzuj9baN%2Fqja0w%3D%3D</t>
  </si>
  <si>
    <t>J3</t>
  </si>
  <si>
    <t>Fixed Terminal Blocks 2P SIDE ENTRY 2.54mm</t>
  </si>
  <si>
    <t>SW_UIN</t>
  </si>
  <si>
    <t>282834-2</t>
  </si>
  <si>
    <t>https://www.mouser.fi/ProductDetail/TE-Connectivity/282834-2?qs=A%252Bip%252BNCYi6N8cVKuk8xDog%3D%3D</t>
  </si>
  <si>
    <t>J2</t>
  </si>
  <si>
    <t>2002152100010E1LF</t>
  </si>
  <si>
    <t>20021521-00010E1LF</t>
  </si>
  <si>
    <t>https://www.mouser.fi/ProductDetail/Amphenol-FCI/20021521-00010E1LF?qs=F5OeB0fGKdjADcPZG8zTow%3D%3D</t>
  </si>
  <si>
    <t>J1</t>
  </si>
  <si>
    <t>USB Connectors B TYPE SMT RECPT BLACK 30u GOLD</t>
  </si>
  <si>
    <t>USB_B</t>
  </si>
  <si>
    <t>KUSBX-SMT-BS1N-B30</t>
  </si>
  <si>
    <t>https://www.mouser.fi/ProductDetail/Kycon/KUSBX-SMT-BS1N-B30?qs=aTQdX%252BfNGTr9wUDDf73bMQ%3D%3D</t>
  </si>
  <si>
    <t>IC1</t>
  </si>
  <si>
    <t>LDO Voltage Regulators 3.3V 1.0A Automotive</t>
  </si>
  <si>
    <t>NCV1117ST33T3G</t>
  </si>
  <si>
    <t>https://www.mouser.fi/ProductDetail/onsemi/NCV1117ST33T3G?qs=8sOby8ZxZLHgqg5CFzeqiA%3D%3D</t>
  </si>
  <si>
    <t>D2</t>
  </si>
  <si>
    <t>D1</t>
  </si>
  <si>
    <t>ESD Suppressors / TVS Diodes PRTR5V0U2X/SOT143/SOT4</t>
  </si>
  <si>
    <t>PRTR5V0U2X</t>
  </si>
  <si>
    <t>PRTR5V0U2X,215</t>
  </si>
  <si>
    <t>https://www.mouser.fi/ProductDetail/Nexperia/PRTR5V0U2X215?qs=LOCUfHb8d9sDkgY4cRj8Lw%3D%3D</t>
  </si>
  <si>
    <t>C11</t>
  </si>
  <si>
    <t>Multilayer Ceramic Capacitors MLCC - SMD/SMT 50V 4700pF X7R 1206 10%</t>
  </si>
  <si>
    <t>4.7nF</t>
  </si>
  <si>
    <t>https://www.mouser.fi/ProductDetail/KEMET/C1206C472K5RAC?qs=IeZyO0LKtX5rprUQBg6Rww%3D%3D</t>
  </si>
  <si>
    <t>C10,C9,C4,C2</t>
  </si>
  <si>
    <t>Multilayer Ceramic Capacitors MLCC - SMD/SMT 16V 10uF X7R 1206 10%</t>
  </si>
  <si>
    <t>10uF</t>
  </si>
  <si>
    <t>C8,C7,C6,C1</t>
  </si>
  <si>
    <t>Multilayer Ceramic Capacitors MLCC - SMD/SMT 50V 1uF X7R 1206 5%</t>
  </si>
  <si>
    <t>1uF</t>
  </si>
  <si>
    <t>C5,C3</t>
  </si>
  <si>
    <t>Multilayer Ceramic Capacitors MLCC - SMD/SMT 50V 0.1uF X7R SMD 10%</t>
  </si>
  <si>
    <t>100nF</t>
  </si>
  <si>
    <t>C1206T104K5RACTU</t>
  </si>
  <si>
    <t>https://www.mouser.fi/ProductDetail/KEMET/C1206T104K5RACTU?qs=tvSVM0koh%2FNPP7gOLHqGqQ%3D%3D</t>
  </si>
  <si>
    <t>Instrumentation Amplifiers Sin, 500kHz, 800uA Gmin 1 v/v, I/O</t>
  </si>
  <si>
    <t>https://www.mouser.fi/ProductDetail/Microchip-Technology/MCP6N11-001E-SN?qs=YyMeZBPsWN4FfjKAqSDWZg%3D%3D</t>
  </si>
  <si>
    <t>156120RS75000</t>
  </si>
  <si>
    <t>Standard LEDs - SMD WL-SMRW SMD RvMt Mon Watrclr Rect 1206Red</t>
  </si>
  <si>
    <t>https://www.mouser.fi/ProductDetail/Wurth-Elektronik/156120RS75000?qs=2kOmHSv6VfTlw4DhG%252BTIQw%3D%3D&amp;_gl=1*xiws25*_ga*dW5kZWZpbmVk*_ga_15W4STQT4T*dW5kZWZpbmVk*_ga_1KQLCYKRX3*dW5kZWZpbmVk</t>
  </si>
  <si>
    <t>C1206C472K5RAC</t>
  </si>
  <si>
    <t>TP4</t>
  </si>
  <si>
    <t>3.3V</t>
  </si>
  <si>
    <t>SOIC-8_3.9x4.9mm_P1.27mm</t>
  </si>
  <si>
    <t>PinSocket_1x08_P2.54mm_Vertical_SMD_Pin1Right</t>
  </si>
  <si>
    <t>S275146R</t>
  </si>
  <si>
    <t>C_1206_3216Metric_Pad1.33x1.80mm_HandSolder</t>
  </si>
  <si>
    <t>OPTIONAL LC FILTER FOR VDDANALOG</t>
  </si>
  <si>
    <t>TQFP-32_7x7mm_P0.8mm</t>
  </si>
  <si>
    <t>SOT-143</t>
  </si>
  <si>
    <t>SOT230P700X180-4N</t>
  </si>
  <si>
    <t>PTS526SK15SMTR2LFS</t>
  </si>
  <si>
    <t>FC135327680KAA5</t>
  </si>
  <si>
    <t>R_1206_3216Metric_Pad1.30x1.75mm_HandSolder</t>
  </si>
  <si>
    <t>PinSocket_1x02_P2.54mm_Vertical</t>
  </si>
  <si>
    <t>KUSBXSMTBS1NB30</t>
  </si>
  <si>
    <t>LED_1206_3216Metric_Pad1.42x1.75mm_HandSolder</t>
  </si>
  <si>
    <t>Footprint</t>
  </si>
  <si>
    <t>Manufacturer</t>
  </si>
  <si>
    <t>Epson Timing</t>
  </si>
  <si>
    <t>Microchip Technology</t>
  </si>
  <si>
    <t>Harwin</t>
  </si>
  <si>
    <t>C&amp;K</t>
  </si>
  <si>
    <t>Bourns</t>
  </si>
  <si>
    <t>Panasonic</t>
  </si>
  <si>
    <t>-</t>
  </si>
  <si>
    <t>MULTICOMP PRO</t>
  </si>
  <si>
    <t>HARTING</t>
  </si>
  <si>
    <t>TE Connectivity</t>
  </si>
  <si>
    <t>Amphenol</t>
  </si>
  <si>
    <t>Kycon</t>
  </si>
  <si>
    <t>onsemi</t>
  </si>
  <si>
    <t>Wurth Elektronik</t>
  </si>
  <si>
    <t>Nexperia</t>
  </si>
  <si>
    <t>KEMET</t>
  </si>
  <si>
    <t>https://www.mouser.fi/ProductDetail/Samsung-Electro-Mechanics/CL31B105KAHNNNE?qs=349EhDEZ59p5FHnPIxx1UQ%3D%3D&amp;_gl=1*106di0g*_ga*dW5kZWZpbmVk*_ga_15W4STQT4T*dW5kZWZpbmVk*_ga_1KQLCYKRX3*dW5kZWZpbmVk</t>
  </si>
  <si>
    <t>https://www.mouser.fi/ProductDetail/Samsung-Electro-Mechanics/CL31B106KAHNFNE?qs=xZ%2FP%252Ba9zWqbvZ%2FuLWvQDdQ%3D%3D</t>
  </si>
  <si>
    <t>CL31B106KAHNFNE</t>
  </si>
  <si>
    <t>CL31B105KAHNNNE</t>
  </si>
  <si>
    <t>Samsung Electro-Mechanics</t>
  </si>
  <si>
    <t>Total Price</t>
  </si>
  <si>
    <t>Total Quantity</t>
  </si>
  <si>
    <t>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</si>
</sst>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theme="0" tint="-0.1499984740745262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44" fontId="0" fillId="0" borderId="0" xfId="0" applyNumberFormat="1"/>
    <xf numFmtId="0" fontId="3" fillId="0" borderId="1" xfId="2"/>
    <xf numFmtId="0" fontId="0" fillId="0" borderId="10" xfId="0" applyBorder="1"/>
    <xf numFmtId="49" fontId="0" fillId="0" borderId="10" xfId="0" applyNumberFormat="1" applyBorder="1"/>
    <xf numFmtId="0" fontId="18" fillId="0" borderId="10" xfId="42" applyBorder="1"/>
    <xf numFmtId="44" fontId="0" fillId="0" borderId="10" xfId="0" applyNumberFormat="1" applyBorder="1"/>
    <xf numFmtId="0" fontId="0" fillId="0" borderId="10" xfId="0" applyBorder="1" applyAlignment="1">
      <alignment horizontal="left"/>
    </xf>
    <xf numFmtId="12" fontId="0" fillId="0" borderId="10" xfId="0" applyNumberFormat="1" applyBorder="1" applyAlignment="1">
      <alignment horizontal="left"/>
    </xf>
    <xf numFmtId="0" fontId="16" fillId="33" borderId="9" xfId="17" applyFont="1" applyFill="1" applyBorder="1"/>
    <xf numFmtId="0" fontId="11" fillId="6" borderId="4" xfId="11"/>
    <xf numFmtId="44" fontId="11" fillId="6" borderId="4" xfId="11" applyNumberFormat="1"/>
    <xf numFmtId="44" fontId="16" fillId="33" borderId="9" xfId="17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ck">
          <color theme="4"/>
        </bottom>
      </border>
    </dxf>
    <dxf>
      <border outline="0">
        <bottom style="double">
          <color theme="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9A596-41D7-354C-ADB1-219582460F9E}" name="Table1" displayName="Table1" ref="A1:I29" totalsRowShown="0" headerRowBorderDxfId="9" tableBorderDxfId="10" headerRowCellStyle="Heading 1">
  <autoFilter ref="A1:I29" xr:uid="{8559A596-41D7-354C-ADB1-219582460F9E}"/>
  <sortState xmlns:xlrd2="http://schemas.microsoft.com/office/spreadsheetml/2017/richdata2" ref="A2:I29">
    <sortCondition descending="1" ref="A1:A29"/>
  </sortState>
  <tableColumns count="9">
    <tableColumn id="1" xr3:uid="{735578EE-C355-8D41-9523-9529BD4A71D3}" name="Designator" dataDxfId="8"/>
    <tableColumn id="2" xr3:uid="{CD77769B-78A3-9A45-AADE-A79E7853B7CC}" name="Description" dataDxfId="7"/>
    <tableColumn id="3" xr3:uid="{34C8F3B2-B7C1-8B41-80CB-A88EA456D27D}" name="Footprint" dataDxfId="6"/>
    <tableColumn id="4" xr3:uid="{A862C025-1324-FE43-A9B2-B565DFBB9B7C}" name="Value" dataDxfId="5"/>
    <tableColumn id="5" xr3:uid="{1B71234D-DA45-8941-AC6B-4CF87878B938}" name="Manufacturer" dataDxfId="4"/>
    <tableColumn id="6" xr3:uid="{1B859BC4-63A1-0A4F-A622-BE2CB80FE11A}" name="Manufacturer Part Number" dataDxfId="3"/>
    <tableColumn id="7" xr3:uid="{6BFCD266-2550-0E4C-847A-7AA45D288C05}" name="Vendor Link" dataDxfId="2" dataCellStyle="Hyperlink"/>
    <tableColumn id="8" xr3:uid="{B9779FEC-3375-3C47-BB57-E49720B62FE7}" name="Price" dataDxfId="1"/>
    <tableColumn id="9" xr3:uid="{0E3C22FB-01C9-BD4B-AC41-8928DC67DCB0}" name="Quantit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fi/ProductDetail/Harwin/S2751-46R?qs=DaxoyN%2FvrebM3VuuS3MPNA%3D%3D" TargetMode="External"/><Relationship Id="rId13" Type="http://schemas.openxmlformats.org/officeDocument/2006/relationships/hyperlink" Target="https://www.mouser.fi/ProductDetail/Bourns/CR1206-FX-1003ELF?qs=3wWX5hyYeeQhkgyAbaYNKA%3D%3D" TargetMode="External"/><Relationship Id="rId18" Type="http://schemas.openxmlformats.org/officeDocument/2006/relationships/hyperlink" Target="https://www.mouser.fi/ProductDetail/TE-Connectivity/282834-2?qs=A%252Bip%252BNCYi6N8cVKuk8xDog%3D%3D" TargetMode="External"/><Relationship Id="rId26" Type="http://schemas.openxmlformats.org/officeDocument/2006/relationships/table" Target="../tables/table1.xml"/><Relationship Id="rId3" Type="http://schemas.openxmlformats.org/officeDocument/2006/relationships/hyperlink" Target="https://www.mouser.fi/ProductDetail/KEMET/C1206C472K5RAC?qs=IeZyO0LKtX5rprUQBg6Rww%3D%3D" TargetMode="External"/><Relationship Id="rId21" Type="http://schemas.openxmlformats.org/officeDocument/2006/relationships/hyperlink" Target="https://www.mouser.fi/ProductDetail/Amphenol-FCI/20021521-00010E1LF?qs=F5OeB0fGKdjADcPZG8zTow%3D%3D" TargetMode="External"/><Relationship Id="rId7" Type="http://schemas.openxmlformats.org/officeDocument/2006/relationships/hyperlink" Target="https://www.mouser.fi/ProductDetail/Harwin/S2751-46R?qs=DaxoyN%2FvrebM3VuuS3MPNA%3D%3D" TargetMode="External"/><Relationship Id="rId12" Type="http://schemas.openxmlformats.org/officeDocument/2006/relationships/hyperlink" Target="https://www.mouser.fi/ProductDetail/Bourns/CR1206-FX-1004ELF?qs=3wWX5hyYeeTa3YIajlApLw%3D%3D" TargetMode="External"/><Relationship Id="rId17" Type="http://schemas.openxmlformats.org/officeDocument/2006/relationships/hyperlink" Target="https://uk.farnell.com/panasonic/era8aeb821v/res-820r-0-1-0-25w-1206-thin-film/dp/1841753RL" TargetMode="External"/><Relationship Id="rId25" Type="http://schemas.openxmlformats.org/officeDocument/2006/relationships/hyperlink" Target="https://www.mouser.fi/ProductDetail/KEMET/C1206T104K5RACTU?qs=tvSVM0koh%2FNPP7gOLHqGqQ%3D%3D" TargetMode="External"/><Relationship Id="rId2" Type="http://schemas.openxmlformats.org/officeDocument/2006/relationships/hyperlink" Target="https://www.mouser.fi/ProductDetail/Wurth-Elektronik/156120RS75000?qs=2kOmHSv6VfTlw4DhG%252BTIQw%3D%3D&amp;_gl=1*xiws25*_ga*dW5kZWZpbmVk*_ga_15W4STQT4T*dW5kZWZpbmVk*_ga_1KQLCYKRX3*dW5kZWZpbmVk" TargetMode="External"/><Relationship Id="rId16" Type="http://schemas.openxmlformats.org/officeDocument/2006/relationships/hyperlink" Target="https://www.mouser.fi/ProductDetail/Bourns/CR1206-FX-3300ELF?qs=raSpJxvwqHEmBNP%252BYszUFw%3D%3D" TargetMode="External"/><Relationship Id="rId20" Type="http://schemas.openxmlformats.org/officeDocument/2006/relationships/hyperlink" Target="https://uk.farnell.com/multicomp/2212sm-08g-75-b1-pcr/connector-rcpt-8pos-1row-2-54mm/dp/2847907" TargetMode="External"/><Relationship Id="rId1" Type="http://schemas.openxmlformats.org/officeDocument/2006/relationships/hyperlink" Target="https://www.mouser.fi/ProductDetail/Microchip-Technology/MCP6N11-001E-SN?qs=YyMeZBPsWN4FfjKAqSDWZg%3D%3D" TargetMode="External"/><Relationship Id="rId6" Type="http://schemas.openxmlformats.org/officeDocument/2006/relationships/hyperlink" Target="https://www.mouser.fi/ProductDetail/Harwin/S2751-46R?qs=DaxoyN%2FvrebM3VuuS3MPNA%3D%3D" TargetMode="External"/><Relationship Id="rId11" Type="http://schemas.openxmlformats.org/officeDocument/2006/relationships/hyperlink" Target="https://www.mouser.fi/ProductDetail/Bourns/CR1206-FX-1001ELF?qs=3wWX5hyYeeSyiD%2FH8LeNeg%3D%3D" TargetMode="External"/><Relationship Id="rId24" Type="http://schemas.openxmlformats.org/officeDocument/2006/relationships/hyperlink" Target="https://www.mouser.fi/ProductDetail/Nexperia/PRTR5V0U2X215?qs=LOCUfHb8d9sDkgY4cRj8Lw%3D%3D" TargetMode="External"/><Relationship Id="rId5" Type="http://schemas.openxmlformats.org/officeDocument/2006/relationships/hyperlink" Target="https://www.mouser.fi/ProductDetail/Microchip-Technology/ATSAMD21E18A-AU?qs=KLFHFgXTQiDvKbfPHghgzg%3D%3D" TargetMode="External"/><Relationship Id="rId15" Type="http://schemas.openxmlformats.org/officeDocument/2006/relationships/hyperlink" Target="https://www.mouser.fi/ProductDetail/Bourns/CR1206-FX-2201ELF?qs=UUWDWenVDLjNPd3dIdWfiA%3D%3D" TargetMode="External"/><Relationship Id="rId23" Type="http://schemas.openxmlformats.org/officeDocument/2006/relationships/hyperlink" Target="https://www.mouser.fi/ProductDetail/onsemi/NCV1117ST33T3G?qs=8sOby8ZxZLHgqg5CFzeqiA%3D%3D" TargetMode="External"/><Relationship Id="rId10" Type="http://schemas.openxmlformats.org/officeDocument/2006/relationships/hyperlink" Target="https://www.mouser.fi/ProductDetail/CK/PTS526-SK15-SMTR2-LFS?qs=UXgszm6BlbF5Ezp94JAQtw%3D%3D" TargetMode="External"/><Relationship Id="rId19" Type="http://schemas.openxmlformats.org/officeDocument/2006/relationships/hyperlink" Target="https://www.mouser.fi/ProductDetail/HARTING/14010413101000?qs=9nYkJLYMUzuj9baN%2Fqja0w%3D%3D" TargetMode="External"/><Relationship Id="rId4" Type="http://schemas.openxmlformats.org/officeDocument/2006/relationships/hyperlink" Target="https://www.mouser.fi/ProductDetail/Epson-Timing/FC-135-32.7680KA-A5?qs=f9yNj16SXrJ7J65t%252BHv0JQ%3D%3D" TargetMode="External"/><Relationship Id="rId9" Type="http://schemas.openxmlformats.org/officeDocument/2006/relationships/hyperlink" Target="https://www.mouser.fi/ProductDetail/Harwin/S2751-46R?qs=DaxoyN%2FvrebM3VuuS3MPNA%3D%3D" TargetMode="External"/><Relationship Id="rId14" Type="http://schemas.openxmlformats.org/officeDocument/2006/relationships/hyperlink" Target="https://www.mouser.fi/ProductDetail/Bourns/CRL1206-FW-R100ELF?qs=5X%2FUmlkWdqUpqaJU58ExOQ%3D%3D" TargetMode="External"/><Relationship Id="rId22" Type="http://schemas.openxmlformats.org/officeDocument/2006/relationships/hyperlink" Target="https://www.mouser.fi/ProductDetail/Kycon/KUSBX-SMT-BS1N-B30?qs=aTQdX%252BfNGTr9wUDDf73bM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zoomScale="84" workbookViewId="0">
      <selection activeCell="B33" sqref="B33"/>
    </sheetView>
  </sheetViews>
  <sheetFormatPr baseColWidth="10" defaultColWidth="8.83203125" defaultRowHeight="15" x14ac:dyDescent="0.2"/>
  <cols>
    <col min="1" max="1" width="16.5" customWidth="1"/>
    <col min="2" max="2" width="66.1640625" customWidth="1"/>
    <col min="3" max="3" width="41" style="1" customWidth="1"/>
    <col min="4" max="5" width="24" customWidth="1"/>
    <col min="6" max="6" width="31.6640625" customWidth="1"/>
    <col min="7" max="7" width="114.1640625" customWidth="1"/>
    <col min="8" max="8" width="12" style="2" customWidth="1"/>
    <col min="9" max="9" width="12.5" customWidth="1"/>
  </cols>
  <sheetData>
    <row r="1" spans="1:9" ht="21" thickBot="1" x14ac:dyDescent="0.3">
      <c r="A1" s="3" t="s">
        <v>159</v>
      </c>
      <c r="B1" s="3" t="s">
        <v>0</v>
      </c>
      <c r="C1" s="3" t="s">
        <v>134</v>
      </c>
      <c r="D1" s="3" t="s">
        <v>1</v>
      </c>
      <c r="E1" s="3" t="s">
        <v>135</v>
      </c>
      <c r="F1" s="3" t="s">
        <v>2</v>
      </c>
      <c r="G1" s="3" t="s">
        <v>3</v>
      </c>
      <c r="H1" s="3" t="s">
        <v>4</v>
      </c>
      <c r="I1" s="3" t="s">
        <v>5</v>
      </c>
    </row>
    <row r="2" spans="1:9" ht="16" thickTop="1" x14ac:dyDescent="0.2">
      <c r="A2" s="4" t="s">
        <v>6</v>
      </c>
      <c r="B2" s="4" t="s">
        <v>7</v>
      </c>
      <c r="C2" s="5" t="s">
        <v>129</v>
      </c>
      <c r="D2" s="4" t="s">
        <v>8</v>
      </c>
      <c r="E2" s="4" t="s">
        <v>136</v>
      </c>
      <c r="F2" s="4" t="s">
        <v>9</v>
      </c>
      <c r="G2" s="6" t="s">
        <v>10</v>
      </c>
      <c r="H2" s="7">
        <v>0.54</v>
      </c>
      <c r="I2" s="4">
        <v>1</v>
      </c>
    </row>
    <row r="3" spans="1:9" x14ac:dyDescent="0.2">
      <c r="A3" s="4" t="s">
        <v>11</v>
      </c>
      <c r="B3" s="4" t="s">
        <v>112</v>
      </c>
      <c r="C3" s="5" t="s">
        <v>120</v>
      </c>
      <c r="D3" s="4" t="s">
        <v>12</v>
      </c>
      <c r="E3" s="4" t="s">
        <v>137</v>
      </c>
      <c r="F3" s="4" t="s">
        <v>12</v>
      </c>
      <c r="G3" s="6" t="s">
        <v>113</v>
      </c>
      <c r="H3" s="7">
        <v>1.58</v>
      </c>
      <c r="I3" s="4">
        <v>1</v>
      </c>
    </row>
    <row r="4" spans="1:9" x14ac:dyDescent="0.2">
      <c r="A4" s="4" t="s">
        <v>13</v>
      </c>
      <c r="B4" s="4" t="s">
        <v>14</v>
      </c>
      <c r="C4" s="5" t="s">
        <v>125</v>
      </c>
      <c r="D4" s="4" t="s">
        <v>15</v>
      </c>
      <c r="E4" s="4" t="s">
        <v>137</v>
      </c>
      <c r="F4" s="4" t="s">
        <v>15</v>
      </c>
      <c r="G4" s="6" t="s">
        <v>16</v>
      </c>
      <c r="H4" s="7">
        <v>3.74</v>
      </c>
      <c r="I4" s="4">
        <v>1</v>
      </c>
    </row>
    <row r="5" spans="1:9" x14ac:dyDescent="0.2">
      <c r="A5" s="4" t="s">
        <v>118</v>
      </c>
      <c r="B5" s="4" t="s">
        <v>18</v>
      </c>
      <c r="C5" s="5" t="s">
        <v>122</v>
      </c>
      <c r="D5" s="4" t="s">
        <v>119</v>
      </c>
      <c r="E5" s="4" t="s">
        <v>138</v>
      </c>
      <c r="F5" s="4" t="s">
        <v>20</v>
      </c>
      <c r="G5" s="6" t="s">
        <v>21</v>
      </c>
      <c r="H5" s="7">
        <v>0.27900000000000003</v>
      </c>
      <c r="I5" s="4">
        <v>1</v>
      </c>
    </row>
    <row r="6" spans="1:9" x14ac:dyDescent="0.2">
      <c r="A6" s="4" t="s">
        <v>17</v>
      </c>
      <c r="B6" s="4" t="s">
        <v>18</v>
      </c>
      <c r="C6" s="5" t="s">
        <v>122</v>
      </c>
      <c r="D6" s="4" t="s">
        <v>19</v>
      </c>
      <c r="E6" s="4" t="s">
        <v>138</v>
      </c>
      <c r="F6" s="4" t="s">
        <v>20</v>
      </c>
      <c r="G6" s="6" t="s">
        <v>21</v>
      </c>
      <c r="H6" s="7">
        <v>0.27900000000000003</v>
      </c>
      <c r="I6" s="4">
        <v>1</v>
      </c>
    </row>
    <row r="7" spans="1:9" x14ac:dyDescent="0.2">
      <c r="A7" s="4" t="s">
        <v>22</v>
      </c>
      <c r="B7" s="4" t="s">
        <v>18</v>
      </c>
      <c r="C7" s="5" t="s">
        <v>122</v>
      </c>
      <c r="D7" s="4" t="s">
        <v>23</v>
      </c>
      <c r="E7" s="4" t="s">
        <v>138</v>
      </c>
      <c r="F7" s="4" t="s">
        <v>20</v>
      </c>
      <c r="G7" s="6" t="s">
        <v>21</v>
      </c>
      <c r="H7" s="7">
        <v>0.27900000000000003</v>
      </c>
      <c r="I7" s="4">
        <v>1</v>
      </c>
    </row>
    <row r="8" spans="1:9" x14ac:dyDescent="0.2">
      <c r="A8" s="4" t="s">
        <v>24</v>
      </c>
      <c r="B8" s="4" t="s">
        <v>18</v>
      </c>
      <c r="C8" s="5" t="s">
        <v>122</v>
      </c>
      <c r="D8" s="4" t="s">
        <v>25</v>
      </c>
      <c r="E8" s="4" t="s">
        <v>138</v>
      </c>
      <c r="F8" s="4" t="s">
        <v>20</v>
      </c>
      <c r="G8" s="6" t="s">
        <v>21</v>
      </c>
      <c r="H8" s="7">
        <v>0.27900000000000003</v>
      </c>
      <c r="I8" s="4">
        <v>1</v>
      </c>
    </row>
    <row r="9" spans="1:9" x14ac:dyDescent="0.2">
      <c r="A9" s="4" t="s">
        <v>26</v>
      </c>
      <c r="B9" s="4" t="s">
        <v>27</v>
      </c>
      <c r="C9" s="5" t="s">
        <v>128</v>
      </c>
      <c r="D9" s="4" t="s">
        <v>28</v>
      </c>
      <c r="E9" s="4" t="s">
        <v>139</v>
      </c>
      <c r="F9" s="4" t="s">
        <v>28</v>
      </c>
      <c r="G9" s="6" t="s">
        <v>29</v>
      </c>
      <c r="H9" s="7">
        <v>0.108</v>
      </c>
      <c r="I9" s="4">
        <v>1</v>
      </c>
    </row>
    <row r="10" spans="1:9" x14ac:dyDescent="0.2">
      <c r="A10" s="4" t="s">
        <v>30</v>
      </c>
      <c r="B10" s="4" t="s">
        <v>31</v>
      </c>
      <c r="C10" s="5" t="s">
        <v>130</v>
      </c>
      <c r="D10" s="4" t="s">
        <v>32</v>
      </c>
      <c r="E10" s="4" t="s">
        <v>140</v>
      </c>
      <c r="F10" s="4" t="s">
        <v>33</v>
      </c>
      <c r="G10" s="6" t="s">
        <v>34</v>
      </c>
      <c r="H10" s="7">
        <v>0.09</v>
      </c>
      <c r="I10" s="4">
        <v>2</v>
      </c>
    </row>
    <row r="11" spans="1:9" x14ac:dyDescent="0.2">
      <c r="A11" s="4" t="s">
        <v>35</v>
      </c>
      <c r="B11" s="4" t="s">
        <v>36</v>
      </c>
      <c r="C11" s="5" t="s">
        <v>130</v>
      </c>
      <c r="D11" s="4" t="s">
        <v>37</v>
      </c>
      <c r="E11" s="4" t="s">
        <v>140</v>
      </c>
      <c r="F11" s="4" t="s">
        <v>38</v>
      </c>
      <c r="G11" s="6" t="s">
        <v>39</v>
      </c>
      <c r="H11" s="7">
        <v>0.09</v>
      </c>
      <c r="I11" s="4">
        <v>1</v>
      </c>
    </row>
    <row r="12" spans="1:9" x14ac:dyDescent="0.2">
      <c r="A12" s="4" t="s">
        <v>40</v>
      </c>
      <c r="B12" s="4" t="s">
        <v>41</v>
      </c>
      <c r="C12" s="5" t="s">
        <v>130</v>
      </c>
      <c r="D12" s="4" t="s">
        <v>42</v>
      </c>
      <c r="E12" s="4" t="s">
        <v>140</v>
      </c>
      <c r="F12" s="4" t="s">
        <v>43</v>
      </c>
      <c r="G12" s="6" t="s">
        <v>44</v>
      </c>
      <c r="H12" s="7">
        <v>0.09</v>
      </c>
      <c r="I12" s="4">
        <v>1</v>
      </c>
    </row>
    <row r="13" spans="1:9" x14ac:dyDescent="0.2">
      <c r="A13" s="4" t="s">
        <v>45</v>
      </c>
      <c r="B13" s="4" t="s">
        <v>46</v>
      </c>
      <c r="C13" s="5" t="s">
        <v>130</v>
      </c>
      <c r="D13" s="4" t="s">
        <v>47</v>
      </c>
      <c r="E13" s="4" t="s">
        <v>140</v>
      </c>
      <c r="F13" s="4" t="s">
        <v>48</v>
      </c>
      <c r="G13" s="6" t="s">
        <v>49</v>
      </c>
      <c r="H13" s="7">
        <v>0.19800000000000001</v>
      </c>
      <c r="I13" s="4">
        <v>1</v>
      </c>
    </row>
    <row r="14" spans="1:9" x14ac:dyDescent="0.2">
      <c r="A14" s="4" t="s">
        <v>50</v>
      </c>
      <c r="B14" s="4" t="s">
        <v>51</v>
      </c>
      <c r="C14" s="5" t="s">
        <v>130</v>
      </c>
      <c r="D14" s="4" t="s">
        <v>52</v>
      </c>
      <c r="E14" s="4" t="s">
        <v>140</v>
      </c>
      <c r="F14" s="4" t="s">
        <v>53</v>
      </c>
      <c r="G14" s="6" t="s">
        <v>54</v>
      </c>
      <c r="H14" s="7">
        <v>0.09</v>
      </c>
      <c r="I14" s="4">
        <v>1</v>
      </c>
    </row>
    <row r="15" spans="1:9" x14ac:dyDescent="0.2">
      <c r="A15" s="4" t="s">
        <v>55</v>
      </c>
      <c r="B15" s="4" t="s">
        <v>56</v>
      </c>
      <c r="C15" s="5" t="s">
        <v>130</v>
      </c>
      <c r="D15" s="8">
        <v>330</v>
      </c>
      <c r="E15" s="4" t="s">
        <v>140</v>
      </c>
      <c r="F15" s="4" t="s">
        <v>57</v>
      </c>
      <c r="G15" s="6" t="s">
        <v>58</v>
      </c>
      <c r="H15" s="7">
        <v>0.09</v>
      </c>
      <c r="I15" s="4">
        <v>1</v>
      </c>
    </row>
    <row r="16" spans="1:9" x14ac:dyDescent="0.2">
      <c r="A16" s="4" t="s">
        <v>59</v>
      </c>
      <c r="B16" s="4" t="s">
        <v>60</v>
      </c>
      <c r="C16" s="5" t="s">
        <v>130</v>
      </c>
      <c r="D16" s="8">
        <v>820</v>
      </c>
      <c r="E16" s="8" t="s">
        <v>141</v>
      </c>
      <c r="F16" s="4" t="s">
        <v>61</v>
      </c>
      <c r="G16" s="6" t="s">
        <v>62</v>
      </c>
      <c r="H16" s="7">
        <v>0.20300000000000001</v>
      </c>
      <c r="I16" s="4">
        <v>1</v>
      </c>
    </row>
    <row r="17" spans="1:9" x14ac:dyDescent="0.2">
      <c r="A17" s="4" t="s">
        <v>63</v>
      </c>
      <c r="B17" s="4" t="s">
        <v>124</v>
      </c>
      <c r="C17" s="5" t="s">
        <v>64</v>
      </c>
      <c r="D17" s="4" t="s">
        <v>65</v>
      </c>
      <c r="E17" s="4" t="s">
        <v>142</v>
      </c>
      <c r="F17" s="4" t="s">
        <v>142</v>
      </c>
      <c r="G17" s="6" t="s">
        <v>142</v>
      </c>
      <c r="H17" s="7" t="s">
        <v>142</v>
      </c>
      <c r="I17" s="4" t="s">
        <v>142</v>
      </c>
    </row>
    <row r="18" spans="1:9" x14ac:dyDescent="0.2">
      <c r="A18" s="4" t="s">
        <v>66</v>
      </c>
      <c r="B18" s="4" t="s">
        <v>67</v>
      </c>
      <c r="C18" s="5" t="s">
        <v>121</v>
      </c>
      <c r="D18" s="4" t="s">
        <v>68</v>
      </c>
      <c r="E18" s="4" t="s">
        <v>143</v>
      </c>
      <c r="F18" s="4" t="s">
        <v>68</v>
      </c>
      <c r="G18" s="6" t="s">
        <v>69</v>
      </c>
      <c r="H18" s="7">
        <v>0.59299999999999997</v>
      </c>
      <c r="I18" s="4">
        <v>2</v>
      </c>
    </row>
    <row r="19" spans="1:9" x14ac:dyDescent="0.2">
      <c r="A19" s="4" t="s">
        <v>70</v>
      </c>
      <c r="B19" s="4" t="s">
        <v>71</v>
      </c>
      <c r="C19" s="9">
        <v>14010413101000</v>
      </c>
      <c r="D19" s="9">
        <v>14010413101000</v>
      </c>
      <c r="E19" s="9" t="s">
        <v>144</v>
      </c>
      <c r="F19" s="9">
        <v>14010413101000</v>
      </c>
      <c r="G19" s="6" t="s">
        <v>72</v>
      </c>
      <c r="H19" s="7">
        <v>1.52</v>
      </c>
      <c r="I19" s="4">
        <v>3</v>
      </c>
    </row>
    <row r="20" spans="1:9" x14ac:dyDescent="0.2">
      <c r="A20" s="4" t="s">
        <v>73</v>
      </c>
      <c r="B20" s="4" t="s">
        <v>74</v>
      </c>
      <c r="C20" s="5" t="s">
        <v>131</v>
      </c>
      <c r="D20" s="4" t="s">
        <v>75</v>
      </c>
      <c r="E20" s="4" t="s">
        <v>145</v>
      </c>
      <c r="F20" s="4" t="s">
        <v>76</v>
      </c>
      <c r="G20" s="6" t="s">
        <v>77</v>
      </c>
      <c r="H20" s="7">
        <v>1.8</v>
      </c>
      <c r="I20" s="4">
        <v>1</v>
      </c>
    </row>
    <row r="21" spans="1:9" x14ac:dyDescent="0.2">
      <c r="A21" s="4" t="s">
        <v>78</v>
      </c>
      <c r="B21" s="4" t="s">
        <v>79</v>
      </c>
      <c r="C21" s="5" t="s">
        <v>79</v>
      </c>
      <c r="D21" s="4" t="s">
        <v>79</v>
      </c>
      <c r="E21" s="4" t="s">
        <v>146</v>
      </c>
      <c r="F21" s="4" t="s">
        <v>80</v>
      </c>
      <c r="G21" s="6" t="s">
        <v>81</v>
      </c>
      <c r="H21" s="7">
        <v>1.75</v>
      </c>
      <c r="I21" s="4">
        <v>1</v>
      </c>
    </row>
    <row r="22" spans="1:9" x14ac:dyDescent="0.2">
      <c r="A22" s="4" t="s">
        <v>82</v>
      </c>
      <c r="B22" s="4" t="s">
        <v>83</v>
      </c>
      <c r="C22" s="5" t="s">
        <v>132</v>
      </c>
      <c r="D22" s="4" t="s">
        <v>84</v>
      </c>
      <c r="E22" s="4" t="s">
        <v>147</v>
      </c>
      <c r="F22" s="4" t="s">
        <v>85</v>
      </c>
      <c r="G22" s="6" t="s">
        <v>86</v>
      </c>
      <c r="H22" s="7">
        <v>1.22</v>
      </c>
      <c r="I22" s="4">
        <v>1</v>
      </c>
    </row>
    <row r="23" spans="1:9" x14ac:dyDescent="0.2">
      <c r="A23" s="4" t="s">
        <v>87</v>
      </c>
      <c r="B23" s="4" t="s">
        <v>88</v>
      </c>
      <c r="C23" s="5" t="s">
        <v>127</v>
      </c>
      <c r="D23" s="4" t="s">
        <v>89</v>
      </c>
      <c r="E23" s="4" t="s">
        <v>148</v>
      </c>
      <c r="F23" s="4" t="s">
        <v>89</v>
      </c>
      <c r="G23" s="6" t="s">
        <v>90</v>
      </c>
      <c r="H23" s="7">
        <v>0.60299999999999998</v>
      </c>
      <c r="I23" s="4">
        <v>1</v>
      </c>
    </row>
    <row r="24" spans="1:9" x14ac:dyDescent="0.2">
      <c r="A24" s="4" t="s">
        <v>91</v>
      </c>
      <c r="B24" s="4" t="s">
        <v>115</v>
      </c>
      <c r="C24" s="5" t="s">
        <v>133</v>
      </c>
      <c r="D24" s="4" t="s">
        <v>25</v>
      </c>
      <c r="E24" s="4" t="s">
        <v>149</v>
      </c>
      <c r="F24" s="4" t="s">
        <v>114</v>
      </c>
      <c r="G24" s="6" t="s">
        <v>116</v>
      </c>
      <c r="H24" s="7">
        <v>0.18</v>
      </c>
      <c r="I24" s="4">
        <v>1</v>
      </c>
    </row>
    <row r="25" spans="1:9" x14ac:dyDescent="0.2">
      <c r="A25" s="4" t="s">
        <v>92</v>
      </c>
      <c r="B25" s="4" t="s">
        <v>93</v>
      </c>
      <c r="C25" s="5" t="s">
        <v>126</v>
      </c>
      <c r="D25" s="4" t="s">
        <v>94</v>
      </c>
      <c r="E25" s="4" t="s">
        <v>150</v>
      </c>
      <c r="F25" s="4" t="s">
        <v>95</v>
      </c>
      <c r="G25" s="6" t="s">
        <v>96</v>
      </c>
      <c r="H25" s="7">
        <v>0.45</v>
      </c>
      <c r="I25" s="4">
        <v>1</v>
      </c>
    </row>
    <row r="26" spans="1:9" x14ac:dyDescent="0.2">
      <c r="A26" s="4" t="s">
        <v>104</v>
      </c>
      <c r="B26" s="4" t="s">
        <v>105</v>
      </c>
      <c r="C26" s="5" t="s">
        <v>123</v>
      </c>
      <c r="D26" s="4" t="s">
        <v>106</v>
      </c>
      <c r="E26" s="4" t="s">
        <v>156</v>
      </c>
      <c r="F26" s="4" t="s">
        <v>155</v>
      </c>
      <c r="G26" s="6" t="s">
        <v>152</v>
      </c>
      <c r="H26" s="7">
        <v>0.11700000000000001</v>
      </c>
      <c r="I26" s="4">
        <v>4</v>
      </c>
    </row>
    <row r="27" spans="1:9" x14ac:dyDescent="0.2">
      <c r="A27" s="4" t="s">
        <v>107</v>
      </c>
      <c r="B27" s="4" t="s">
        <v>108</v>
      </c>
      <c r="C27" s="5" t="s">
        <v>123</v>
      </c>
      <c r="D27" s="4" t="s">
        <v>109</v>
      </c>
      <c r="E27" s="4" t="s">
        <v>151</v>
      </c>
      <c r="F27" s="4" t="s">
        <v>110</v>
      </c>
      <c r="G27" s="6" t="s">
        <v>111</v>
      </c>
      <c r="H27" s="7">
        <v>0.84599999999999997</v>
      </c>
      <c r="I27" s="4">
        <v>2</v>
      </c>
    </row>
    <row r="28" spans="1:9" x14ac:dyDescent="0.2">
      <c r="A28" s="4" t="s">
        <v>97</v>
      </c>
      <c r="B28" s="4" t="s">
        <v>98</v>
      </c>
      <c r="C28" s="5" t="s">
        <v>123</v>
      </c>
      <c r="D28" s="4" t="s">
        <v>99</v>
      </c>
      <c r="E28" s="4" t="s">
        <v>151</v>
      </c>
      <c r="F28" s="4" t="s">
        <v>117</v>
      </c>
      <c r="G28" s="6" t="s">
        <v>100</v>
      </c>
      <c r="H28" s="7">
        <v>0.108</v>
      </c>
      <c r="I28" s="4">
        <v>1</v>
      </c>
    </row>
    <row r="29" spans="1:9" x14ac:dyDescent="0.2">
      <c r="A29" s="4" t="s">
        <v>101</v>
      </c>
      <c r="B29" s="4" t="s">
        <v>102</v>
      </c>
      <c r="C29" s="5" t="s">
        <v>123</v>
      </c>
      <c r="D29" s="4" t="s">
        <v>103</v>
      </c>
      <c r="E29" s="4" t="s">
        <v>156</v>
      </c>
      <c r="F29" s="4" t="s">
        <v>154</v>
      </c>
      <c r="G29" s="6" t="s">
        <v>153</v>
      </c>
      <c r="H29" s="7">
        <v>0.20699999999999999</v>
      </c>
      <c r="I29" s="4">
        <v>4</v>
      </c>
    </row>
    <row r="31" spans="1:9" x14ac:dyDescent="0.2">
      <c r="H31" s="12" t="s">
        <v>157</v>
      </c>
      <c r="I31" s="11" t="s">
        <v>158</v>
      </c>
    </row>
    <row r="32" spans="1:9" ht="16" thickBot="1" x14ac:dyDescent="0.25">
      <c r="H32" s="13">
        <f>SUMPRODUCT(H2:H29,I2:I29)</f>
        <v>22.869999999999997</v>
      </c>
      <c r="I32" s="10">
        <f>SUM(I2:I29)</f>
        <v>38</v>
      </c>
    </row>
    <row r="33" ht="16" thickTop="1" x14ac:dyDescent="0.2"/>
  </sheetData>
  <hyperlinks>
    <hyperlink ref="G3" r:id="rId1" xr:uid="{9FD3B4FA-E658-475F-A2EA-7C3079CECDEB}"/>
    <hyperlink ref="G24" r:id="rId2" xr:uid="{21B394AB-BD15-484F-A9B2-6F6796424DF2}"/>
    <hyperlink ref="G28" r:id="rId3" xr:uid="{DBE1A8D9-33B3-4A30-90A9-475A527EBA39}"/>
    <hyperlink ref="G2" r:id="rId4" xr:uid="{8510B9A7-A3D6-144C-97AB-F633064C1EF8}"/>
    <hyperlink ref="G4" r:id="rId5" xr:uid="{E3CD19AA-A1AC-9042-A6AD-837C3DB4D69B}"/>
    <hyperlink ref="G5" r:id="rId6" xr:uid="{E85DDC9C-8A51-7D4C-8C2B-B1C4AC55B998}"/>
    <hyperlink ref="G6" r:id="rId7" xr:uid="{7DD938A1-1256-D84B-9768-231E1275DA35}"/>
    <hyperlink ref="G7" r:id="rId8" xr:uid="{5126C4DA-E578-5946-9E42-CB7F4927AB66}"/>
    <hyperlink ref="G8" r:id="rId9" xr:uid="{C04D01A8-5432-5049-8788-C222D703FC66}"/>
    <hyperlink ref="G9" r:id="rId10" xr:uid="{1F7B803C-26D0-8F4F-8661-DFFA5039E73A}"/>
    <hyperlink ref="G10" r:id="rId11" xr:uid="{A7684A97-5CC6-434D-984F-10A60B0EDD12}"/>
    <hyperlink ref="G11" r:id="rId12" xr:uid="{2E149C83-D940-714D-A444-096B54B44474}"/>
    <hyperlink ref="G12" r:id="rId13" xr:uid="{28AA1CF7-ACB3-474D-B0F7-5DDB6A665DE8}"/>
    <hyperlink ref="G13" r:id="rId14" xr:uid="{F9C7A662-474F-4C4B-AB55-FFBF7F9CFF13}"/>
    <hyperlink ref="G14" r:id="rId15" xr:uid="{E2BB9664-7769-154E-8AAD-4BCB76188698}"/>
    <hyperlink ref="G15" r:id="rId16" xr:uid="{C191BF75-86DD-2440-94DC-4143AC5D45A4}"/>
    <hyperlink ref="G16" r:id="rId17" xr:uid="{16250A46-6EE2-8D4C-8B2E-8E414130B124}"/>
    <hyperlink ref="G20" r:id="rId18" xr:uid="{A6A390BF-4ADA-964B-8A16-3005BC9A2584}"/>
    <hyperlink ref="G19" r:id="rId19" xr:uid="{95BD45C9-2554-1645-9A71-77E10C2A48DF}"/>
    <hyperlink ref="G18" r:id="rId20" location="anchorTechnicalDOCS" xr:uid="{AB2D20B5-1561-4D4D-8395-E70A969D176B}"/>
    <hyperlink ref="G21" r:id="rId21" xr:uid="{AD47BD52-E662-4845-8879-4C752C5990FC}"/>
    <hyperlink ref="G22" r:id="rId22" xr:uid="{9E837B96-32BA-F14B-8626-554CD3EE9220}"/>
    <hyperlink ref="G23" r:id="rId23" xr:uid="{DAC75C32-7B97-6949-90CD-5F9D3DD685D8}"/>
    <hyperlink ref="G25" r:id="rId24" xr:uid="{BF82C15F-4B5B-2F47-8C69-7EAE7040576D}"/>
    <hyperlink ref="G27" r:id="rId25" xr:uid="{309D0977-DAA5-B24C-8C00-E90C75FB2AAC}"/>
  </hyperlinks>
  <pageMargins left="0.7" right="0.7" top="0.75" bottom="0.75" header="0.3" footer="0.3"/>
  <tableParts count="1">
    <tablePart r:id="rId2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embeddedcourse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Jyri Luoma-aho</cp:lastModifiedBy>
  <dcterms:created xsi:type="dcterms:W3CDTF">2023-08-23T11:31:46Z</dcterms:created>
  <dcterms:modified xsi:type="dcterms:W3CDTF">2023-08-30T13:12:36Z</dcterms:modified>
</cp:coreProperties>
</file>