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yrki_oraskari_aalto_fi/Documents/Research/Automation_in_Construction_IPFS/OriginalAnalysisDataTables/"/>
    </mc:Choice>
  </mc:AlternateContent>
  <xr:revisionPtr revIDLastSave="308" documentId="8_{56EEACF3-9FBB-4B06-A512-22E1D79EE254}" xr6:coauthVersionLast="43" xr6:coauthVersionMax="43" xr10:uidLastSave="{D591ABFA-9AF2-425D-A172-8F3DDB51F934}"/>
  <bookViews>
    <workbookView xWindow="-93" yWindow="-93" windowWidth="18426" windowHeight="11746" xr2:uid="{F2D42947-2177-41CB-B69C-5D41A1066CC8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6" i="1" l="1"/>
  <c r="J172" i="1"/>
  <c r="J114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3" i="1"/>
  <c r="A119" i="1" l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09" i="1" l="1"/>
  <c r="A110" i="1" s="1"/>
  <c r="A111" i="1" s="1"/>
  <c r="A112" i="1" s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94" i="1"/>
  <c r="A93" i="1"/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J56" i="1" l="1"/>
  <c r="O54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O3" i="1" l="1"/>
  <c r="N3" i="1"/>
  <c r="A3" i="1" l="1"/>
</calcChain>
</file>

<file path=xl/sharedStrings.xml><?xml version="1.0" encoding="utf-8"?>
<sst xmlns="http://schemas.openxmlformats.org/spreadsheetml/2006/main" count="186" uniqueCount="64">
  <si>
    <t>c:\ifc\0912101-01wall_layers_number_1.ifc</t>
  </si>
  <si>
    <t>c:\ifc\0912101-02wall_opening_straight_ac_1.ifc</t>
  </si>
  <si>
    <t>c:\ifc\0912101-03wall_recess_ben_1.ifc</t>
  </si>
  <si>
    <t>c:\ifc\0912101-04wall_L-shape_all_1.ifc</t>
  </si>
  <si>
    <t>c:\ifc\09121010-01RoofWithGeometry_rev_1.ifc</t>
  </si>
  <si>
    <t>c:\ifc\09121010-02roof_with_openings_ben_1.ifc</t>
  </si>
  <si>
    <t>c:\ifc\09121011curtain_wall_basic_rev_1.ifc</t>
  </si>
  <si>
    <t>c:\ifc\09121012mem_profile_basic_tek_1.ifc</t>
  </si>
  <si>
    <t>c:\ifc\09121013plate_steel_exam_tek_1.ifc</t>
  </si>
  <si>
    <t>c:\ifc\09121014pile_basic_tek_1.ifc</t>
  </si>
  <si>
    <t>c:\ifc\09121015footing_ac_1.ifc</t>
  </si>
  <si>
    <t>c:\ifc\0912102-01beam_profile_basic_rev_1.ifc</t>
  </si>
  <si>
    <t>c:\ifc\0912102-01beam_profile_para_ac_1.ifc</t>
  </si>
  <si>
    <t>c:\ifc\0912102-02brep_beams_opening_ben_1.ifc</t>
  </si>
  <si>
    <t>c:\ifc\0912102-02extruded_beam_open_tek_1.ifc</t>
  </si>
  <si>
    <t>c:\ifc\0912103-01columns_basic_all_1.ifc</t>
  </si>
  <si>
    <t>c:\ifc\0912103-01col_profile_clip_ben_1.ifc</t>
  </si>
  <si>
    <t>c:\ifc\0912103-02col_brep_opening_ben_1.ifc</t>
  </si>
  <si>
    <t>c:\ifc\0912103-02OpeningsInExtrudedColumns_rev_1.ifc</t>
  </si>
  <si>
    <t>c:\ifc\0912104-01slab_profile_basic_ac_1.ifc</t>
  </si>
  <si>
    <t>c:\ifc\0912104-03extruded_slab_openings_all_1.ifc</t>
  </si>
  <si>
    <t>c:\ifc\0912104-04slab_recess_tek_1.ifc</t>
  </si>
  <si>
    <t>c:\ifc\0912105-01doors_explicit_geom_all_1.ifc</t>
  </si>
  <si>
    <t>c:\ifc\0912105-02DoorOperationsPlacementInsideWall_rev_1.ifc</t>
  </si>
  <si>
    <t>c:\ifc\0912106-02windows_placement_inside_wall_all_1.ifc</t>
  </si>
  <si>
    <t>c:\ifc\0912107-01stair_geometry_ben_1.ifc</t>
  </si>
  <si>
    <t>c:\ifc\0912108-01RampAsContainer_rev_1.ifc</t>
  </si>
  <si>
    <t>c:\ifc\0912109-01railing_brep_ac_1.ifc</t>
  </si>
  <si>
    <t>c:\ifc\0912109-01railing_extrusion_tek_1.ifc</t>
  </si>
  <si>
    <t>c:\ifc\091210Med_Dent_Clinic_MEP_Plumb.ifc</t>
  </si>
  <si>
    <t>c:\ifc\171210AISC_Sculpture_brep.ifc</t>
  </si>
  <si>
    <t>c:\ifc\171210AISC_Sculpture_param.ifc</t>
  </si>
  <si>
    <t>c:\ifc\171210analysis_brep.ifc</t>
  </si>
  <si>
    <t>c:\ifc\171210analysis_param.ifc</t>
  </si>
  <si>
    <t>No Geometry</t>
  </si>
  <si>
    <t>Publishing total time</t>
  </si>
  <si>
    <t xml:space="preserve">ifcOWL Conversion </t>
  </si>
  <si>
    <t>RDF Rewriting time</t>
  </si>
  <si>
    <t>Canonization</t>
  </si>
  <si>
    <t>Publish IPFS Files</t>
  </si>
  <si>
    <t>Publish Directory</t>
  </si>
  <si>
    <t>IPFS Node Count</t>
  </si>
  <si>
    <t>Model name</t>
  </si>
  <si>
    <t>ifcOWL triples</t>
  </si>
  <si>
    <t>c:\ifc\171210Bentley1_brep.ifc</t>
  </si>
  <si>
    <t>c:\ifc\171210Bentley1_param.ifc</t>
  </si>
  <si>
    <t>c:\ifc\171210CADstudio_brep.ifc</t>
  </si>
  <si>
    <t>c:\ifc\171210cutouts_brep.ifc</t>
  </si>
  <si>
    <t>c:\ifc\171210DesignData1_brep.ifc</t>
  </si>
  <si>
    <t>c:\ifc\171210DesignData3_brep.ifc</t>
  </si>
  <si>
    <t>c:\ifc\171210eccentricity_physical.ifc</t>
  </si>
  <si>
    <t>c:\ifc\171210etabs_physical.ifc</t>
  </si>
  <si>
    <t>c:\ifc\171210frame_physical.ifc</t>
  </si>
  <si>
    <t>c:\ifc\171210gtstrudl_physical.ifc</t>
  </si>
  <si>
    <t>c:\ifc\171210orient_beam_physical.ifc</t>
  </si>
  <si>
    <t>c:\ifc\171210orient_column_physical.ifc</t>
  </si>
  <si>
    <t>c:\ifc\171210PlayersTheater_param.ifc</t>
  </si>
  <si>
    <t>c:\ifc\171210profilescp1_brep.ifc</t>
  </si>
  <si>
    <t>c:\ifc\171210profiles_brep.ifc</t>
  </si>
  <si>
    <t>c:\ifc\171210sections_brep.ifc</t>
  </si>
  <si>
    <t>c:\ifc\171210threebeams_brep.ifc</t>
  </si>
  <si>
    <t>c:\ifc\171210TrainingStructure_brep.ifc</t>
  </si>
  <si>
    <t xml:space="preserve">Whole model </t>
  </si>
  <si>
    <t>Whole model  - no database clean, no settle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</si>
</sst>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4" fontId="0" fillId="0" borderId="0" xfId="0" applyNumberFormat="1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12104770391762"/>
          <c:y val="2.7860519958739886E-2"/>
          <c:w val="0.62391320359347002"/>
          <c:h val="0.64732237954530791"/>
        </c:manualLayout>
      </c:layout>
      <c:scatterChart>
        <c:scatterStyle val="lineMarker"/>
        <c:varyColors val="0"/>
        <c:ser>
          <c:idx val="2"/>
          <c:order val="0"/>
          <c:tx>
            <c:v>1. No cache clean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1270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593846856178259"/>
                  <c:y val="6.63803443469314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Taul1!$R$3:$R$54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Taul1!$S$3:$S$54</c:f>
              <c:numCache>
                <c:formatCode>#,##0.00</c:formatCode>
                <c:ptCount val="52"/>
                <c:pt idx="0">
                  <c:v>0.61963333333333337</c:v>
                </c:pt>
                <c:pt idx="1">
                  <c:v>2.8953166666666665</c:v>
                </c:pt>
                <c:pt idx="2">
                  <c:v>0.48326666666666668</c:v>
                </c:pt>
                <c:pt idx="3">
                  <c:v>0.20178333333333334</c:v>
                </c:pt>
                <c:pt idx="4">
                  <c:v>3.9666333333333332</c:v>
                </c:pt>
                <c:pt idx="5">
                  <c:v>0.21249999999999999</c:v>
                </c:pt>
                <c:pt idx="6">
                  <c:v>1.3618833333333333</c:v>
                </c:pt>
                <c:pt idx="7">
                  <c:v>0.33866666666666667</c:v>
                </c:pt>
                <c:pt idx="8">
                  <c:v>0.58733333333333337</c:v>
                </c:pt>
                <c:pt idx="9">
                  <c:v>0.24881666666666666</c:v>
                </c:pt>
                <c:pt idx="10">
                  <c:v>1.1183333333333334</c:v>
                </c:pt>
                <c:pt idx="11">
                  <c:v>1.8917666666666666</c:v>
                </c:pt>
                <c:pt idx="12">
                  <c:v>2.31765</c:v>
                </c:pt>
                <c:pt idx="13">
                  <c:v>0.49271666666666669</c:v>
                </c:pt>
                <c:pt idx="14">
                  <c:v>0.41715000000000002</c:v>
                </c:pt>
                <c:pt idx="15">
                  <c:v>0.17931666666666668</c:v>
                </c:pt>
                <c:pt idx="16">
                  <c:v>0.20773333333333333</c:v>
                </c:pt>
                <c:pt idx="17">
                  <c:v>1.8278333333333334</c:v>
                </c:pt>
                <c:pt idx="18">
                  <c:v>0.47066666666666668</c:v>
                </c:pt>
                <c:pt idx="19">
                  <c:v>0.31591666666666668</c:v>
                </c:pt>
                <c:pt idx="20">
                  <c:v>0.20841666666666667</c:v>
                </c:pt>
                <c:pt idx="21">
                  <c:v>0.1308</c:v>
                </c:pt>
                <c:pt idx="22">
                  <c:v>1.1353500000000001</c:v>
                </c:pt>
                <c:pt idx="23">
                  <c:v>1.3464</c:v>
                </c:pt>
                <c:pt idx="24">
                  <c:v>0.47608333333333336</c:v>
                </c:pt>
                <c:pt idx="25">
                  <c:v>1.2859166666666666</c:v>
                </c:pt>
                <c:pt idx="26">
                  <c:v>0.32923333333333332</c:v>
                </c:pt>
                <c:pt idx="27">
                  <c:v>0.89393333333333336</c:v>
                </c:pt>
                <c:pt idx="28">
                  <c:v>0.42566666666666669</c:v>
                </c:pt>
                <c:pt idx="29">
                  <c:v>22.955483333333333</c:v>
                </c:pt>
                <c:pt idx="30">
                  <c:v>18.009183333333333</c:v>
                </c:pt>
                <c:pt idx="31">
                  <c:v>9.1163166666666662</c:v>
                </c:pt>
                <c:pt idx="32">
                  <c:v>108.03115</c:v>
                </c:pt>
                <c:pt idx="33">
                  <c:v>103.31821666666667</c:v>
                </c:pt>
                <c:pt idx="34">
                  <c:v>65.46156666666667</c:v>
                </c:pt>
                <c:pt idx="35">
                  <c:v>14.464283333333332</c:v>
                </c:pt>
                <c:pt idx="36">
                  <c:v>40.968166666666669</c:v>
                </c:pt>
                <c:pt idx="37">
                  <c:v>1.2821499999999999</c:v>
                </c:pt>
                <c:pt idx="38">
                  <c:v>18.215</c:v>
                </c:pt>
                <c:pt idx="39">
                  <c:v>60.472250000000003</c:v>
                </c:pt>
                <c:pt idx="40">
                  <c:v>0.16453333333333334</c:v>
                </c:pt>
                <c:pt idx="41">
                  <c:v>9.3407666666666671</c:v>
                </c:pt>
                <c:pt idx="42">
                  <c:v>0.30241666666666667</c:v>
                </c:pt>
                <c:pt idx="43">
                  <c:v>1.12355</c:v>
                </c:pt>
                <c:pt idx="44">
                  <c:v>0.31496666666666667</c:v>
                </c:pt>
                <c:pt idx="45">
                  <c:v>0.31559999999999999</c:v>
                </c:pt>
                <c:pt idx="46">
                  <c:v>212.85558333333333</c:v>
                </c:pt>
                <c:pt idx="47">
                  <c:v>6.6710500000000001</c:v>
                </c:pt>
                <c:pt idx="48">
                  <c:v>4.6474833333333336</c:v>
                </c:pt>
                <c:pt idx="49">
                  <c:v>4.8536166666666665</c:v>
                </c:pt>
                <c:pt idx="50">
                  <c:v>3.2837999999999998</c:v>
                </c:pt>
                <c:pt idx="51">
                  <c:v>126.16151666666667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1-4393-B9A2-4E80E012C9BB}"/>
            </c:ext>
          </c:extLst>
        </c:ser>
        <c:ser>
          <c:idx val="0"/>
          <c:order val="1"/>
          <c:tx>
            <c:v>2. Unfiltered</c:v>
          </c:tx>
          <c:spPr>
            <a:ln w="1905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75447474296514"/>
                  <c:y val="2.23448083234410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Taul1!$N$3:$N$54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Taul1!$O$3:$O$54</c:f>
              <c:numCache>
                <c:formatCode>#,##0.00</c:formatCode>
                <c:ptCount val="52"/>
                <c:pt idx="0">
                  <c:v>0.10743333333333334</c:v>
                </c:pt>
                <c:pt idx="1">
                  <c:v>0.19596666666666668</c:v>
                </c:pt>
                <c:pt idx="2">
                  <c:v>7.1616666666666662E-2</c:v>
                </c:pt>
                <c:pt idx="3">
                  <c:v>2.4549999999999999E-2</c:v>
                </c:pt>
                <c:pt idx="4">
                  <c:v>0.40036666666666665</c:v>
                </c:pt>
                <c:pt idx="5">
                  <c:v>3.7233333333333334E-2</c:v>
                </c:pt>
                <c:pt idx="6">
                  <c:v>0.18463333333333334</c:v>
                </c:pt>
                <c:pt idx="7">
                  <c:v>4.5766666666666664E-2</c:v>
                </c:pt>
                <c:pt idx="8">
                  <c:v>7.3133333333333328E-2</c:v>
                </c:pt>
                <c:pt idx="9">
                  <c:v>2.5016666666666666E-2</c:v>
                </c:pt>
                <c:pt idx="10">
                  <c:v>0.16126666666666667</c:v>
                </c:pt>
                <c:pt idx="11">
                  <c:v>0.26978333333333332</c:v>
                </c:pt>
                <c:pt idx="12">
                  <c:v>0.43090000000000001</c:v>
                </c:pt>
                <c:pt idx="13">
                  <c:v>8.1833333333333327E-2</c:v>
                </c:pt>
                <c:pt idx="14">
                  <c:v>6.7783333333333334E-2</c:v>
                </c:pt>
                <c:pt idx="15">
                  <c:v>2.4716666666666668E-2</c:v>
                </c:pt>
                <c:pt idx="16">
                  <c:v>2.9683333333333332E-2</c:v>
                </c:pt>
                <c:pt idx="17">
                  <c:v>0.33926666666666666</c:v>
                </c:pt>
                <c:pt idx="18">
                  <c:v>8.3333333333333329E-2</c:v>
                </c:pt>
                <c:pt idx="19">
                  <c:v>5.0866666666666664E-2</c:v>
                </c:pt>
                <c:pt idx="20">
                  <c:v>2.9733333333333334E-2</c:v>
                </c:pt>
                <c:pt idx="21">
                  <c:v>1.89E-2</c:v>
                </c:pt>
                <c:pt idx="22">
                  <c:v>0.20633333333333334</c:v>
                </c:pt>
                <c:pt idx="23">
                  <c:v>0.23799999999999999</c:v>
                </c:pt>
                <c:pt idx="24">
                  <c:v>9.4183333333333327E-2</c:v>
                </c:pt>
                <c:pt idx="25">
                  <c:v>0.29161666666666669</c:v>
                </c:pt>
                <c:pt idx="26">
                  <c:v>5.6483333333333337E-2</c:v>
                </c:pt>
                <c:pt idx="27">
                  <c:v>0.12831666666666666</c:v>
                </c:pt>
                <c:pt idx="28">
                  <c:v>7.063333333333334E-2</c:v>
                </c:pt>
                <c:pt idx="29">
                  <c:v>6.2908666666666671</c:v>
                </c:pt>
                <c:pt idx="30">
                  <c:v>6.4512166666666664</c:v>
                </c:pt>
                <c:pt idx="31">
                  <c:v>3.6104333333333334</c:v>
                </c:pt>
                <c:pt idx="32">
                  <c:v>47.804616666666668</c:v>
                </c:pt>
                <c:pt idx="33">
                  <c:v>51.051266666666663</c:v>
                </c:pt>
                <c:pt idx="34">
                  <c:v>31.333916666666667</c:v>
                </c:pt>
                <c:pt idx="35">
                  <c:v>7.1243333333333334</c:v>
                </c:pt>
                <c:pt idx="36">
                  <c:v>20.852083333333333</c:v>
                </c:pt>
                <c:pt idx="37">
                  <c:v>0.64341666666666664</c:v>
                </c:pt>
                <c:pt idx="38">
                  <c:v>9.7358666666666664</c:v>
                </c:pt>
                <c:pt idx="39">
                  <c:v>32.846699999999998</c:v>
                </c:pt>
                <c:pt idx="40">
                  <c:v>9.9733333333333327E-2</c:v>
                </c:pt>
                <c:pt idx="41">
                  <c:v>5.2129500000000002</c:v>
                </c:pt>
                <c:pt idx="42">
                  <c:v>0.17991666666666667</c:v>
                </c:pt>
                <c:pt idx="43">
                  <c:v>0.70494999999999997</c:v>
                </c:pt>
                <c:pt idx="44">
                  <c:v>0.14990000000000001</c:v>
                </c:pt>
                <c:pt idx="45">
                  <c:v>0.15548333333333333</c:v>
                </c:pt>
                <c:pt idx="46">
                  <c:v>121.90491666666667</c:v>
                </c:pt>
                <c:pt idx="47">
                  <c:v>3.7744499999999999</c:v>
                </c:pt>
                <c:pt idx="48">
                  <c:v>2.7490666666666668</c:v>
                </c:pt>
                <c:pt idx="49">
                  <c:v>2.8161</c:v>
                </c:pt>
                <c:pt idx="50">
                  <c:v>2.0499833333333335</c:v>
                </c:pt>
                <c:pt idx="51">
                  <c:v>76.29901666666666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4D41-824B-E713F8CCC5F7}"/>
            </c:ext>
          </c:extLst>
        </c:ser>
        <c:ser>
          <c:idx val="1"/>
          <c:order val="2"/>
          <c:tx>
            <c:v>3. No geometry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015195077591107"/>
                  <c:y val="2.69167434916768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Taul1!$P$3:$P$54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396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312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141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363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255</c:v>
                </c:pt>
                <c:pt idx="28">
                  <c:v>108</c:v>
                </c:pt>
                <c:pt idx="29">
                  <c:v>5711</c:v>
                </c:pt>
                <c:pt idx="30">
                  <c:v>4442</c:v>
                </c:pt>
                <c:pt idx="31">
                  <c:v>2195</c:v>
                </c:pt>
                <c:pt idx="32">
                  <c:v>23263</c:v>
                </c:pt>
                <c:pt idx="33">
                  <c:v>18637</c:v>
                </c:pt>
                <c:pt idx="34">
                  <c:v>11740</c:v>
                </c:pt>
                <c:pt idx="35">
                  <c:v>2422</c:v>
                </c:pt>
                <c:pt idx="36">
                  <c:v>6948</c:v>
                </c:pt>
                <c:pt idx="37">
                  <c:v>218</c:v>
                </c:pt>
                <c:pt idx="38">
                  <c:v>2953</c:v>
                </c:pt>
                <c:pt idx="39">
                  <c:v>10018</c:v>
                </c:pt>
                <c:pt idx="40">
                  <c:v>32</c:v>
                </c:pt>
                <c:pt idx="41">
                  <c:v>1478</c:v>
                </c:pt>
                <c:pt idx="42">
                  <c:v>55</c:v>
                </c:pt>
                <c:pt idx="43">
                  <c:v>187</c:v>
                </c:pt>
                <c:pt idx="44">
                  <c:v>48</c:v>
                </c:pt>
                <c:pt idx="45">
                  <c:v>49</c:v>
                </c:pt>
                <c:pt idx="46">
                  <c:v>28058</c:v>
                </c:pt>
                <c:pt idx="47">
                  <c:v>864</c:v>
                </c:pt>
                <c:pt idx="48">
                  <c:v>628</c:v>
                </c:pt>
                <c:pt idx="49">
                  <c:v>660</c:v>
                </c:pt>
                <c:pt idx="50">
                  <c:v>429</c:v>
                </c:pt>
                <c:pt idx="51">
                  <c:v>15695</c:v>
                </c:pt>
              </c:numCache>
            </c:numRef>
          </c:xVal>
          <c:yVal>
            <c:numRef>
              <c:f>Taul1!$Q$3:$Q$54</c:f>
              <c:numCache>
                <c:formatCode>#,##0.00</c:formatCode>
                <c:ptCount val="52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6-4D41-824B-E713F8CC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08432"/>
        <c:axId val="387318480"/>
      </c:scatterChart>
      <c:valAx>
        <c:axId val="39790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Definition 3 Root Nodes in the ifcOWL Model</a:t>
                </a:r>
              </a:p>
            </c:rich>
          </c:tx>
          <c:layout>
            <c:manualLayout>
              <c:xMode val="edge"/>
              <c:yMode val="edge"/>
              <c:x val="0.16028432769613779"/>
              <c:y val="0.7628031862565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18480"/>
        <c:crosses val="autoZero"/>
        <c:crossBetween val="midCat"/>
      </c:valAx>
      <c:valAx>
        <c:axId val="387318480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1.3628857933746128E-2"/>
              <c:y val="8.33287665542060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250601626537261E-2"/>
          <c:y val="0.85203348362456122"/>
          <c:w val="0.8353155500054078"/>
          <c:h val="0.11087108512859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579966</xdr:colOff>
      <xdr:row>55</xdr:row>
      <xdr:rowOff>126998</xdr:rowOff>
    </xdr:from>
    <xdr:to>
      <xdr:col>20</xdr:col>
      <xdr:colOff>173567</xdr:colOff>
      <xdr:row>79</xdr:row>
      <xdr:rowOff>76201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9CB2F7A-81B8-4038-BD30-DFA84DFC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FBF4-B449-468A-88DA-A0A3E263ED88}">
  <dimension ref="A1:S176"/>
  <sheetViews>
    <sheetView tabSelected="1" topLeftCell="H56" workbookViewId="0">
      <selection activeCell="V72" sqref="V72"/>
    </sheetView>
  </sheetViews>
  <sheetFormatPr defaultRowHeight="14.35" x14ac:dyDescent="0.5"/>
  <cols>
    <col min="2" max="2" width="42.29296875" customWidth="1"/>
    <col min="3" max="3" width="18" customWidth="1"/>
    <col min="8" max="8" width="13.87890625" customWidth="1"/>
  </cols>
  <sheetData>
    <row r="1" spans="1:19" ht="30.7" x14ac:dyDescent="1">
      <c r="B1" s="4" t="s">
        <v>62</v>
      </c>
    </row>
    <row r="2" spans="1:19" x14ac:dyDescent="0.5">
      <c r="B2" t="s">
        <v>42</v>
      </c>
      <c r="C2" t="s">
        <v>43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N2" s="2"/>
      <c r="O2" s="3"/>
      <c r="P2" s="2"/>
      <c r="Q2" s="3"/>
    </row>
    <row r="3" spans="1:19" x14ac:dyDescent="0.5">
      <c r="A3">
        <f>1</f>
        <v>1</v>
      </c>
      <c r="B3" t="s">
        <v>0</v>
      </c>
      <c r="C3">
        <v>4809</v>
      </c>
      <c r="D3">
        <v>45961.644999999997</v>
      </c>
      <c r="E3">
        <v>5527</v>
      </c>
      <c r="F3">
        <v>15</v>
      </c>
      <c r="G3">
        <v>63</v>
      </c>
      <c r="H3">
        <v>6446</v>
      </c>
      <c r="I3">
        <v>55</v>
      </c>
      <c r="J3">
        <v>161</v>
      </c>
      <c r="N3" s="2">
        <f t="shared" ref="N3:N54" si="0">J3</f>
        <v>161</v>
      </c>
      <c r="O3" s="3">
        <f t="shared" ref="O3:O54" si="1">H3/60000</f>
        <v>0.10743333333333334</v>
      </c>
      <c r="P3" s="2">
        <f t="shared" ref="P3:P54" si="2">J3</f>
        <v>161</v>
      </c>
      <c r="Q3" s="3">
        <f>H61/60000</f>
        <v>3.2300000000000002E-2</v>
      </c>
      <c r="R3" s="2">
        <f>J3</f>
        <v>161</v>
      </c>
      <c r="S3" s="5">
        <f>H119/60000</f>
        <v>0.61963333333333337</v>
      </c>
    </row>
    <row r="4" spans="1:19" x14ac:dyDescent="0.5">
      <c r="A4">
        <f>A3+1</f>
        <v>2</v>
      </c>
      <c r="B4" t="s">
        <v>1</v>
      </c>
      <c r="C4">
        <v>16877</v>
      </c>
      <c r="D4">
        <v>63938.983999999997</v>
      </c>
      <c r="E4">
        <v>1931</v>
      </c>
      <c r="F4">
        <v>9</v>
      </c>
      <c r="G4">
        <v>71</v>
      </c>
      <c r="H4">
        <v>11758</v>
      </c>
      <c r="I4">
        <v>37</v>
      </c>
      <c r="J4">
        <v>806</v>
      </c>
      <c r="N4" s="2">
        <f t="shared" si="0"/>
        <v>806</v>
      </c>
      <c r="O4" s="3">
        <f t="shared" si="1"/>
        <v>0.19596666666666668</v>
      </c>
      <c r="P4" s="2">
        <f t="shared" si="2"/>
        <v>806</v>
      </c>
      <c r="Q4" s="3">
        <f t="shared" ref="Q4:Q54" si="3">H62/60000</f>
        <v>4.8550000000000003E-2</v>
      </c>
      <c r="R4" s="2">
        <f t="shared" ref="R4:R54" si="4">J4</f>
        <v>806</v>
      </c>
      <c r="S4" s="5">
        <f t="shared" ref="S4:S54" si="5">H120/60000</f>
        <v>2.8953166666666665</v>
      </c>
    </row>
    <row r="5" spans="1:19" x14ac:dyDescent="0.5">
      <c r="A5">
        <f t="shared" ref="A5:A54" si="6">A4+1</f>
        <v>3</v>
      </c>
      <c r="B5" t="s">
        <v>2</v>
      </c>
      <c r="C5">
        <v>3341</v>
      </c>
      <c r="D5">
        <v>24991.651999999998</v>
      </c>
      <c r="E5">
        <v>521</v>
      </c>
      <c r="F5">
        <v>0</v>
      </c>
      <c r="G5">
        <v>13</v>
      </c>
      <c r="H5">
        <v>4297</v>
      </c>
      <c r="I5">
        <v>31</v>
      </c>
      <c r="J5">
        <v>139</v>
      </c>
      <c r="N5" s="2">
        <f t="shared" si="0"/>
        <v>139</v>
      </c>
      <c r="O5" s="3">
        <f t="shared" si="1"/>
        <v>7.1616666666666662E-2</v>
      </c>
      <c r="P5" s="2">
        <f t="shared" si="2"/>
        <v>139</v>
      </c>
      <c r="Q5" s="3">
        <f t="shared" si="3"/>
        <v>2.2883333333333332E-2</v>
      </c>
      <c r="R5" s="2">
        <f t="shared" si="4"/>
        <v>139</v>
      </c>
      <c r="S5" s="5">
        <f t="shared" si="5"/>
        <v>0.48326666666666668</v>
      </c>
    </row>
    <row r="6" spans="1:19" x14ac:dyDescent="0.5">
      <c r="A6">
        <f t="shared" si="6"/>
        <v>4</v>
      </c>
      <c r="B6" t="s">
        <v>3</v>
      </c>
      <c r="C6">
        <v>1290</v>
      </c>
      <c r="D6">
        <v>14653.304</v>
      </c>
      <c r="E6">
        <v>319</v>
      </c>
      <c r="F6">
        <v>0</v>
      </c>
      <c r="G6">
        <v>0</v>
      </c>
      <c r="H6">
        <v>1473</v>
      </c>
      <c r="I6">
        <v>33</v>
      </c>
      <c r="J6">
        <v>58</v>
      </c>
      <c r="N6" s="2">
        <f t="shared" si="0"/>
        <v>58</v>
      </c>
      <c r="O6" s="3">
        <f t="shared" si="1"/>
        <v>2.4549999999999999E-2</v>
      </c>
      <c r="P6" s="2">
        <f t="shared" si="2"/>
        <v>58</v>
      </c>
      <c r="Q6" s="3">
        <f t="shared" si="3"/>
        <v>1.6400000000000001E-2</v>
      </c>
      <c r="R6" s="2">
        <f t="shared" si="4"/>
        <v>58</v>
      </c>
      <c r="S6" s="5">
        <f t="shared" si="5"/>
        <v>0.20178333333333334</v>
      </c>
    </row>
    <row r="7" spans="1:19" x14ac:dyDescent="0.5">
      <c r="A7">
        <f t="shared" si="6"/>
        <v>5</v>
      </c>
      <c r="B7" t="s">
        <v>4</v>
      </c>
      <c r="C7">
        <v>22914</v>
      </c>
      <c r="D7">
        <v>83799.445000000007</v>
      </c>
      <c r="E7">
        <v>2386</v>
      </c>
      <c r="F7">
        <v>20</v>
      </c>
      <c r="G7">
        <v>102</v>
      </c>
      <c r="H7">
        <v>24022</v>
      </c>
      <c r="I7">
        <v>39</v>
      </c>
      <c r="J7">
        <v>1131</v>
      </c>
      <c r="N7" s="2">
        <f t="shared" si="0"/>
        <v>1131</v>
      </c>
      <c r="O7" s="3">
        <f t="shared" si="1"/>
        <v>0.40036666666666665</v>
      </c>
      <c r="P7" s="2">
        <f t="shared" si="2"/>
        <v>1131</v>
      </c>
      <c r="Q7" s="3">
        <f t="shared" si="3"/>
        <v>0.36171666666666669</v>
      </c>
      <c r="R7" s="2">
        <f t="shared" si="4"/>
        <v>1131</v>
      </c>
      <c r="S7" s="5">
        <f t="shared" si="5"/>
        <v>3.9666333333333332</v>
      </c>
    </row>
    <row r="8" spans="1:19" x14ac:dyDescent="0.5">
      <c r="A8">
        <f t="shared" si="6"/>
        <v>6</v>
      </c>
      <c r="B8" t="s">
        <v>5</v>
      </c>
      <c r="C8">
        <v>1200</v>
      </c>
      <c r="D8">
        <v>16214.078</v>
      </c>
      <c r="E8">
        <v>416</v>
      </c>
      <c r="F8">
        <v>0</v>
      </c>
      <c r="G8">
        <v>3</v>
      </c>
      <c r="H8">
        <v>2234</v>
      </c>
      <c r="I8">
        <v>33</v>
      </c>
      <c r="J8">
        <v>62</v>
      </c>
      <c r="N8" s="2">
        <f t="shared" si="0"/>
        <v>62</v>
      </c>
      <c r="O8" s="3">
        <f t="shared" si="1"/>
        <v>3.7233333333333334E-2</v>
      </c>
      <c r="P8" s="2">
        <f t="shared" si="2"/>
        <v>62</v>
      </c>
      <c r="Q8" s="3">
        <f t="shared" si="3"/>
        <v>1.3116666666666667E-2</v>
      </c>
      <c r="R8" s="2">
        <f t="shared" si="4"/>
        <v>62</v>
      </c>
      <c r="S8" s="5">
        <f t="shared" si="5"/>
        <v>0.21249999999999999</v>
      </c>
    </row>
    <row r="9" spans="1:19" x14ac:dyDescent="0.5">
      <c r="A9">
        <f t="shared" si="6"/>
        <v>7</v>
      </c>
      <c r="B9" t="s">
        <v>6</v>
      </c>
      <c r="C9">
        <v>7517</v>
      </c>
      <c r="D9">
        <v>78704.850000000006</v>
      </c>
      <c r="E9">
        <v>1058</v>
      </c>
      <c r="F9">
        <v>0</v>
      </c>
      <c r="G9">
        <v>4</v>
      </c>
      <c r="H9">
        <v>11078</v>
      </c>
      <c r="I9">
        <v>37</v>
      </c>
      <c r="J9">
        <v>396</v>
      </c>
      <c r="N9" s="2">
        <f t="shared" si="0"/>
        <v>396</v>
      </c>
      <c r="O9" s="3">
        <f t="shared" si="1"/>
        <v>0.18463333333333334</v>
      </c>
      <c r="P9" s="2">
        <f t="shared" si="2"/>
        <v>396</v>
      </c>
      <c r="Q9" s="3">
        <f t="shared" si="3"/>
        <v>9.7333333333333327E-2</v>
      </c>
      <c r="R9" s="2">
        <f t="shared" si="4"/>
        <v>396</v>
      </c>
      <c r="S9" s="5">
        <f t="shared" si="5"/>
        <v>1.3618833333333333</v>
      </c>
    </row>
    <row r="10" spans="1:19" x14ac:dyDescent="0.5">
      <c r="A10">
        <f t="shared" si="6"/>
        <v>8</v>
      </c>
      <c r="B10" t="s">
        <v>7</v>
      </c>
      <c r="C10">
        <v>2068</v>
      </c>
      <c r="D10">
        <v>11136.044</v>
      </c>
      <c r="E10">
        <v>357</v>
      </c>
      <c r="F10">
        <v>0</v>
      </c>
      <c r="G10">
        <v>9</v>
      </c>
      <c r="H10">
        <v>2746</v>
      </c>
      <c r="I10">
        <v>37</v>
      </c>
      <c r="J10">
        <v>91</v>
      </c>
      <c r="N10" s="2">
        <f t="shared" si="0"/>
        <v>91</v>
      </c>
      <c r="O10" s="3">
        <f t="shared" si="1"/>
        <v>4.5766666666666664E-2</v>
      </c>
      <c r="P10" s="2">
        <f t="shared" si="2"/>
        <v>91</v>
      </c>
      <c r="Q10" s="3">
        <f t="shared" si="3"/>
        <v>1.1933333333333334E-2</v>
      </c>
      <c r="R10" s="2">
        <f t="shared" si="4"/>
        <v>91</v>
      </c>
      <c r="S10" s="5">
        <f t="shared" si="5"/>
        <v>0.33866666666666667</v>
      </c>
    </row>
    <row r="11" spans="1:19" x14ac:dyDescent="0.5">
      <c r="A11">
        <f t="shared" si="6"/>
        <v>9</v>
      </c>
      <c r="B11" t="s">
        <v>8</v>
      </c>
      <c r="C11">
        <v>3210</v>
      </c>
      <c r="D11">
        <v>21797.261999999999</v>
      </c>
      <c r="E11">
        <v>544</v>
      </c>
      <c r="F11">
        <v>0</v>
      </c>
      <c r="G11">
        <v>7</v>
      </c>
      <c r="H11">
        <v>4388</v>
      </c>
      <c r="I11">
        <v>33</v>
      </c>
      <c r="J11">
        <v>153</v>
      </c>
      <c r="N11" s="2">
        <f t="shared" si="0"/>
        <v>153</v>
      </c>
      <c r="O11" s="3">
        <f t="shared" si="1"/>
        <v>7.3133333333333328E-2</v>
      </c>
      <c r="P11" s="2">
        <f t="shared" si="2"/>
        <v>153</v>
      </c>
      <c r="Q11" s="3">
        <f t="shared" si="3"/>
        <v>1.7033333333333334E-2</v>
      </c>
      <c r="R11" s="2">
        <f t="shared" si="4"/>
        <v>153</v>
      </c>
      <c r="S11" s="5">
        <f t="shared" si="5"/>
        <v>0.58733333333333337</v>
      </c>
    </row>
    <row r="12" spans="1:19" x14ac:dyDescent="0.5">
      <c r="A12">
        <f t="shared" si="6"/>
        <v>10</v>
      </c>
      <c r="B12" t="s">
        <v>9</v>
      </c>
      <c r="C12">
        <v>1141</v>
      </c>
      <c r="D12">
        <v>9424.3670000000002</v>
      </c>
      <c r="E12">
        <v>282</v>
      </c>
      <c r="F12">
        <v>0</v>
      </c>
      <c r="G12">
        <v>2</v>
      </c>
      <c r="H12">
        <v>1501</v>
      </c>
      <c r="I12">
        <v>30</v>
      </c>
      <c r="J12">
        <v>65</v>
      </c>
      <c r="N12" s="2">
        <f t="shared" si="0"/>
        <v>65</v>
      </c>
      <c r="O12" s="3">
        <f t="shared" si="1"/>
        <v>2.5016666666666666E-2</v>
      </c>
      <c r="P12" s="2">
        <f t="shared" si="2"/>
        <v>65</v>
      </c>
      <c r="Q12" s="3">
        <f t="shared" si="3"/>
        <v>1.4883333333333333E-2</v>
      </c>
      <c r="R12" s="2">
        <f t="shared" si="4"/>
        <v>65</v>
      </c>
      <c r="S12" s="5">
        <f t="shared" si="5"/>
        <v>0.24881666666666666</v>
      </c>
    </row>
    <row r="13" spans="1:19" x14ac:dyDescent="0.5">
      <c r="A13">
        <f t="shared" si="6"/>
        <v>11</v>
      </c>
      <c r="B13" t="s">
        <v>10</v>
      </c>
      <c r="C13">
        <v>6369</v>
      </c>
      <c r="D13">
        <v>43894.245999999999</v>
      </c>
      <c r="E13">
        <v>1282</v>
      </c>
      <c r="F13">
        <v>4</v>
      </c>
      <c r="G13">
        <v>27</v>
      </c>
      <c r="H13">
        <v>9676</v>
      </c>
      <c r="I13">
        <v>34</v>
      </c>
      <c r="J13">
        <v>312</v>
      </c>
      <c r="N13" s="2">
        <f t="shared" si="0"/>
        <v>312</v>
      </c>
      <c r="O13" s="3">
        <f t="shared" si="1"/>
        <v>0.16126666666666667</v>
      </c>
      <c r="P13" s="2">
        <f t="shared" si="2"/>
        <v>312</v>
      </c>
      <c r="Q13" s="3">
        <f t="shared" si="3"/>
        <v>0.13423333333333334</v>
      </c>
      <c r="R13" s="2">
        <f t="shared" si="4"/>
        <v>312</v>
      </c>
      <c r="S13" s="5">
        <f t="shared" si="5"/>
        <v>1.1183333333333334</v>
      </c>
    </row>
    <row r="14" spans="1:19" x14ac:dyDescent="0.5">
      <c r="A14">
        <f t="shared" si="6"/>
        <v>12</v>
      </c>
      <c r="B14" t="s">
        <v>11</v>
      </c>
      <c r="C14">
        <v>7973</v>
      </c>
      <c r="D14">
        <v>112389.03</v>
      </c>
      <c r="E14">
        <v>1218</v>
      </c>
      <c r="F14">
        <v>0</v>
      </c>
      <c r="G14">
        <v>17</v>
      </c>
      <c r="H14">
        <v>16187</v>
      </c>
      <c r="I14">
        <v>39</v>
      </c>
      <c r="J14">
        <v>508</v>
      </c>
      <c r="N14" s="2">
        <f t="shared" si="0"/>
        <v>508</v>
      </c>
      <c r="O14" s="3">
        <f t="shared" si="1"/>
        <v>0.26978333333333332</v>
      </c>
      <c r="P14" s="2">
        <f t="shared" si="2"/>
        <v>508</v>
      </c>
      <c r="Q14" s="3">
        <f t="shared" si="3"/>
        <v>0.26506666666666667</v>
      </c>
      <c r="R14" s="2">
        <f t="shared" si="4"/>
        <v>508</v>
      </c>
      <c r="S14" s="5">
        <f t="shared" si="5"/>
        <v>1.8917666666666666</v>
      </c>
    </row>
    <row r="15" spans="1:19" x14ac:dyDescent="0.5">
      <c r="A15">
        <f t="shared" si="6"/>
        <v>13</v>
      </c>
      <c r="B15" t="s">
        <v>12</v>
      </c>
      <c r="C15">
        <v>19082</v>
      </c>
      <c r="D15">
        <v>253828.92</v>
      </c>
      <c r="E15">
        <v>2537</v>
      </c>
      <c r="F15">
        <v>0</v>
      </c>
      <c r="G15">
        <v>46</v>
      </c>
      <c r="H15">
        <v>25854</v>
      </c>
      <c r="I15">
        <v>50</v>
      </c>
      <c r="J15">
        <v>657</v>
      </c>
      <c r="N15" s="2">
        <f t="shared" si="0"/>
        <v>657</v>
      </c>
      <c r="O15" s="3">
        <f t="shared" si="1"/>
        <v>0.43090000000000001</v>
      </c>
      <c r="P15" s="2">
        <f t="shared" si="2"/>
        <v>657</v>
      </c>
      <c r="Q15" s="3">
        <f t="shared" si="3"/>
        <v>0.16588333333333333</v>
      </c>
      <c r="R15" s="2">
        <f t="shared" si="4"/>
        <v>657</v>
      </c>
      <c r="S15" s="5">
        <f t="shared" si="5"/>
        <v>2.31765</v>
      </c>
    </row>
    <row r="16" spans="1:19" x14ac:dyDescent="0.5">
      <c r="A16">
        <f t="shared" si="6"/>
        <v>14</v>
      </c>
      <c r="B16" t="s">
        <v>13</v>
      </c>
      <c r="C16">
        <v>9988</v>
      </c>
      <c r="D16">
        <v>34238.769999999997</v>
      </c>
      <c r="E16">
        <v>1070</v>
      </c>
      <c r="F16">
        <v>5</v>
      </c>
      <c r="G16">
        <v>47</v>
      </c>
      <c r="H16">
        <v>4910</v>
      </c>
      <c r="I16">
        <v>37</v>
      </c>
      <c r="J16">
        <v>136</v>
      </c>
      <c r="N16" s="2">
        <f t="shared" si="0"/>
        <v>136</v>
      </c>
      <c r="O16" s="3">
        <f t="shared" si="1"/>
        <v>8.1833333333333327E-2</v>
      </c>
      <c r="P16" s="2">
        <f t="shared" si="2"/>
        <v>136</v>
      </c>
      <c r="Q16" s="3">
        <f t="shared" si="3"/>
        <v>2.5600000000000001E-2</v>
      </c>
      <c r="R16" s="2">
        <f t="shared" si="4"/>
        <v>136</v>
      </c>
      <c r="S16" s="5">
        <f t="shared" si="5"/>
        <v>0.49271666666666669</v>
      </c>
    </row>
    <row r="17" spans="1:19" x14ac:dyDescent="0.5">
      <c r="A17">
        <f t="shared" si="6"/>
        <v>15</v>
      </c>
      <c r="B17" t="s">
        <v>14</v>
      </c>
      <c r="C17">
        <v>2293</v>
      </c>
      <c r="D17">
        <v>16829.516</v>
      </c>
      <c r="E17">
        <v>418</v>
      </c>
      <c r="F17">
        <v>1</v>
      </c>
      <c r="G17">
        <v>8</v>
      </c>
      <c r="H17">
        <v>4067</v>
      </c>
      <c r="I17">
        <v>170</v>
      </c>
      <c r="J17">
        <v>114</v>
      </c>
      <c r="N17" s="2">
        <f t="shared" si="0"/>
        <v>114</v>
      </c>
      <c r="O17" s="3">
        <f t="shared" si="1"/>
        <v>6.7783333333333334E-2</v>
      </c>
      <c r="P17" s="2">
        <f t="shared" si="2"/>
        <v>114</v>
      </c>
      <c r="Q17" s="3">
        <f t="shared" si="3"/>
        <v>1.6283333333333334E-2</v>
      </c>
      <c r="R17" s="2">
        <f t="shared" si="4"/>
        <v>114</v>
      </c>
      <c r="S17" s="5">
        <f t="shared" si="5"/>
        <v>0.41715000000000002</v>
      </c>
    </row>
    <row r="18" spans="1:19" x14ac:dyDescent="0.5">
      <c r="A18">
        <f t="shared" si="6"/>
        <v>16</v>
      </c>
      <c r="B18" t="s">
        <v>15</v>
      </c>
      <c r="C18">
        <v>1064</v>
      </c>
      <c r="D18">
        <v>11858.844999999999</v>
      </c>
      <c r="E18">
        <v>276</v>
      </c>
      <c r="F18">
        <v>0</v>
      </c>
      <c r="G18">
        <v>2</v>
      </c>
      <c r="H18">
        <v>1483</v>
      </c>
      <c r="I18">
        <v>35</v>
      </c>
      <c r="J18">
        <v>53</v>
      </c>
      <c r="N18" s="2">
        <f t="shared" si="0"/>
        <v>53</v>
      </c>
      <c r="O18" s="3">
        <f t="shared" si="1"/>
        <v>2.4716666666666668E-2</v>
      </c>
      <c r="P18" s="2">
        <f t="shared" si="2"/>
        <v>53</v>
      </c>
      <c r="Q18" s="3">
        <f t="shared" si="3"/>
        <v>1.72E-2</v>
      </c>
      <c r="R18" s="2">
        <f t="shared" si="4"/>
        <v>53</v>
      </c>
      <c r="S18" s="5">
        <f t="shared" si="5"/>
        <v>0.17931666666666668</v>
      </c>
    </row>
    <row r="19" spans="1:19" x14ac:dyDescent="0.5">
      <c r="A19">
        <f t="shared" si="6"/>
        <v>17</v>
      </c>
      <c r="B19" t="s">
        <v>16</v>
      </c>
      <c r="C19">
        <v>1120</v>
      </c>
      <c r="D19">
        <v>9010.2690000000002</v>
      </c>
      <c r="E19">
        <v>269</v>
      </c>
      <c r="F19">
        <v>0</v>
      </c>
      <c r="G19">
        <v>3</v>
      </c>
      <c r="H19">
        <v>1781</v>
      </c>
      <c r="I19">
        <v>33</v>
      </c>
      <c r="J19">
        <v>51</v>
      </c>
      <c r="N19" s="2">
        <f t="shared" si="0"/>
        <v>51</v>
      </c>
      <c r="O19" s="3">
        <f t="shared" si="1"/>
        <v>2.9683333333333332E-2</v>
      </c>
      <c r="P19" s="2">
        <f t="shared" si="2"/>
        <v>51</v>
      </c>
      <c r="Q19" s="3">
        <f t="shared" si="3"/>
        <v>1.1383333333333334E-2</v>
      </c>
      <c r="R19" s="2">
        <f t="shared" si="4"/>
        <v>51</v>
      </c>
      <c r="S19" s="5">
        <f t="shared" si="5"/>
        <v>0.20773333333333333</v>
      </c>
    </row>
    <row r="20" spans="1:19" x14ac:dyDescent="0.5">
      <c r="A20">
        <f t="shared" si="6"/>
        <v>18</v>
      </c>
      <c r="B20" t="s">
        <v>17</v>
      </c>
      <c r="C20">
        <v>43701</v>
      </c>
      <c r="D20">
        <v>36913.906000000003</v>
      </c>
      <c r="E20">
        <v>3463</v>
      </c>
      <c r="F20">
        <v>93</v>
      </c>
      <c r="G20">
        <v>286</v>
      </c>
      <c r="H20">
        <v>20356</v>
      </c>
      <c r="I20">
        <v>50</v>
      </c>
      <c r="J20">
        <v>488</v>
      </c>
      <c r="N20" s="2">
        <f t="shared" si="0"/>
        <v>488</v>
      </c>
      <c r="O20" s="3">
        <f t="shared" si="1"/>
        <v>0.33926666666666666</v>
      </c>
      <c r="P20" s="2">
        <f t="shared" si="2"/>
        <v>488</v>
      </c>
      <c r="Q20" s="3">
        <f t="shared" si="3"/>
        <v>1.4449999999999999E-2</v>
      </c>
      <c r="R20" s="2">
        <f t="shared" si="4"/>
        <v>488</v>
      </c>
      <c r="S20" s="5">
        <f t="shared" si="5"/>
        <v>1.8278333333333334</v>
      </c>
    </row>
    <row r="21" spans="1:19" x14ac:dyDescent="0.5">
      <c r="A21">
        <f t="shared" si="6"/>
        <v>19</v>
      </c>
      <c r="B21" t="s">
        <v>18</v>
      </c>
      <c r="C21">
        <v>2057</v>
      </c>
      <c r="D21">
        <v>34116.413999999997</v>
      </c>
      <c r="E21">
        <v>392</v>
      </c>
      <c r="F21">
        <v>0</v>
      </c>
      <c r="G21">
        <v>5</v>
      </c>
      <c r="H21">
        <v>5000</v>
      </c>
      <c r="I21">
        <v>41</v>
      </c>
      <c r="J21">
        <v>141</v>
      </c>
      <c r="N21" s="2">
        <f t="shared" si="0"/>
        <v>141</v>
      </c>
      <c r="O21" s="3">
        <f t="shared" si="1"/>
        <v>8.3333333333333329E-2</v>
      </c>
      <c r="P21" s="2">
        <f t="shared" si="2"/>
        <v>141</v>
      </c>
      <c r="Q21" s="3">
        <f t="shared" si="3"/>
        <v>4.0466666666666665E-2</v>
      </c>
      <c r="R21" s="2">
        <f t="shared" si="4"/>
        <v>141</v>
      </c>
      <c r="S21" s="5">
        <f t="shared" si="5"/>
        <v>0.47066666666666668</v>
      </c>
    </row>
    <row r="22" spans="1:19" x14ac:dyDescent="0.5">
      <c r="A22">
        <f t="shared" si="6"/>
        <v>20</v>
      </c>
      <c r="B22" t="s">
        <v>19</v>
      </c>
      <c r="C22">
        <v>1603</v>
      </c>
      <c r="D22">
        <v>14659.83</v>
      </c>
      <c r="E22">
        <v>354</v>
      </c>
      <c r="F22">
        <v>0</v>
      </c>
      <c r="G22">
        <v>6</v>
      </c>
      <c r="H22">
        <v>3052</v>
      </c>
      <c r="I22">
        <v>41</v>
      </c>
      <c r="J22">
        <v>94</v>
      </c>
      <c r="N22" s="2">
        <f t="shared" si="0"/>
        <v>94</v>
      </c>
      <c r="O22" s="3">
        <f t="shared" si="1"/>
        <v>5.0866666666666664E-2</v>
      </c>
      <c r="P22" s="2">
        <f t="shared" si="2"/>
        <v>94</v>
      </c>
      <c r="Q22" s="3">
        <f t="shared" si="3"/>
        <v>2.2516666666666667E-2</v>
      </c>
      <c r="R22" s="2">
        <f t="shared" si="4"/>
        <v>94</v>
      </c>
      <c r="S22" s="5">
        <f t="shared" si="5"/>
        <v>0.31591666666666668</v>
      </c>
    </row>
    <row r="23" spans="1:19" x14ac:dyDescent="0.5">
      <c r="A23">
        <f t="shared" si="6"/>
        <v>21</v>
      </c>
      <c r="B23" t="s">
        <v>20</v>
      </c>
      <c r="C23">
        <v>1226</v>
      </c>
      <c r="D23">
        <v>9299.1560000000009</v>
      </c>
      <c r="E23">
        <v>275</v>
      </c>
      <c r="F23">
        <v>0</v>
      </c>
      <c r="G23">
        <v>3</v>
      </c>
      <c r="H23">
        <v>1784</v>
      </c>
      <c r="I23">
        <v>50</v>
      </c>
      <c r="J23">
        <v>55</v>
      </c>
      <c r="N23" s="2">
        <f t="shared" si="0"/>
        <v>55</v>
      </c>
      <c r="O23" s="3">
        <f t="shared" si="1"/>
        <v>2.9733333333333334E-2</v>
      </c>
      <c r="P23" s="2">
        <f t="shared" si="2"/>
        <v>55</v>
      </c>
      <c r="Q23" s="3">
        <f t="shared" si="3"/>
        <v>1.1566666666666666E-2</v>
      </c>
      <c r="R23" s="2">
        <f t="shared" si="4"/>
        <v>55</v>
      </c>
      <c r="S23" s="5">
        <f t="shared" si="5"/>
        <v>0.20841666666666667</v>
      </c>
    </row>
    <row r="24" spans="1:19" x14ac:dyDescent="0.5">
      <c r="A24">
        <f t="shared" si="6"/>
        <v>22</v>
      </c>
      <c r="B24" t="s">
        <v>21</v>
      </c>
      <c r="C24">
        <v>610</v>
      </c>
      <c r="D24">
        <v>8153.085</v>
      </c>
      <c r="E24">
        <v>224</v>
      </c>
      <c r="F24">
        <v>0</v>
      </c>
      <c r="G24">
        <v>1</v>
      </c>
      <c r="H24">
        <v>1134</v>
      </c>
      <c r="I24">
        <v>45</v>
      </c>
      <c r="J24">
        <v>40</v>
      </c>
      <c r="N24" s="2">
        <f t="shared" si="0"/>
        <v>40</v>
      </c>
      <c r="O24" s="3">
        <f t="shared" si="1"/>
        <v>1.89E-2</v>
      </c>
      <c r="P24" s="2">
        <f t="shared" si="2"/>
        <v>40</v>
      </c>
      <c r="Q24" s="3">
        <f t="shared" si="3"/>
        <v>1.1016666666666666E-2</v>
      </c>
      <c r="R24" s="2">
        <f t="shared" si="4"/>
        <v>40</v>
      </c>
      <c r="S24" s="5">
        <f t="shared" si="5"/>
        <v>0.1308</v>
      </c>
    </row>
    <row r="25" spans="1:19" x14ac:dyDescent="0.5">
      <c r="A25">
        <f t="shared" si="6"/>
        <v>23</v>
      </c>
      <c r="B25" t="s">
        <v>22</v>
      </c>
      <c r="C25">
        <v>47235</v>
      </c>
      <c r="D25">
        <v>30142.923999999999</v>
      </c>
      <c r="E25">
        <v>3960</v>
      </c>
      <c r="F25">
        <v>69</v>
      </c>
      <c r="G25">
        <v>277</v>
      </c>
      <c r="H25">
        <v>12380</v>
      </c>
      <c r="I25">
        <v>39</v>
      </c>
      <c r="J25">
        <v>289</v>
      </c>
      <c r="N25" s="2">
        <f t="shared" si="0"/>
        <v>289</v>
      </c>
      <c r="O25" s="3">
        <f t="shared" si="1"/>
        <v>0.20633333333333334</v>
      </c>
      <c r="P25" s="2">
        <f t="shared" si="2"/>
        <v>289</v>
      </c>
      <c r="Q25" s="3">
        <f t="shared" si="3"/>
        <v>1.26E-2</v>
      </c>
      <c r="R25" s="2">
        <f t="shared" si="4"/>
        <v>289</v>
      </c>
      <c r="S25" s="5">
        <f t="shared" si="5"/>
        <v>1.1353500000000001</v>
      </c>
    </row>
    <row r="26" spans="1:19" x14ac:dyDescent="0.5">
      <c r="A26">
        <f t="shared" si="6"/>
        <v>24</v>
      </c>
      <c r="B26" t="s">
        <v>23</v>
      </c>
      <c r="C26">
        <v>5049</v>
      </c>
      <c r="D26">
        <v>92143.09</v>
      </c>
      <c r="E26">
        <v>834</v>
      </c>
      <c r="F26">
        <v>0</v>
      </c>
      <c r="G26">
        <v>1</v>
      </c>
      <c r="H26">
        <v>14280</v>
      </c>
      <c r="I26">
        <v>47</v>
      </c>
      <c r="J26">
        <v>363</v>
      </c>
      <c r="N26" s="2">
        <f t="shared" si="0"/>
        <v>363</v>
      </c>
      <c r="O26" s="3">
        <f t="shared" si="1"/>
        <v>0.23799999999999999</v>
      </c>
      <c r="P26" s="2">
        <f t="shared" si="2"/>
        <v>363</v>
      </c>
      <c r="Q26" s="3">
        <f t="shared" si="3"/>
        <v>0.159</v>
      </c>
      <c r="R26" s="2">
        <f t="shared" si="4"/>
        <v>363</v>
      </c>
      <c r="S26" s="5">
        <f t="shared" si="5"/>
        <v>1.3464</v>
      </c>
    </row>
    <row r="27" spans="1:19" x14ac:dyDescent="0.5">
      <c r="A27">
        <f t="shared" si="6"/>
        <v>25</v>
      </c>
      <c r="B27" t="s">
        <v>24</v>
      </c>
      <c r="C27">
        <v>2829</v>
      </c>
      <c r="D27">
        <v>33918.76</v>
      </c>
      <c r="E27">
        <v>431</v>
      </c>
      <c r="F27">
        <v>0</v>
      </c>
      <c r="G27">
        <v>4</v>
      </c>
      <c r="H27">
        <v>5651</v>
      </c>
      <c r="I27">
        <v>39</v>
      </c>
      <c r="J27">
        <v>138</v>
      </c>
      <c r="N27" s="2">
        <f t="shared" si="0"/>
        <v>138</v>
      </c>
      <c r="O27" s="3">
        <f t="shared" si="1"/>
        <v>9.4183333333333327E-2</v>
      </c>
      <c r="P27" s="2">
        <f t="shared" si="2"/>
        <v>138</v>
      </c>
      <c r="Q27" s="3">
        <f t="shared" si="3"/>
        <v>3.7183333333333332E-2</v>
      </c>
      <c r="R27" s="2">
        <f t="shared" si="4"/>
        <v>138</v>
      </c>
      <c r="S27" s="5">
        <f t="shared" si="5"/>
        <v>0.47608333333333336</v>
      </c>
    </row>
    <row r="28" spans="1:19" x14ac:dyDescent="0.5">
      <c r="A28">
        <f t="shared" si="6"/>
        <v>26</v>
      </c>
      <c r="B28" t="s">
        <v>25</v>
      </c>
      <c r="C28">
        <v>17106</v>
      </c>
      <c r="D28">
        <v>25559.583999999999</v>
      </c>
      <c r="E28">
        <v>1502</v>
      </c>
      <c r="F28">
        <v>45</v>
      </c>
      <c r="G28">
        <v>158</v>
      </c>
      <c r="H28">
        <v>17497</v>
      </c>
      <c r="I28">
        <v>55</v>
      </c>
      <c r="J28">
        <v>305</v>
      </c>
      <c r="N28" s="2">
        <f t="shared" si="0"/>
        <v>305</v>
      </c>
      <c r="O28" s="3">
        <f t="shared" si="1"/>
        <v>0.29161666666666669</v>
      </c>
      <c r="P28" s="2">
        <f t="shared" si="2"/>
        <v>305</v>
      </c>
      <c r="Q28" s="3">
        <f t="shared" si="3"/>
        <v>7.9500000000000005E-3</v>
      </c>
      <c r="R28" s="2">
        <f t="shared" si="4"/>
        <v>305</v>
      </c>
      <c r="S28" s="5">
        <f t="shared" si="5"/>
        <v>1.2859166666666666</v>
      </c>
    </row>
    <row r="29" spans="1:19" x14ac:dyDescent="0.5">
      <c r="A29">
        <f t="shared" si="6"/>
        <v>27</v>
      </c>
      <c r="B29" t="s">
        <v>26</v>
      </c>
      <c r="C29">
        <v>1482</v>
      </c>
      <c r="D29">
        <v>17641.401999999998</v>
      </c>
      <c r="E29">
        <v>319</v>
      </c>
      <c r="F29">
        <v>0</v>
      </c>
      <c r="G29">
        <v>3</v>
      </c>
      <c r="H29">
        <v>3389</v>
      </c>
      <c r="I29">
        <v>46</v>
      </c>
      <c r="J29">
        <v>95</v>
      </c>
      <c r="N29" s="2">
        <f t="shared" si="0"/>
        <v>95</v>
      </c>
      <c r="O29" s="3">
        <f t="shared" si="1"/>
        <v>5.6483333333333337E-2</v>
      </c>
      <c r="P29" s="2">
        <f t="shared" si="2"/>
        <v>95</v>
      </c>
      <c r="Q29" s="3">
        <f t="shared" si="3"/>
        <v>2.2216666666666666E-2</v>
      </c>
      <c r="R29" s="2">
        <f t="shared" si="4"/>
        <v>95</v>
      </c>
      <c r="S29" s="5">
        <f t="shared" si="5"/>
        <v>0.32923333333333332</v>
      </c>
    </row>
    <row r="30" spans="1:19" x14ac:dyDescent="0.5">
      <c r="A30">
        <f t="shared" si="6"/>
        <v>28</v>
      </c>
      <c r="B30" t="s">
        <v>27</v>
      </c>
      <c r="C30">
        <v>4220</v>
      </c>
      <c r="D30">
        <v>17072.557000000001</v>
      </c>
      <c r="E30">
        <v>585</v>
      </c>
      <c r="F30">
        <v>0</v>
      </c>
      <c r="G30">
        <v>5</v>
      </c>
      <c r="H30">
        <v>7699</v>
      </c>
      <c r="I30">
        <v>47</v>
      </c>
      <c r="J30">
        <v>255</v>
      </c>
      <c r="N30" s="2">
        <f t="shared" si="0"/>
        <v>255</v>
      </c>
      <c r="O30" s="3">
        <f t="shared" si="1"/>
        <v>0.12831666666666666</v>
      </c>
      <c r="P30" s="2">
        <f t="shared" si="2"/>
        <v>255</v>
      </c>
      <c r="Q30" s="3">
        <f t="shared" si="3"/>
        <v>7.485E-2</v>
      </c>
      <c r="R30" s="2">
        <f t="shared" si="4"/>
        <v>255</v>
      </c>
      <c r="S30" s="5">
        <f t="shared" si="5"/>
        <v>0.89393333333333336</v>
      </c>
    </row>
    <row r="31" spans="1:19" x14ac:dyDescent="0.5">
      <c r="A31">
        <f t="shared" si="6"/>
        <v>29</v>
      </c>
      <c r="B31" t="s">
        <v>28</v>
      </c>
      <c r="C31">
        <v>5262</v>
      </c>
      <c r="D31">
        <v>13293.47</v>
      </c>
      <c r="E31">
        <v>595</v>
      </c>
      <c r="F31">
        <v>0</v>
      </c>
      <c r="G31">
        <v>19</v>
      </c>
      <c r="H31">
        <v>4238</v>
      </c>
      <c r="I31">
        <v>38</v>
      </c>
      <c r="J31">
        <v>108</v>
      </c>
      <c r="N31" s="2">
        <f t="shared" si="0"/>
        <v>108</v>
      </c>
      <c r="O31" s="3">
        <f t="shared" si="1"/>
        <v>7.063333333333334E-2</v>
      </c>
      <c r="P31" s="2">
        <f t="shared" si="2"/>
        <v>108</v>
      </c>
      <c r="Q31" s="3">
        <f t="shared" si="3"/>
        <v>4.4416666666666667E-2</v>
      </c>
      <c r="R31" s="2">
        <f t="shared" si="4"/>
        <v>108</v>
      </c>
      <c r="S31" s="5">
        <f t="shared" si="5"/>
        <v>0.42566666666666669</v>
      </c>
    </row>
    <row r="32" spans="1:19" x14ac:dyDescent="0.5">
      <c r="A32">
        <f t="shared" si="6"/>
        <v>30</v>
      </c>
      <c r="B32" t="s">
        <v>29</v>
      </c>
      <c r="C32">
        <v>130068</v>
      </c>
      <c r="D32">
        <v>656911.43999999994</v>
      </c>
      <c r="E32">
        <v>10999</v>
      </c>
      <c r="F32">
        <v>143</v>
      </c>
      <c r="G32">
        <v>494</v>
      </c>
      <c r="H32">
        <v>377452</v>
      </c>
      <c r="I32">
        <v>368</v>
      </c>
      <c r="J32">
        <v>5711</v>
      </c>
      <c r="N32" s="2">
        <f t="shared" si="0"/>
        <v>5711</v>
      </c>
      <c r="O32" s="3">
        <f t="shared" si="1"/>
        <v>6.2908666666666671</v>
      </c>
      <c r="P32" s="2">
        <f t="shared" si="2"/>
        <v>5711</v>
      </c>
      <c r="Q32" s="3">
        <f t="shared" si="3"/>
        <v>0.54171666666666662</v>
      </c>
      <c r="R32" s="2">
        <f t="shared" si="4"/>
        <v>5711</v>
      </c>
      <c r="S32" s="5">
        <f t="shared" si="5"/>
        <v>22.955483333333333</v>
      </c>
    </row>
    <row r="33" spans="1:19" x14ac:dyDescent="0.5">
      <c r="A33">
        <f t="shared" si="6"/>
        <v>31</v>
      </c>
      <c r="B33" t="s">
        <v>30</v>
      </c>
      <c r="C33">
        <v>77900</v>
      </c>
      <c r="D33">
        <v>1004142.1</v>
      </c>
      <c r="E33">
        <v>10343</v>
      </c>
      <c r="F33">
        <v>9</v>
      </c>
      <c r="G33">
        <v>153</v>
      </c>
      <c r="H33">
        <v>387073</v>
      </c>
      <c r="I33">
        <v>121</v>
      </c>
      <c r="J33">
        <v>4442</v>
      </c>
      <c r="N33" s="2">
        <f t="shared" si="0"/>
        <v>4442</v>
      </c>
      <c r="O33" s="3">
        <f t="shared" si="1"/>
        <v>6.4512166666666664</v>
      </c>
      <c r="P33" s="2">
        <f t="shared" si="2"/>
        <v>4442</v>
      </c>
      <c r="Q33" s="3">
        <f t="shared" si="3"/>
        <v>0.84943333333333337</v>
      </c>
      <c r="R33" s="2">
        <f t="shared" si="4"/>
        <v>4442</v>
      </c>
      <c r="S33" s="5">
        <f t="shared" si="5"/>
        <v>18.009183333333333</v>
      </c>
    </row>
    <row r="34" spans="1:19" x14ac:dyDescent="0.5">
      <c r="A34">
        <f t="shared" si="6"/>
        <v>32</v>
      </c>
      <c r="B34" t="s">
        <v>31</v>
      </c>
      <c r="C34">
        <v>34331</v>
      </c>
      <c r="D34">
        <v>781464.06</v>
      </c>
      <c r="E34">
        <v>5156</v>
      </c>
      <c r="F34">
        <v>0</v>
      </c>
      <c r="G34">
        <v>12</v>
      </c>
      <c r="H34">
        <v>216626</v>
      </c>
      <c r="I34">
        <v>110</v>
      </c>
      <c r="J34">
        <v>2195</v>
      </c>
      <c r="N34" s="2">
        <f t="shared" si="0"/>
        <v>2195</v>
      </c>
      <c r="O34" s="3">
        <f t="shared" si="1"/>
        <v>3.6104333333333334</v>
      </c>
      <c r="P34" s="2">
        <f t="shared" si="2"/>
        <v>2195</v>
      </c>
      <c r="Q34" s="3">
        <f t="shared" si="3"/>
        <v>0.69761666666666666</v>
      </c>
      <c r="R34" s="2">
        <f t="shared" si="4"/>
        <v>2195</v>
      </c>
      <c r="S34" s="5">
        <f t="shared" si="5"/>
        <v>9.1163166666666662</v>
      </c>
    </row>
    <row r="35" spans="1:19" x14ac:dyDescent="0.5">
      <c r="A35">
        <f t="shared" si="6"/>
        <v>33</v>
      </c>
      <c r="B35" t="s">
        <v>32</v>
      </c>
      <c r="C35">
        <v>395161</v>
      </c>
      <c r="D35">
        <v>9228578</v>
      </c>
      <c r="E35">
        <v>64480</v>
      </c>
      <c r="F35">
        <v>56695</v>
      </c>
      <c r="G35">
        <v>533</v>
      </c>
      <c r="H35">
        <v>2868277</v>
      </c>
      <c r="I35">
        <v>411</v>
      </c>
      <c r="J35">
        <v>23263</v>
      </c>
      <c r="N35" s="2">
        <f t="shared" si="0"/>
        <v>23263</v>
      </c>
      <c r="O35" s="3">
        <f t="shared" si="1"/>
        <v>47.804616666666668</v>
      </c>
      <c r="P35" s="2">
        <f t="shared" si="2"/>
        <v>23263</v>
      </c>
      <c r="Q35" s="3">
        <f t="shared" si="3"/>
        <v>10.056066666666666</v>
      </c>
      <c r="R35" s="2">
        <f t="shared" si="4"/>
        <v>23263</v>
      </c>
      <c r="S35" s="5">
        <f t="shared" si="5"/>
        <v>108.03115</v>
      </c>
    </row>
    <row r="36" spans="1:19" x14ac:dyDescent="0.5">
      <c r="A36">
        <f t="shared" si="6"/>
        <v>34</v>
      </c>
      <c r="B36" t="s">
        <v>33</v>
      </c>
      <c r="C36">
        <v>291613</v>
      </c>
      <c r="D36">
        <v>9876910</v>
      </c>
      <c r="E36">
        <v>50043</v>
      </c>
      <c r="F36">
        <v>45676</v>
      </c>
      <c r="G36">
        <v>132</v>
      </c>
      <c r="H36">
        <v>3063076</v>
      </c>
      <c r="I36">
        <v>431</v>
      </c>
      <c r="J36">
        <v>18637</v>
      </c>
      <c r="N36" s="2">
        <f t="shared" si="0"/>
        <v>18637</v>
      </c>
      <c r="O36" s="3">
        <f t="shared" si="1"/>
        <v>51.051266666666663</v>
      </c>
      <c r="P36" s="2">
        <f t="shared" si="2"/>
        <v>18637</v>
      </c>
      <c r="Q36" s="3">
        <f t="shared" si="3"/>
        <v>12.606083333333334</v>
      </c>
      <c r="R36" s="2">
        <f t="shared" si="4"/>
        <v>18637</v>
      </c>
      <c r="S36" s="5">
        <f t="shared" si="5"/>
        <v>103.31821666666667</v>
      </c>
    </row>
    <row r="37" spans="1:19" x14ac:dyDescent="0.5">
      <c r="A37">
        <f t="shared" si="6"/>
        <v>35</v>
      </c>
      <c r="B37" t="s">
        <v>44</v>
      </c>
      <c r="C37">
        <v>286534</v>
      </c>
      <c r="D37">
        <v>2687014</v>
      </c>
      <c r="E37">
        <v>35838</v>
      </c>
      <c r="F37">
        <v>142</v>
      </c>
      <c r="G37">
        <v>1077</v>
      </c>
      <c r="H37">
        <v>1880035</v>
      </c>
      <c r="I37">
        <v>301</v>
      </c>
      <c r="J37">
        <v>11740</v>
      </c>
      <c r="N37" s="2">
        <f t="shared" si="0"/>
        <v>11740</v>
      </c>
      <c r="O37" s="3">
        <f t="shared" si="1"/>
        <v>31.333916666666667</v>
      </c>
      <c r="P37" s="2">
        <f t="shared" si="2"/>
        <v>11740</v>
      </c>
      <c r="Q37" s="3">
        <f t="shared" si="3"/>
        <v>1.7119833333333334</v>
      </c>
      <c r="R37" s="2">
        <f t="shared" si="4"/>
        <v>11740</v>
      </c>
      <c r="S37" s="5">
        <f t="shared" si="5"/>
        <v>65.46156666666667</v>
      </c>
    </row>
    <row r="38" spans="1:19" x14ac:dyDescent="0.5">
      <c r="A38">
        <f t="shared" si="6"/>
        <v>36</v>
      </c>
      <c r="B38" t="s">
        <v>45</v>
      </c>
      <c r="C38">
        <v>48514</v>
      </c>
      <c r="D38">
        <v>1014791.7</v>
      </c>
      <c r="E38">
        <v>6781</v>
      </c>
      <c r="F38">
        <v>0</v>
      </c>
      <c r="G38">
        <v>9</v>
      </c>
      <c r="H38">
        <v>427460</v>
      </c>
      <c r="I38">
        <v>179</v>
      </c>
      <c r="J38">
        <v>2422</v>
      </c>
      <c r="N38" s="2">
        <f t="shared" si="0"/>
        <v>2422</v>
      </c>
      <c r="O38" s="3">
        <f t="shared" si="1"/>
        <v>7.1243333333333334</v>
      </c>
      <c r="P38" s="2">
        <f t="shared" si="2"/>
        <v>2422</v>
      </c>
      <c r="Q38" s="3">
        <f t="shared" si="3"/>
        <v>1.7677499999999999</v>
      </c>
      <c r="R38" s="2">
        <f t="shared" si="4"/>
        <v>2422</v>
      </c>
      <c r="S38" s="5">
        <f t="shared" si="5"/>
        <v>14.464283333333332</v>
      </c>
    </row>
    <row r="39" spans="1:19" x14ac:dyDescent="0.5">
      <c r="A39">
        <f t="shared" si="6"/>
        <v>37</v>
      </c>
      <c r="B39" t="s">
        <v>46</v>
      </c>
      <c r="C39">
        <v>125719</v>
      </c>
      <c r="D39">
        <v>2602898</v>
      </c>
      <c r="E39">
        <v>14583</v>
      </c>
      <c r="F39">
        <v>69</v>
      </c>
      <c r="G39">
        <v>240</v>
      </c>
      <c r="H39">
        <v>1251125</v>
      </c>
      <c r="I39">
        <v>259</v>
      </c>
      <c r="J39">
        <v>6948</v>
      </c>
      <c r="N39" s="2">
        <f t="shared" si="0"/>
        <v>6948</v>
      </c>
      <c r="O39" s="3">
        <f t="shared" si="1"/>
        <v>20.852083333333333</v>
      </c>
      <c r="P39" s="2">
        <f t="shared" si="2"/>
        <v>6948</v>
      </c>
      <c r="Q39" s="3">
        <f t="shared" si="3"/>
        <v>3.7838666666666665</v>
      </c>
      <c r="R39" s="2">
        <f t="shared" si="4"/>
        <v>6948</v>
      </c>
      <c r="S39" s="5">
        <f t="shared" si="5"/>
        <v>40.968166666666669</v>
      </c>
    </row>
    <row r="40" spans="1:19" x14ac:dyDescent="0.5">
      <c r="A40">
        <f t="shared" si="6"/>
        <v>38</v>
      </c>
      <c r="B40" t="s">
        <v>47</v>
      </c>
      <c r="C40">
        <v>3085</v>
      </c>
      <c r="D40">
        <v>52176.311999999998</v>
      </c>
      <c r="E40">
        <v>448</v>
      </c>
      <c r="F40">
        <v>1</v>
      </c>
      <c r="G40">
        <v>10</v>
      </c>
      <c r="H40">
        <v>38605</v>
      </c>
      <c r="I40">
        <v>160</v>
      </c>
      <c r="J40">
        <v>218</v>
      </c>
      <c r="N40" s="2">
        <f t="shared" si="0"/>
        <v>218</v>
      </c>
      <c r="O40" s="3">
        <f t="shared" si="1"/>
        <v>0.64341666666666664</v>
      </c>
      <c r="P40" s="2">
        <f t="shared" si="2"/>
        <v>218</v>
      </c>
      <c r="Q40" s="3">
        <f t="shared" si="3"/>
        <v>0.12413333333333333</v>
      </c>
      <c r="R40" s="2">
        <f t="shared" si="4"/>
        <v>218</v>
      </c>
      <c r="S40" s="5">
        <f t="shared" si="5"/>
        <v>1.2821499999999999</v>
      </c>
    </row>
    <row r="41" spans="1:19" x14ac:dyDescent="0.5">
      <c r="A41">
        <f t="shared" si="6"/>
        <v>39</v>
      </c>
      <c r="B41" t="s">
        <v>48</v>
      </c>
      <c r="C41">
        <v>57733</v>
      </c>
      <c r="D41">
        <v>1126169.5</v>
      </c>
      <c r="E41">
        <v>6627</v>
      </c>
      <c r="F41">
        <v>1</v>
      </c>
      <c r="G41">
        <v>74</v>
      </c>
      <c r="H41">
        <v>584152</v>
      </c>
      <c r="I41">
        <v>234</v>
      </c>
      <c r="J41">
        <v>2953</v>
      </c>
      <c r="N41" s="2">
        <f t="shared" si="0"/>
        <v>2953</v>
      </c>
      <c r="O41" s="3">
        <f t="shared" si="1"/>
        <v>9.7358666666666664</v>
      </c>
      <c r="P41" s="2">
        <f t="shared" si="2"/>
        <v>2953</v>
      </c>
      <c r="Q41" s="3">
        <f t="shared" si="3"/>
        <v>1.8931666666666667</v>
      </c>
      <c r="R41" s="2">
        <f t="shared" si="4"/>
        <v>2953</v>
      </c>
      <c r="S41" s="5">
        <f t="shared" si="5"/>
        <v>18.215</v>
      </c>
    </row>
    <row r="42" spans="1:19" x14ac:dyDescent="0.5">
      <c r="A42">
        <f t="shared" si="6"/>
        <v>40</v>
      </c>
      <c r="B42" t="s">
        <v>49</v>
      </c>
      <c r="C42">
        <v>179434</v>
      </c>
      <c r="D42">
        <v>2876596</v>
      </c>
      <c r="E42">
        <v>17852</v>
      </c>
      <c r="F42">
        <v>58</v>
      </c>
      <c r="G42">
        <v>438</v>
      </c>
      <c r="H42">
        <v>1970802</v>
      </c>
      <c r="I42">
        <v>306</v>
      </c>
      <c r="J42">
        <v>10018</v>
      </c>
      <c r="N42" s="2">
        <f t="shared" si="0"/>
        <v>10018</v>
      </c>
      <c r="O42" s="3">
        <f t="shared" si="1"/>
        <v>32.846699999999998</v>
      </c>
      <c r="P42" s="2">
        <f t="shared" si="2"/>
        <v>10018</v>
      </c>
      <c r="Q42" s="3">
        <f t="shared" si="3"/>
        <v>4.4386999999999999</v>
      </c>
      <c r="R42" s="2">
        <f t="shared" si="4"/>
        <v>10018</v>
      </c>
      <c r="S42" s="5">
        <f t="shared" si="5"/>
        <v>60.472250000000003</v>
      </c>
    </row>
    <row r="43" spans="1:19" x14ac:dyDescent="0.5">
      <c r="A43">
        <f t="shared" si="6"/>
        <v>41</v>
      </c>
      <c r="B43" t="s">
        <v>50</v>
      </c>
      <c r="C43">
        <v>375</v>
      </c>
      <c r="D43">
        <v>10866.643</v>
      </c>
      <c r="E43">
        <v>209</v>
      </c>
      <c r="F43">
        <v>0</v>
      </c>
      <c r="G43">
        <v>0</v>
      </c>
      <c r="H43">
        <v>5984</v>
      </c>
      <c r="I43">
        <v>195</v>
      </c>
      <c r="J43">
        <v>32</v>
      </c>
      <c r="N43" s="2">
        <f t="shared" si="0"/>
        <v>32</v>
      </c>
      <c r="O43" s="3">
        <f t="shared" si="1"/>
        <v>9.9733333333333327E-2</v>
      </c>
      <c r="P43" s="2">
        <f t="shared" si="2"/>
        <v>32</v>
      </c>
      <c r="Q43" s="3">
        <f t="shared" si="3"/>
        <v>5.33E-2</v>
      </c>
      <c r="R43" s="2">
        <f t="shared" si="4"/>
        <v>32</v>
      </c>
      <c r="S43" s="5">
        <f t="shared" si="5"/>
        <v>0.16453333333333334</v>
      </c>
    </row>
    <row r="44" spans="1:19" x14ac:dyDescent="0.5">
      <c r="A44">
        <f t="shared" si="6"/>
        <v>42</v>
      </c>
      <c r="B44" t="s">
        <v>51</v>
      </c>
      <c r="C44">
        <v>48102</v>
      </c>
      <c r="D44">
        <v>713298.94</v>
      </c>
      <c r="E44">
        <v>5637</v>
      </c>
      <c r="F44">
        <v>0</v>
      </c>
      <c r="G44">
        <v>11</v>
      </c>
      <c r="H44">
        <v>312777</v>
      </c>
      <c r="I44">
        <v>195</v>
      </c>
      <c r="J44">
        <v>1478</v>
      </c>
      <c r="N44" s="2">
        <f t="shared" si="0"/>
        <v>1478</v>
      </c>
      <c r="O44" s="3">
        <f t="shared" si="1"/>
        <v>5.2129500000000002</v>
      </c>
      <c r="P44" s="2">
        <f t="shared" si="2"/>
        <v>1478</v>
      </c>
      <c r="Q44" s="3">
        <f t="shared" si="3"/>
        <v>0.44145000000000001</v>
      </c>
      <c r="R44" s="2">
        <f t="shared" si="4"/>
        <v>1478</v>
      </c>
      <c r="S44" s="5">
        <f t="shared" si="5"/>
        <v>9.3407666666666671</v>
      </c>
    </row>
    <row r="45" spans="1:19" x14ac:dyDescent="0.5">
      <c r="A45">
        <f t="shared" si="6"/>
        <v>43</v>
      </c>
      <c r="B45" t="s">
        <v>52</v>
      </c>
      <c r="C45">
        <v>682</v>
      </c>
      <c r="D45">
        <v>17996.752</v>
      </c>
      <c r="E45">
        <v>249</v>
      </c>
      <c r="F45">
        <v>0</v>
      </c>
      <c r="G45">
        <v>0</v>
      </c>
      <c r="H45">
        <v>10795</v>
      </c>
      <c r="I45">
        <v>172</v>
      </c>
      <c r="J45">
        <v>55</v>
      </c>
      <c r="N45" s="2">
        <f t="shared" si="0"/>
        <v>55</v>
      </c>
      <c r="O45" s="3">
        <f t="shared" si="1"/>
        <v>0.17991666666666667</v>
      </c>
      <c r="P45" s="2">
        <f t="shared" si="2"/>
        <v>55</v>
      </c>
      <c r="Q45" s="3">
        <f t="shared" si="3"/>
        <v>6.6100000000000006E-2</v>
      </c>
      <c r="R45" s="2">
        <f t="shared" si="4"/>
        <v>55</v>
      </c>
      <c r="S45" s="5">
        <f t="shared" si="5"/>
        <v>0.30241666666666667</v>
      </c>
    </row>
    <row r="46" spans="1:19" x14ac:dyDescent="0.5">
      <c r="A46">
        <f t="shared" si="6"/>
        <v>44</v>
      </c>
      <c r="B46" t="s">
        <v>53</v>
      </c>
      <c r="C46">
        <v>3362</v>
      </c>
      <c r="D46">
        <v>73368.34</v>
      </c>
      <c r="E46">
        <v>574</v>
      </c>
      <c r="F46">
        <v>0</v>
      </c>
      <c r="G46">
        <v>0</v>
      </c>
      <c r="H46">
        <v>42297</v>
      </c>
      <c r="I46">
        <v>452</v>
      </c>
      <c r="J46">
        <v>187</v>
      </c>
      <c r="N46" s="2">
        <f t="shared" si="0"/>
        <v>187</v>
      </c>
      <c r="O46" s="3">
        <f t="shared" si="1"/>
        <v>0.70494999999999997</v>
      </c>
      <c r="P46" s="2">
        <f t="shared" si="2"/>
        <v>187</v>
      </c>
      <c r="Q46" s="3">
        <f t="shared" si="3"/>
        <v>0.18821666666666667</v>
      </c>
      <c r="R46" s="2">
        <f t="shared" si="4"/>
        <v>187</v>
      </c>
      <c r="S46" s="5">
        <f t="shared" si="5"/>
        <v>1.12355</v>
      </c>
    </row>
    <row r="47" spans="1:19" x14ac:dyDescent="0.5">
      <c r="A47">
        <f t="shared" si="6"/>
        <v>45</v>
      </c>
      <c r="B47" t="s">
        <v>54</v>
      </c>
      <c r="C47">
        <v>1258</v>
      </c>
      <c r="D47">
        <v>19219.182000000001</v>
      </c>
      <c r="E47">
        <v>291</v>
      </c>
      <c r="F47">
        <v>0</v>
      </c>
      <c r="G47">
        <v>0</v>
      </c>
      <c r="H47">
        <v>8994</v>
      </c>
      <c r="I47">
        <v>153</v>
      </c>
      <c r="J47">
        <v>48</v>
      </c>
      <c r="N47" s="2">
        <f t="shared" si="0"/>
        <v>48</v>
      </c>
      <c r="O47" s="3">
        <f t="shared" si="1"/>
        <v>0.14990000000000001</v>
      </c>
      <c r="P47" s="2">
        <f t="shared" si="2"/>
        <v>48</v>
      </c>
      <c r="Q47" s="3">
        <f t="shared" si="3"/>
        <v>3.9800000000000002E-2</v>
      </c>
      <c r="R47" s="2">
        <f t="shared" si="4"/>
        <v>48</v>
      </c>
      <c r="S47" s="5">
        <f t="shared" si="5"/>
        <v>0.31496666666666667</v>
      </c>
    </row>
    <row r="48" spans="1:19" x14ac:dyDescent="0.5">
      <c r="A48">
        <f t="shared" si="6"/>
        <v>46</v>
      </c>
      <c r="B48" t="s">
        <v>55</v>
      </c>
      <c r="C48">
        <v>1261</v>
      </c>
      <c r="D48">
        <v>19593.879000000001</v>
      </c>
      <c r="E48">
        <v>296</v>
      </c>
      <c r="F48">
        <v>0</v>
      </c>
      <c r="G48">
        <v>1</v>
      </c>
      <c r="H48">
        <v>9329</v>
      </c>
      <c r="I48">
        <v>167</v>
      </c>
      <c r="J48">
        <v>49</v>
      </c>
      <c r="N48" s="2">
        <f t="shared" si="0"/>
        <v>49</v>
      </c>
      <c r="O48" s="3">
        <f t="shared" si="1"/>
        <v>0.15548333333333333</v>
      </c>
      <c r="P48" s="2">
        <f t="shared" si="2"/>
        <v>49</v>
      </c>
      <c r="Q48" s="3">
        <f t="shared" si="3"/>
        <v>3.7966666666666669E-2</v>
      </c>
      <c r="R48" s="2">
        <f t="shared" si="4"/>
        <v>49</v>
      </c>
      <c r="S48" s="5">
        <f t="shared" si="5"/>
        <v>0.31559999999999999</v>
      </c>
    </row>
    <row r="49" spans="1:19" x14ac:dyDescent="0.5">
      <c r="A49">
        <f t="shared" si="6"/>
        <v>47</v>
      </c>
      <c r="B49" t="s">
        <v>56</v>
      </c>
      <c r="C49">
        <v>455982</v>
      </c>
      <c r="D49" s="1">
        <v>12800000</v>
      </c>
      <c r="E49">
        <v>52197</v>
      </c>
      <c r="F49">
        <v>61857</v>
      </c>
      <c r="G49">
        <v>544</v>
      </c>
      <c r="H49">
        <v>7314295</v>
      </c>
      <c r="I49">
        <v>620</v>
      </c>
      <c r="J49">
        <v>28058</v>
      </c>
      <c r="N49" s="2">
        <f t="shared" si="0"/>
        <v>28058</v>
      </c>
      <c r="O49" s="3">
        <f t="shared" si="1"/>
        <v>121.90491666666667</v>
      </c>
      <c r="P49" s="2">
        <f t="shared" si="2"/>
        <v>28058</v>
      </c>
      <c r="Q49" s="3">
        <f t="shared" si="3"/>
        <v>31.633900000000001</v>
      </c>
      <c r="R49" s="2">
        <f t="shared" si="4"/>
        <v>28058</v>
      </c>
      <c r="S49" s="5">
        <f t="shared" si="5"/>
        <v>212.85558333333333</v>
      </c>
    </row>
    <row r="50" spans="1:19" x14ac:dyDescent="0.5">
      <c r="A50">
        <f t="shared" si="6"/>
        <v>48</v>
      </c>
      <c r="B50" t="s">
        <v>57</v>
      </c>
      <c r="C50">
        <v>14668</v>
      </c>
      <c r="D50">
        <v>271587.78000000003</v>
      </c>
      <c r="E50">
        <v>1927</v>
      </c>
      <c r="F50">
        <v>1</v>
      </c>
      <c r="G50">
        <v>38</v>
      </c>
      <c r="H50">
        <v>226467</v>
      </c>
      <c r="I50">
        <v>580</v>
      </c>
      <c r="J50">
        <v>864</v>
      </c>
      <c r="N50" s="2">
        <f t="shared" si="0"/>
        <v>864</v>
      </c>
      <c r="O50" s="3">
        <f t="shared" si="1"/>
        <v>3.7744499999999999</v>
      </c>
      <c r="P50" s="2">
        <f t="shared" si="2"/>
        <v>864</v>
      </c>
      <c r="Q50" s="3">
        <f t="shared" si="3"/>
        <v>0.40753333333333336</v>
      </c>
      <c r="R50" s="2">
        <f t="shared" si="4"/>
        <v>864</v>
      </c>
      <c r="S50" s="5">
        <f t="shared" si="5"/>
        <v>6.6710500000000001</v>
      </c>
    </row>
    <row r="51" spans="1:19" x14ac:dyDescent="0.5">
      <c r="A51">
        <f t="shared" si="6"/>
        <v>49</v>
      </c>
      <c r="B51" t="s">
        <v>58</v>
      </c>
      <c r="C51">
        <v>10066</v>
      </c>
      <c r="D51">
        <v>197731.84</v>
      </c>
      <c r="E51">
        <v>1087</v>
      </c>
      <c r="F51">
        <v>1</v>
      </c>
      <c r="G51">
        <v>24</v>
      </c>
      <c r="H51">
        <v>164944</v>
      </c>
      <c r="I51">
        <v>614</v>
      </c>
      <c r="J51">
        <v>628</v>
      </c>
      <c r="N51" s="2">
        <f t="shared" si="0"/>
        <v>628</v>
      </c>
      <c r="O51" s="3">
        <f t="shared" si="1"/>
        <v>2.7490666666666668</v>
      </c>
      <c r="P51" s="2">
        <f t="shared" si="2"/>
        <v>628</v>
      </c>
      <c r="Q51" s="3">
        <f t="shared" si="3"/>
        <v>0.29131666666666667</v>
      </c>
      <c r="R51" s="2">
        <f t="shared" si="4"/>
        <v>628</v>
      </c>
      <c r="S51" s="5">
        <f t="shared" si="5"/>
        <v>4.6474833333333336</v>
      </c>
    </row>
    <row r="52" spans="1:19" x14ac:dyDescent="0.5">
      <c r="A52">
        <f t="shared" si="6"/>
        <v>50</v>
      </c>
      <c r="B52" t="s">
        <v>59</v>
      </c>
      <c r="C52">
        <v>11463</v>
      </c>
      <c r="D52">
        <v>198641.05</v>
      </c>
      <c r="E52">
        <v>1207</v>
      </c>
      <c r="F52">
        <v>2</v>
      </c>
      <c r="G52">
        <v>29</v>
      </c>
      <c r="H52">
        <v>168966</v>
      </c>
      <c r="I52">
        <v>249</v>
      </c>
      <c r="J52">
        <v>660</v>
      </c>
      <c r="N52" s="2">
        <f t="shared" si="0"/>
        <v>660</v>
      </c>
      <c r="O52" s="3">
        <f t="shared" si="1"/>
        <v>2.8161</v>
      </c>
      <c r="P52" s="2">
        <f t="shared" si="2"/>
        <v>660</v>
      </c>
      <c r="Q52" s="3">
        <f t="shared" si="3"/>
        <v>0.27908333333333335</v>
      </c>
      <c r="R52" s="2">
        <f t="shared" si="4"/>
        <v>660</v>
      </c>
      <c r="S52" s="5">
        <f t="shared" si="5"/>
        <v>4.8536166666666665</v>
      </c>
    </row>
    <row r="53" spans="1:19" x14ac:dyDescent="0.5">
      <c r="A53">
        <f t="shared" si="6"/>
        <v>51</v>
      </c>
      <c r="B53" t="s">
        <v>60</v>
      </c>
      <c r="C53">
        <v>7179</v>
      </c>
      <c r="D53">
        <v>176844.83</v>
      </c>
      <c r="E53">
        <v>939</v>
      </c>
      <c r="F53">
        <v>0</v>
      </c>
      <c r="G53">
        <v>12</v>
      </c>
      <c r="H53">
        <v>122999</v>
      </c>
      <c r="I53">
        <v>242</v>
      </c>
      <c r="J53">
        <v>429</v>
      </c>
      <c r="N53" s="2">
        <f t="shared" si="0"/>
        <v>429</v>
      </c>
      <c r="O53" s="3">
        <f t="shared" si="1"/>
        <v>2.0499833333333335</v>
      </c>
      <c r="P53" s="2">
        <f t="shared" si="2"/>
        <v>429</v>
      </c>
      <c r="Q53" s="3">
        <f t="shared" si="3"/>
        <v>0.40223333333333333</v>
      </c>
      <c r="R53" s="2">
        <f t="shared" si="4"/>
        <v>429</v>
      </c>
      <c r="S53" s="5">
        <f t="shared" si="5"/>
        <v>3.2837999999999998</v>
      </c>
    </row>
    <row r="54" spans="1:19" x14ac:dyDescent="0.5">
      <c r="A54">
        <f t="shared" si="6"/>
        <v>52</v>
      </c>
      <c r="B54" t="s">
        <v>61</v>
      </c>
      <c r="C54">
        <v>288378</v>
      </c>
      <c r="D54">
        <v>6336142</v>
      </c>
      <c r="E54">
        <v>28850</v>
      </c>
      <c r="F54">
        <v>2437</v>
      </c>
      <c r="G54">
        <v>678</v>
      </c>
      <c r="H54">
        <v>4577941</v>
      </c>
      <c r="I54">
        <v>457</v>
      </c>
      <c r="J54">
        <v>15695</v>
      </c>
      <c r="N54" s="2">
        <f t="shared" si="0"/>
        <v>15695</v>
      </c>
      <c r="O54" s="3">
        <f t="shared" si="1"/>
        <v>76.29901666666666</v>
      </c>
      <c r="P54" s="2">
        <f t="shared" si="2"/>
        <v>15695</v>
      </c>
      <c r="Q54" s="3">
        <f t="shared" si="3"/>
        <v>10.18595</v>
      </c>
      <c r="R54" s="2">
        <f t="shared" si="4"/>
        <v>15695</v>
      </c>
      <c r="S54" s="5">
        <f t="shared" si="5"/>
        <v>126.16151666666667</v>
      </c>
    </row>
    <row r="56" spans="1:19" x14ac:dyDescent="0.5">
      <c r="J56" s="2">
        <f>SUM(J3:J54)</f>
        <v>143994</v>
      </c>
    </row>
    <row r="59" spans="1:19" ht="30.7" x14ac:dyDescent="1">
      <c r="B59" s="4" t="s">
        <v>34</v>
      </c>
    </row>
    <row r="60" spans="1:19" x14ac:dyDescent="0.5">
      <c r="B60" t="s">
        <v>42</v>
      </c>
      <c r="C60" t="s">
        <v>43</v>
      </c>
      <c r="D60" t="s">
        <v>35</v>
      </c>
      <c r="E60" t="s">
        <v>36</v>
      </c>
      <c r="F60" t="s">
        <v>37</v>
      </c>
      <c r="G60" t="s">
        <v>38</v>
      </c>
      <c r="H60" t="s">
        <v>39</v>
      </c>
      <c r="I60" t="s">
        <v>40</v>
      </c>
      <c r="J60" t="s">
        <v>41</v>
      </c>
    </row>
    <row r="61" spans="1:19" x14ac:dyDescent="0.5">
      <c r="A61">
        <f>1</f>
        <v>1</v>
      </c>
      <c r="B61" t="s">
        <v>0</v>
      </c>
      <c r="C61">
        <v>4809</v>
      </c>
      <c r="D61">
        <v>36070.336000000003</v>
      </c>
      <c r="E61">
        <v>4535</v>
      </c>
      <c r="F61">
        <v>4</v>
      </c>
      <c r="G61">
        <v>1</v>
      </c>
      <c r="H61">
        <v>1938</v>
      </c>
      <c r="I61">
        <v>30</v>
      </c>
      <c r="J61">
        <v>74</v>
      </c>
    </row>
    <row r="62" spans="1:19" x14ac:dyDescent="0.5">
      <c r="A62">
        <f>A61+1</f>
        <v>2</v>
      </c>
      <c r="B62" t="s">
        <v>1</v>
      </c>
      <c r="C62">
        <v>16877</v>
      </c>
      <c r="D62">
        <v>50310.758000000002</v>
      </c>
      <c r="E62">
        <v>1795</v>
      </c>
      <c r="F62">
        <v>0</v>
      </c>
      <c r="G62">
        <v>1</v>
      </c>
      <c r="H62">
        <v>2913</v>
      </c>
      <c r="I62">
        <v>29</v>
      </c>
      <c r="J62">
        <v>108</v>
      </c>
    </row>
    <row r="63" spans="1:19" x14ac:dyDescent="0.5">
      <c r="A63">
        <f t="shared" ref="A63:A92" si="7">A62+1</f>
        <v>3</v>
      </c>
      <c r="B63" t="s">
        <v>2</v>
      </c>
      <c r="C63">
        <v>3341</v>
      </c>
      <c r="D63">
        <v>21901.666000000001</v>
      </c>
      <c r="E63">
        <v>503</v>
      </c>
      <c r="F63">
        <v>0</v>
      </c>
      <c r="G63">
        <v>0</v>
      </c>
      <c r="H63">
        <v>1373</v>
      </c>
      <c r="I63">
        <v>35</v>
      </c>
      <c r="J63">
        <v>63</v>
      </c>
    </row>
    <row r="64" spans="1:19" x14ac:dyDescent="0.5">
      <c r="A64">
        <f t="shared" si="7"/>
        <v>4</v>
      </c>
      <c r="B64" t="s">
        <v>3</v>
      </c>
      <c r="C64">
        <v>1290</v>
      </c>
      <c r="D64">
        <v>14024.201999999999</v>
      </c>
      <c r="E64">
        <v>302</v>
      </c>
      <c r="F64">
        <v>0</v>
      </c>
      <c r="G64">
        <v>0</v>
      </c>
      <c r="H64">
        <v>984</v>
      </c>
      <c r="I64">
        <v>32</v>
      </c>
      <c r="J64">
        <v>40</v>
      </c>
    </row>
    <row r="65" spans="1:10" x14ac:dyDescent="0.5">
      <c r="A65">
        <f t="shared" si="7"/>
        <v>5</v>
      </c>
      <c r="B65" t="s">
        <v>4</v>
      </c>
      <c r="C65">
        <v>22914</v>
      </c>
      <c r="D65">
        <v>81439.94</v>
      </c>
      <c r="E65">
        <v>2488</v>
      </c>
      <c r="F65">
        <v>0</v>
      </c>
      <c r="G65">
        <v>0</v>
      </c>
      <c r="H65">
        <v>21703</v>
      </c>
      <c r="I65">
        <v>39</v>
      </c>
      <c r="J65">
        <v>1073</v>
      </c>
    </row>
    <row r="66" spans="1:10" x14ac:dyDescent="0.5">
      <c r="A66">
        <f t="shared" si="7"/>
        <v>6</v>
      </c>
      <c r="B66" t="s">
        <v>5</v>
      </c>
      <c r="C66">
        <v>1200</v>
      </c>
      <c r="D66">
        <v>9774.4809999999998</v>
      </c>
      <c r="E66">
        <v>320</v>
      </c>
      <c r="F66">
        <v>0</v>
      </c>
      <c r="G66">
        <v>0</v>
      </c>
      <c r="H66">
        <v>787</v>
      </c>
      <c r="I66">
        <v>32</v>
      </c>
      <c r="J66">
        <v>34</v>
      </c>
    </row>
    <row r="67" spans="1:10" x14ac:dyDescent="0.5">
      <c r="A67">
        <f t="shared" si="7"/>
        <v>7</v>
      </c>
      <c r="B67" t="s">
        <v>6</v>
      </c>
      <c r="C67">
        <v>7517</v>
      </c>
      <c r="D67">
        <v>70913.02</v>
      </c>
      <c r="E67">
        <v>1012</v>
      </c>
      <c r="F67">
        <v>0</v>
      </c>
      <c r="G67">
        <v>0</v>
      </c>
      <c r="H67">
        <v>5840</v>
      </c>
      <c r="I67">
        <v>30</v>
      </c>
      <c r="J67">
        <v>194</v>
      </c>
    </row>
    <row r="68" spans="1:10" x14ac:dyDescent="0.5">
      <c r="A68">
        <f t="shared" si="7"/>
        <v>8</v>
      </c>
      <c r="B68" t="s">
        <v>7</v>
      </c>
      <c r="C68">
        <v>2068</v>
      </c>
      <c r="D68">
        <v>9274.9860000000008</v>
      </c>
      <c r="E68">
        <v>357</v>
      </c>
      <c r="F68">
        <v>0</v>
      </c>
      <c r="G68">
        <v>0</v>
      </c>
      <c r="H68">
        <v>716</v>
      </c>
      <c r="I68">
        <v>28</v>
      </c>
      <c r="J68">
        <v>28</v>
      </c>
    </row>
    <row r="69" spans="1:10" x14ac:dyDescent="0.5">
      <c r="A69">
        <f t="shared" si="7"/>
        <v>9</v>
      </c>
      <c r="B69" t="s">
        <v>8</v>
      </c>
      <c r="C69">
        <v>3210</v>
      </c>
      <c r="D69">
        <v>17384.386999999999</v>
      </c>
      <c r="E69">
        <v>491</v>
      </c>
      <c r="F69">
        <v>0</v>
      </c>
      <c r="G69">
        <v>0</v>
      </c>
      <c r="H69">
        <v>1022</v>
      </c>
      <c r="I69">
        <v>34</v>
      </c>
      <c r="J69">
        <v>44</v>
      </c>
    </row>
    <row r="70" spans="1:10" x14ac:dyDescent="0.5">
      <c r="A70">
        <f t="shared" si="7"/>
        <v>10</v>
      </c>
      <c r="B70" t="s">
        <v>9</v>
      </c>
      <c r="C70">
        <v>1141</v>
      </c>
      <c r="D70">
        <v>9035.527</v>
      </c>
      <c r="E70">
        <v>270</v>
      </c>
      <c r="F70">
        <v>0</v>
      </c>
      <c r="G70">
        <v>0</v>
      </c>
      <c r="H70">
        <v>893</v>
      </c>
      <c r="I70">
        <v>28</v>
      </c>
      <c r="J70">
        <v>35</v>
      </c>
    </row>
    <row r="71" spans="1:10" x14ac:dyDescent="0.5">
      <c r="A71">
        <f t="shared" si="7"/>
        <v>11</v>
      </c>
      <c r="B71" t="s">
        <v>10</v>
      </c>
      <c r="C71">
        <v>6369</v>
      </c>
      <c r="D71">
        <v>43356.43</v>
      </c>
      <c r="E71">
        <v>1251</v>
      </c>
      <c r="F71">
        <v>0</v>
      </c>
      <c r="G71">
        <v>0</v>
      </c>
      <c r="H71">
        <v>8054</v>
      </c>
      <c r="I71">
        <v>33</v>
      </c>
      <c r="J71">
        <v>270</v>
      </c>
    </row>
    <row r="72" spans="1:10" x14ac:dyDescent="0.5">
      <c r="A72">
        <f t="shared" si="7"/>
        <v>12</v>
      </c>
      <c r="B72" t="s">
        <v>11</v>
      </c>
      <c r="C72">
        <v>7973</v>
      </c>
      <c r="D72">
        <v>114489.88</v>
      </c>
      <c r="E72">
        <v>1227</v>
      </c>
      <c r="F72">
        <v>0</v>
      </c>
      <c r="G72">
        <v>0</v>
      </c>
      <c r="H72">
        <v>15904</v>
      </c>
      <c r="I72">
        <v>38</v>
      </c>
      <c r="J72">
        <v>461</v>
      </c>
    </row>
    <row r="73" spans="1:10" x14ac:dyDescent="0.5">
      <c r="A73">
        <f t="shared" si="7"/>
        <v>13</v>
      </c>
      <c r="B73" t="s">
        <v>12</v>
      </c>
      <c r="C73">
        <v>19082</v>
      </c>
      <c r="D73">
        <v>244031.03</v>
      </c>
      <c r="E73">
        <v>2641</v>
      </c>
      <c r="F73">
        <v>0</v>
      </c>
      <c r="G73">
        <v>2</v>
      </c>
      <c r="H73">
        <v>9953</v>
      </c>
      <c r="I73">
        <v>45</v>
      </c>
      <c r="J73">
        <v>309</v>
      </c>
    </row>
    <row r="74" spans="1:10" x14ac:dyDescent="0.5">
      <c r="A74">
        <f t="shared" si="7"/>
        <v>14</v>
      </c>
      <c r="B74" t="s">
        <v>13</v>
      </c>
      <c r="C74">
        <v>9988</v>
      </c>
      <c r="D74">
        <v>31843.607</v>
      </c>
      <c r="E74">
        <v>1059</v>
      </c>
      <c r="F74">
        <v>0</v>
      </c>
      <c r="G74">
        <v>0</v>
      </c>
      <c r="H74">
        <v>1536</v>
      </c>
      <c r="I74">
        <v>35</v>
      </c>
      <c r="J74">
        <v>47</v>
      </c>
    </row>
    <row r="75" spans="1:10" x14ac:dyDescent="0.5">
      <c r="A75">
        <f t="shared" si="7"/>
        <v>15</v>
      </c>
      <c r="B75" t="s">
        <v>14</v>
      </c>
      <c r="C75">
        <v>2293</v>
      </c>
      <c r="D75">
        <v>14321.035</v>
      </c>
      <c r="E75">
        <v>369</v>
      </c>
      <c r="F75">
        <v>0</v>
      </c>
      <c r="G75">
        <v>0</v>
      </c>
      <c r="H75">
        <v>977</v>
      </c>
      <c r="I75">
        <v>39</v>
      </c>
      <c r="J75">
        <v>32</v>
      </c>
    </row>
    <row r="76" spans="1:10" x14ac:dyDescent="0.5">
      <c r="A76">
        <f t="shared" si="7"/>
        <v>16</v>
      </c>
      <c r="B76" t="s">
        <v>15</v>
      </c>
      <c r="C76">
        <v>1064</v>
      </c>
      <c r="D76">
        <v>12015.364</v>
      </c>
      <c r="E76">
        <v>263</v>
      </c>
      <c r="F76">
        <v>0</v>
      </c>
      <c r="G76">
        <v>0</v>
      </c>
      <c r="H76">
        <v>1032</v>
      </c>
      <c r="I76">
        <v>34</v>
      </c>
      <c r="J76">
        <v>32</v>
      </c>
    </row>
    <row r="77" spans="1:10" x14ac:dyDescent="0.5">
      <c r="A77">
        <f t="shared" si="7"/>
        <v>17</v>
      </c>
      <c r="B77" t="s">
        <v>16</v>
      </c>
      <c r="C77">
        <v>1120</v>
      </c>
      <c r="D77">
        <v>7968.8433000000005</v>
      </c>
      <c r="E77">
        <v>268</v>
      </c>
      <c r="F77">
        <v>0</v>
      </c>
      <c r="G77">
        <v>0</v>
      </c>
      <c r="H77">
        <v>683</v>
      </c>
      <c r="I77">
        <v>39</v>
      </c>
      <c r="J77">
        <v>20</v>
      </c>
    </row>
    <row r="78" spans="1:10" x14ac:dyDescent="0.5">
      <c r="A78">
        <f t="shared" si="7"/>
        <v>18</v>
      </c>
      <c r="B78" t="s">
        <v>17</v>
      </c>
      <c r="C78">
        <v>43701</v>
      </c>
      <c r="D78">
        <v>16529.309000000001</v>
      </c>
      <c r="E78">
        <v>3473</v>
      </c>
      <c r="F78">
        <v>0</v>
      </c>
      <c r="G78">
        <v>0</v>
      </c>
      <c r="H78">
        <v>867</v>
      </c>
      <c r="I78">
        <v>36</v>
      </c>
      <c r="J78">
        <v>38</v>
      </c>
    </row>
    <row r="79" spans="1:10" x14ac:dyDescent="0.5">
      <c r="A79">
        <f t="shared" si="7"/>
        <v>19</v>
      </c>
      <c r="B79" t="s">
        <v>18</v>
      </c>
      <c r="C79">
        <v>2057</v>
      </c>
      <c r="D79">
        <v>31916.317999999999</v>
      </c>
      <c r="E79">
        <v>411</v>
      </c>
      <c r="F79">
        <v>0</v>
      </c>
      <c r="G79">
        <v>0</v>
      </c>
      <c r="H79">
        <v>2428</v>
      </c>
      <c r="I79">
        <v>33</v>
      </c>
      <c r="J79">
        <v>85</v>
      </c>
    </row>
    <row r="80" spans="1:10" x14ac:dyDescent="0.5">
      <c r="A80">
        <f t="shared" si="7"/>
        <v>20</v>
      </c>
      <c r="B80" t="s">
        <v>19</v>
      </c>
      <c r="C80">
        <v>1603</v>
      </c>
      <c r="D80">
        <v>12865.848</v>
      </c>
      <c r="E80">
        <v>343</v>
      </c>
      <c r="F80">
        <v>0</v>
      </c>
      <c r="G80">
        <v>0</v>
      </c>
      <c r="H80">
        <v>1351</v>
      </c>
      <c r="I80">
        <v>33</v>
      </c>
      <c r="J80">
        <v>50</v>
      </c>
    </row>
    <row r="81" spans="1:10" x14ac:dyDescent="0.5">
      <c r="A81">
        <f t="shared" si="7"/>
        <v>21</v>
      </c>
      <c r="B81" t="s">
        <v>20</v>
      </c>
      <c r="C81">
        <v>1226</v>
      </c>
      <c r="D81">
        <v>8079.5033999999996</v>
      </c>
      <c r="E81">
        <v>267</v>
      </c>
      <c r="F81">
        <v>0</v>
      </c>
      <c r="G81">
        <v>0</v>
      </c>
      <c r="H81">
        <v>694</v>
      </c>
      <c r="I81">
        <v>30</v>
      </c>
      <c r="J81">
        <v>24</v>
      </c>
    </row>
    <row r="82" spans="1:10" x14ac:dyDescent="0.5">
      <c r="A82">
        <f t="shared" si="7"/>
        <v>22</v>
      </c>
      <c r="B82" t="s">
        <v>21</v>
      </c>
      <c r="C82">
        <v>610</v>
      </c>
      <c r="D82">
        <v>7715.7772999999997</v>
      </c>
      <c r="E82">
        <v>222</v>
      </c>
      <c r="F82">
        <v>0</v>
      </c>
      <c r="G82">
        <v>0</v>
      </c>
      <c r="H82">
        <v>661</v>
      </c>
      <c r="I82">
        <v>52</v>
      </c>
      <c r="J82">
        <v>26</v>
      </c>
    </row>
    <row r="83" spans="1:10" x14ac:dyDescent="0.5">
      <c r="A83">
        <f t="shared" si="7"/>
        <v>23</v>
      </c>
      <c r="B83" t="s">
        <v>22</v>
      </c>
      <c r="C83">
        <v>47235</v>
      </c>
      <c r="D83">
        <v>17263.771000000001</v>
      </c>
      <c r="E83">
        <v>3876</v>
      </c>
      <c r="F83">
        <v>0</v>
      </c>
      <c r="G83">
        <v>0</v>
      </c>
      <c r="H83">
        <v>756</v>
      </c>
      <c r="I83">
        <v>30</v>
      </c>
      <c r="J83">
        <v>30</v>
      </c>
    </row>
    <row r="84" spans="1:10" x14ac:dyDescent="0.5">
      <c r="A84">
        <f t="shared" si="7"/>
        <v>24</v>
      </c>
      <c r="B84" t="s">
        <v>23</v>
      </c>
      <c r="C84">
        <v>5049</v>
      </c>
      <c r="D84">
        <v>88401.16</v>
      </c>
      <c r="E84">
        <v>824</v>
      </c>
      <c r="F84">
        <v>0</v>
      </c>
      <c r="G84">
        <v>0</v>
      </c>
      <c r="H84">
        <v>9540</v>
      </c>
      <c r="I84">
        <v>50</v>
      </c>
      <c r="J84">
        <v>261</v>
      </c>
    </row>
    <row r="85" spans="1:10" x14ac:dyDescent="0.5">
      <c r="A85">
        <f t="shared" si="7"/>
        <v>25</v>
      </c>
      <c r="B85" t="s">
        <v>24</v>
      </c>
      <c r="C85">
        <v>2829</v>
      </c>
      <c r="D85">
        <v>32231.043000000001</v>
      </c>
      <c r="E85">
        <v>450</v>
      </c>
      <c r="F85">
        <v>0</v>
      </c>
      <c r="G85">
        <v>0</v>
      </c>
      <c r="H85">
        <v>2231</v>
      </c>
      <c r="I85">
        <v>33</v>
      </c>
      <c r="J85">
        <v>61</v>
      </c>
    </row>
    <row r="86" spans="1:10" x14ac:dyDescent="0.5">
      <c r="A86">
        <f t="shared" si="7"/>
        <v>26</v>
      </c>
      <c r="B86" t="s">
        <v>25</v>
      </c>
      <c r="C86">
        <v>17106</v>
      </c>
      <c r="D86">
        <v>7797.3896000000004</v>
      </c>
      <c r="E86">
        <v>1495</v>
      </c>
      <c r="F86">
        <v>0</v>
      </c>
      <c r="G86">
        <v>0</v>
      </c>
      <c r="H86">
        <v>477</v>
      </c>
      <c r="I86">
        <v>38</v>
      </c>
      <c r="J86">
        <v>16</v>
      </c>
    </row>
    <row r="87" spans="1:10" x14ac:dyDescent="0.5">
      <c r="A87">
        <f t="shared" si="7"/>
        <v>27</v>
      </c>
      <c r="B87" t="s">
        <v>26</v>
      </c>
      <c r="C87">
        <v>1482</v>
      </c>
      <c r="D87">
        <v>14544.624</v>
      </c>
      <c r="E87">
        <v>312</v>
      </c>
      <c r="F87">
        <v>0</v>
      </c>
      <c r="G87">
        <v>0</v>
      </c>
      <c r="H87">
        <v>1333</v>
      </c>
      <c r="I87">
        <v>32</v>
      </c>
      <c r="J87">
        <v>42</v>
      </c>
    </row>
    <row r="88" spans="1:10" x14ac:dyDescent="0.5">
      <c r="A88">
        <f t="shared" si="7"/>
        <v>28</v>
      </c>
      <c r="B88" t="s">
        <v>27</v>
      </c>
      <c r="C88">
        <v>4220</v>
      </c>
      <c r="D88">
        <v>13829.216</v>
      </c>
      <c r="E88">
        <v>566</v>
      </c>
      <c r="F88">
        <v>0</v>
      </c>
      <c r="G88">
        <v>0</v>
      </c>
      <c r="H88">
        <v>4491</v>
      </c>
      <c r="I88">
        <v>46</v>
      </c>
      <c r="J88">
        <v>200</v>
      </c>
    </row>
    <row r="89" spans="1:10" x14ac:dyDescent="0.5">
      <c r="A89">
        <f t="shared" si="7"/>
        <v>29</v>
      </c>
      <c r="B89" t="s">
        <v>28</v>
      </c>
      <c r="C89">
        <v>5262</v>
      </c>
      <c r="D89">
        <v>11358.558000000001</v>
      </c>
      <c r="E89">
        <v>565</v>
      </c>
      <c r="F89">
        <v>0</v>
      </c>
      <c r="G89">
        <v>10</v>
      </c>
      <c r="H89">
        <v>2665</v>
      </c>
      <c r="I89">
        <v>43</v>
      </c>
      <c r="J89">
        <v>79</v>
      </c>
    </row>
    <row r="90" spans="1:10" x14ac:dyDescent="0.5">
      <c r="A90">
        <f t="shared" si="7"/>
        <v>30</v>
      </c>
      <c r="B90" t="s">
        <v>29</v>
      </c>
      <c r="C90">
        <v>130068</v>
      </c>
      <c r="D90">
        <v>309644.96999999997</v>
      </c>
      <c r="E90">
        <v>11520</v>
      </c>
      <c r="F90">
        <v>0</v>
      </c>
      <c r="G90">
        <v>0</v>
      </c>
      <c r="H90">
        <v>32503</v>
      </c>
      <c r="I90">
        <v>49</v>
      </c>
      <c r="J90">
        <v>784</v>
      </c>
    </row>
    <row r="91" spans="1:10" x14ac:dyDescent="0.5">
      <c r="A91">
        <f t="shared" si="7"/>
        <v>31</v>
      </c>
      <c r="B91" t="s">
        <v>30</v>
      </c>
      <c r="C91">
        <v>77900</v>
      </c>
      <c r="D91">
        <v>562975.69999999995</v>
      </c>
      <c r="E91">
        <v>7311</v>
      </c>
      <c r="F91">
        <v>0</v>
      </c>
      <c r="G91">
        <v>1</v>
      </c>
      <c r="H91">
        <v>50966</v>
      </c>
      <c r="I91">
        <v>68</v>
      </c>
      <c r="J91">
        <v>1210</v>
      </c>
    </row>
    <row r="92" spans="1:10" x14ac:dyDescent="0.5">
      <c r="A92">
        <f t="shared" si="7"/>
        <v>32</v>
      </c>
      <c r="B92" t="s">
        <v>31</v>
      </c>
      <c r="C92">
        <v>34331</v>
      </c>
      <c r="D92">
        <v>567089.06000000006</v>
      </c>
      <c r="E92">
        <v>5044</v>
      </c>
      <c r="F92">
        <v>0</v>
      </c>
      <c r="G92">
        <v>0</v>
      </c>
      <c r="H92">
        <v>41857</v>
      </c>
      <c r="I92">
        <v>68</v>
      </c>
      <c r="J92">
        <v>951</v>
      </c>
    </row>
    <row r="93" spans="1:10" x14ac:dyDescent="0.5">
      <c r="A93">
        <f>A92+1</f>
        <v>33</v>
      </c>
      <c r="B93" t="s">
        <v>32</v>
      </c>
      <c r="C93">
        <v>395161</v>
      </c>
      <c r="D93">
        <v>7055749.5</v>
      </c>
      <c r="E93">
        <v>48047</v>
      </c>
      <c r="F93">
        <v>26706</v>
      </c>
      <c r="G93">
        <v>76</v>
      </c>
      <c r="H93">
        <v>603364</v>
      </c>
      <c r="I93">
        <v>278</v>
      </c>
      <c r="J93">
        <v>7066</v>
      </c>
    </row>
    <row r="94" spans="1:10" x14ac:dyDescent="0.5">
      <c r="A94">
        <f t="shared" ref="A94:A112" si="8">A93+1</f>
        <v>34</v>
      </c>
      <c r="B94" t="s">
        <v>33</v>
      </c>
      <c r="C94">
        <v>291613</v>
      </c>
      <c r="D94">
        <v>7021621</v>
      </c>
      <c r="E94">
        <v>64849</v>
      </c>
      <c r="F94">
        <v>26324</v>
      </c>
      <c r="G94">
        <v>77</v>
      </c>
      <c r="H94">
        <v>756365</v>
      </c>
      <c r="I94">
        <v>330</v>
      </c>
      <c r="J94">
        <v>7063</v>
      </c>
    </row>
    <row r="95" spans="1:10" x14ac:dyDescent="0.5">
      <c r="A95">
        <f t="shared" si="8"/>
        <v>35</v>
      </c>
      <c r="B95" t="s">
        <v>44</v>
      </c>
      <c r="C95">
        <v>286534</v>
      </c>
      <c r="D95">
        <v>887796.25</v>
      </c>
      <c r="E95">
        <v>34102</v>
      </c>
      <c r="F95">
        <v>1</v>
      </c>
      <c r="G95">
        <v>9</v>
      </c>
      <c r="H95">
        <v>102719</v>
      </c>
      <c r="I95">
        <v>97</v>
      </c>
      <c r="J95">
        <v>815</v>
      </c>
    </row>
    <row r="96" spans="1:10" x14ac:dyDescent="0.5">
      <c r="A96">
        <f t="shared" si="8"/>
        <v>36</v>
      </c>
      <c r="B96" t="s">
        <v>45</v>
      </c>
      <c r="C96">
        <v>48514</v>
      </c>
      <c r="D96">
        <v>725316.06</v>
      </c>
      <c r="E96">
        <v>6655</v>
      </c>
      <c r="F96">
        <v>0</v>
      </c>
      <c r="G96">
        <v>7</v>
      </c>
      <c r="H96">
        <v>106065</v>
      </c>
      <c r="I96">
        <v>298</v>
      </c>
      <c r="J96">
        <v>797</v>
      </c>
    </row>
    <row r="97" spans="1:10" x14ac:dyDescent="0.5">
      <c r="A97">
        <f t="shared" si="8"/>
        <v>37</v>
      </c>
      <c r="B97" t="s">
        <v>46</v>
      </c>
      <c r="C97">
        <v>125719</v>
      </c>
      <c r="D97">
        <v>1579985.8</v>
      </c>
      <c r="E97">
        <v>14920</v>
      </c>
      <c r="F97">
        <v>6</v>
      </c>
      <c r="G97">
        <v>14</v>
      </c>
      <c r="H97">
        <v>227032</v>
      </c>
      <c r="I97">
        <v>153</v>
      </c>
      <c r="J97">
        <v>1770</v>
      </c>
    </row>
    <row r="98" spans="1:10" x14ac:dyDescent="0.5">
      <c r="A98">
        <f t="shared" si="8"/>
        <v>38</v>
      </c>
      <c r="B98" t="s">
        <v>47</v>
      </c>
      <c r="C98">
        <v>3085</v>
      </c>
      <c r="D98">
        <v>23072.38</v>
      </c>
      <c r="E98">
        <v>563</v>
      </c>
      <c r="F98">
        <v>0</v>
      </c>
      <c r="G98">
        <v>0</v>
      </c>
      <c r="H98">
        <v>7448</v>
      </c>
      <c r="I98">
        <v>230</v>
      </c>
      <c r="J98">
        <v>66</v>
      </c>
    </row>
    <row r="99" spans="1:10" x14ac:dyDescent="0.5">
      <c r="A99">
        <f t="shared" si="8"/>
        <v>39</v>
      </c>
      <c r="B99" t="s">
        <v>48</v>
      </c>
      <c r="C99">
        <v>57733</v>
      </c>
      <c r="D99">
        <v>678074.5</v>
      </c>
      <c r="E99">
        <v>10622</v>
      </c>
      <c r="F99">
        <v>0</v>
      </c>
      <c r="G99">
        <v>1</v>
      </c>
      <c r="H99">
        <v>113590</v>
      </c>
      <c r="I99">
        <v>120</v>
      </c>
      <c r="J99">
        <v>966</v>
      </c>
    </row>
    <row r="100" spans="1:10" x14ac:dyDescent="0.5">
      <c r="A100">
        <f t="shared" si="8"/>
        <v>40</v>
      </c>
      <c r="B100" t="s">
        <v>49</v>
      </c>
      <c r="C100">
        <v>179434</v>
      </c>
      <c r="D100">
        <v>1255707.6000000001</v>
      </c>
      <c r="E100">
        <v>19897</v>
      </c>
      <c r="F100">
        <v>0</v>
      </c>
      <c r="G100">
        <v>1</v>
      </c>
      <c r="H100">
        <v>266322</v>
      </c>
      <c r="I100">
        <v>283</v>
      </c>
      <c r="J100">
        <v>2026</v>
      </c>
    </row>
    <row r="101" spans="1:10" x14ac:dyDescent="0.5">
      <c r="A101">
        <f t="shared" si="8"/>
        <v>41</v>
      </c>
      <c r="B101" t="s">
        <v>50</v>
      </c>
      <c r="C101">
        <v>375</v>
      </c>
      <c r="D101">
        <v>9063.1949999999997</v>
      </c>
      <c r="E101">
        <v>239</v>
      </c>
      <c r="F101">
        <v>0</v>
      </c>
      <c r="G101">
        <v>0</v>
      </c>
      <c r="H101">
        <v>3198</v>
      </c>
      <c r="I101">
        <v>102</v>
      </c>
      <c r="J101">
        <v>23</v>
      </c>
    </row>
    <row r="102" spans="1:10" x14ac:dyDescent="0.5">
      <c r="A102">
        <f t="shared" si="8"/>
        <v>42</v>
      </c>
      <c r="B102" t="s">
        <v>51</v>
      </c>
      <c r="C102">
        <v>48102</v>
      </c>
      <c r="D102">
        <v>443615.56</v>
      </c>
      <c r="E102">
        <v>7250</v>
      </c>
      <c r="F102">
        <v>0</v>
      </c>
      <c r="G102">
        <v>4</v>
      </c>
      <c r="H102">
        <v>26487</v>
      </c>
      <c r="I102">
        <v>105</v>
      </c>
      <c r="J102">
        <v>230</v>
      </c>
    </row>
    <row r="103" spans="1:10" x14ac:dyDescent="0.5">
      <c r="A103">
        <f t="shared" si="8"/>
        <v>43</v>
      </c>
      <c r="B103" t="s">
        <v>52</v>
      </c>
      <c r="C103">
        <v>682</v>
      </c>
      <c r="D103">
        <v>10430.278</v>
      </c>
      <c r="E103">
        <v>236</v>
      </c>
      <c r="F103">
        <v>0</v>
      </c>
      <c r="G103">
        <v>0</v>
      </c>
      <c r="H103">
        <v>3966</v>
      </c>
      <c r="I103">
        <v>109</v>
      </c>
      <c r="J103">
        <v>35</v>
      </c>
    </row>
    <row r="104" spans="1:10" x14ac:dyDescent="0.5">
      <c r="A104">
        <f t="shared" si="8"/>
        <v>44</v>
      </c>
      <c r="B104" t="s">
        <v>53</v>
      </c>
      <c r="C104">
        <v>3362</v>
      </c>
      <c r="D104">
        <v>41397.222999999998</v>
      </c>
      <c r="E104">
        <v>547</v>
      </c>
      <c r="F104">
        <v>0</v>
      </c>
      <c r="G104">
        <v>0</v>
      </c>
      <c r="H104">
        <v>11293</v>
      </c>
      <c r="I104">
        <v>109</v>
      </c>
      <c r="J104">
        <v>85</v>
      </c>
    </row>
    <row r="105" spans="1:10" x14ac:dyDescent="0.5">
      <c r="A105">
        <f t="shared" si="8"/>
        <v>45</v>
      </c>
      <c r="B105" t="s">
        <v>54</v>
      </c>
      <c r="C105">
        <v>1258</v>
      </c>
      <c r="D105">
        <v>12583.788</v>
      </c>
      <c r="E105">
        <v>294</v>
      </c>
      <c r="F105">
        <v>0</v>
      </c>
      <c r="G105">
        <v>0</v>
      </c>
      <c r="H105">
        <v>2388</v>
      </c>
      <c r="I105">
        <v>91</v>
      </c>
      <c r="J105">
        <v>21</v>
      </c>
    </row>
    <row r="106" spans="1:10" x14ac:dyDescent="0.5">
      <c r="A106">
        <f t="shared" si="8"/>
        <v>46</v>
      </c>
      <c r="B106" t="s">
        <v>55</v>
      </c>
      <c r="C106">
        <v>1261</v>
      </c>
      <c r="D106">
        <v>12500.334999999999</v>
      </c>
      <c r="E106">
        <v>303</v>
      </c>
      <c r="F106">
        <v>0</v>
      </c>
      <c r="G106">
        <v>0</v>
      </c>
      <c r="H106">
        <v>2278</v>
      </c>
      <c r="I106">
        <v>92</v>
      </c>
      <c r="J106">
        <v>22</v>
      </c>
    </row>
    <row r="107" spans="1:10" x14ac:dyDescent="0.5">
      <c r="A107">
        <f t="shared" si="8"/>
        <v>47</v>
      </c>
      <c r="B107" t="s">
        <v>56</v>
      </c>
      <c r="C107">
        <v>455982</v>
      </c>
      <c r="D107">
        <v>7718418</v>
      </c>
      <c r="E107">
        <v>50734</v>
      </c>
      <c r="F107">
        <v>36036</v>
      </c>
      <c r="G107">
        <v>50</v>
      </c>
      <c r="H107">
        <v>1898034</v>
      </c>
      <c r="I107">
        <v>731</v>
      </c>
      <c r="J107">
        <v>12691</v>
      </c>
    </row>
    <row r="108" spans="1:10" x14ac:dyDescent="0.5">
      <c r="A108">
        <f t="shared" si="8"/>
        <v>48</v>
      </c>
      <c r="B108" t="s">
        <v>57</v>
      </c>
      <c r="C108">
        <v>14668</v>
      </c>
      <c r="D108">
        <v>86643.15</v>
      </c>
      <c r="E108">
        <v>2275</v>
      </c>
      <c r="F108">
        <v>0</v>
      </c>
      <c r="G108">
        <v>0</v>
      </c>
      <c r="H108">
        <v>24452</v>
      </c>
      <c r="I108">
        <v>133</v>
      </c>
      <c r="J108">
        <v>133</v>
      </c>
    </row>
    <row r="109" spans="1:10" x14ac:dyDescent="0.5">
      <c r="A109">
        <f t="shared" si="8"/>
        <v>49</v>
      </c>
      <c r="B109" t="s">
        <v>58</v>
      </c>
      <c r="C109">
        <v>10066</v>
      </c>
      <c r="D109">
        <v>61613.347999999998</v>
      </c>
      <c r="E109">
        <v>1383</v>
      </c>
      <c r="F109">
        <v>0</v>
      </c>
      <c r="G109">
        <v>0</v>
      </c>
      <c r="H109">
        <v>17479</v>
      </c>
      <c r="I109">
        <v>140</v>
      </c>
      <c r="J109">
        <v>98</v>
      </c>
    </row>
    <row r="110" spans="1:10" x14ac:dyDescent="0.5">
      <c r="A110">
        <f t="shared" si="8"/>
        <v>50</v>
      </c>
      <c r="B110" t="s">
        <v>59</v>
      </c>
      <c r="C110">
        <v>11463</v>
      </c>
      <c r="D110">
        <v>50378.17</v>
      </c>
      <c r="E110">
        <v>1369</v>
      </c>
      <c r="F110">
        <v>0</v>
      </c>
      <c r="G110">
        <v>0</v>
      </c>
      <c r="H110">
        <v>16745</v>
      </c>
      <c r="I110">
        <v>114</v>
      </c>
      <c r="J110">
        <v>121</v>
      </c>
    </row>
    <row r="111" spans="1:10" x14ac:dyDescent="0.5">
      <c r="A111">
        <f t="shared" si="8"/>
        <v>51</v>
      </c>
      <c r="B111" t="s">
        <v>60</v>
      </c>
      <c r="C111">
        <v>7179</v>
      </c>
      <c r="D111">
        <v>94460.99</v>
      </c>
      <c r="E111">
        <v>1118</v>
      </c>
      <c r="F111">
        <v>0</v>
      </c>
      <c r="G111">
        <v>0</v>
      </c>
      <c r="H111">
        <v>24134</v>
      </c>
      <c r="I111">
        <v>131</v>
      </c>
      <c r="J111">
        <v>138</v>
      </c>
    </row>
    <row r="112" spans="1:10" x14ac:dyDescent="0.5">
      <c r="A112">
        <f t="shared" si="8"/>
        <v>52</v>
      </c>
      <c r="B112" t="s">
        <v>61</v>
      </c>
      <c r="C112">
        <v>288378</v>
      </c>
      <c r="D112">
        <v>2609074.2000000002</v>
      </c>
      <c r="E112">
        <v>46157</v>
      </c>
      <c r="F112">
        <v>735</v>
      </c>
      <c r="G112">
        <v>3</v>
      </c>
      <c r="H112">
        <v>611157</v>
      </c>
      <c r="I112">
        <v>443</v>
      </c>
      <c r="J112">
        <v>3676</v>
      </c>
    </row>
    <row r="113" spans="1:10" x14ac:dyDescent="0.5">
      <c r="D113" s="1"/>
    </row>
    <row r="114" spans="1:10" x14ac:dyDescent="0.5">
      <c r="D114" s="1"/>
      <c r="J114" s="2">
        <f>SUM(J61:J112)</f>
        <v>44563</v>
      </c>
    </row>
    <row r="117" spans="1:10" ht="30.7" x14ac:dyDescent="1">
      <c r="B117" s="4" t="s">
        <v>63</v>
      </c>
    </row>
    <row r="118" spans="1:10" x14ac:dyDescent="0.5">
      <c r="B118" t="s">
        <v>42</v>
      </c>
      <c r="C118" t="s">
        <v>43</v>
      </c>
      <c r="D118" t="s">
        <v>35</v>
      </c>
      <c r="E118" t="s">
        <v>36</v>
      </c>
      <c r="F118" t="s">
        <v>37</v>
      </c>
      <c r="G118" t="s">
        <v>38</v>
      </c>
      <c r="H118" t="s">
        <v>39</v>
      </c>
      <c r="I118" t="s">
        <v>40</v>
      </c>
      <c r="J118" t="s">
        <v>41</v>
      </c>
    </row>
    <row r="119" spans="1:10" x14ac:dyDescent="0.5">
      <c r="A119">
        <f>1</f>
        <v>1</v>
      </c>
      <c r="B119" t="s">
        <v>0</v>
      </c>
      <c r="C119">
        <v>4809</v>
      </c>
      <c r="D119">
        <v>75460.600000000006</v>
      </c>
      <c r="E119">
        <v>4813</v>
      </c>
      <c r="F119">
        <v>18</v>
      </c>
      <c r="G119">
        <v>44</v>
      </c>
      <c r="H119">
        <v>37178</v>
      </c>
      <c r="I119">
        <v>208</v>
      </c>
      <c r="J119">
        <v>161</v>
      </c>
    </row>
    <row r="120" spans="1:10" x14ac:dyDescent="0.5">
      <c r="A120">
        <f>A119+1</f>
        <v>2</v>
      </c>
      <c r="B120" t="s">
        <v>1</v>
      </c>
      <c r="C120">
        <v>16877</v>
      </c>
      <c r="D120">
        <v>228149.16</v>
      </c>
      <c r="E120">
        <v>2476</v>
      </c>
      <c r="F120">
        <v>10</v>
      </c>
      <c r="G120">
        <v>60</v>
      </c>
      <c r="H120">
        <v>173719</v>
      </c>
      <c r="I120">
        <v>191</v>
      </c>
      <c r="J120">
        <v>806</v>
      </c>
    </row>
    <row r="121" spans="1:10" x14ac:dyDescent="0.5">
      <c r="A121">
        <f t="shared" ref="A121:A170" si="9">A120+1</f>
        <v>3</v>
      </c>
      <c r="B121" t="s">
        <v>2</v>
      </c>
      <c r="C121">
        <v>3341</v>
      </c>
      <c r="D121">
        <v>51137.254000000001</v>
      </c>
      <c r="E121">
        <v>539</v>
      </c>
      <c r="F121">
        <v>0</v>
      </c>
      <c r="G121">
        <v>4</v>
      </c>
      <c r="H121">
        <v>28996</v>
      </c>
      <c r="I121">
        <v>182</v>
      </c>
      <c r="J121">
        <v>139</v>
      </c>
    </row>
    <row r="122" spans="1:10" x14ac:dyDescent="0.5">
      <c r="A122">
        <f t="shared" si="9"/>
        <v>4</v>
      </c>
      <c r="B122" t="s">
        <v>3</v>
      </c>
      <c r="C122">
        <v>1290</v>
      </c>
      <c r="D122">
        <v>25821.05</v>
      </c>
      <c r="E122">
        <v>332</v>
      </c>
      <c r="F122">
        <v>0</v>
      </c>
      <c r="G122">
        <v>1</v>
      </c>
      <c r="H122">
        <v>12107</v>
      </c>
      <c r="I122">
        <v>167</v>
      </c>
      <c r="J122">
        <v>58</v>
      </c>
    </row>
    <row r="123" spans="1:10" x14ac:dyDescent="0.5">
      <c r="A123">
        <f t="shared" si="9"/>
        <v>5</v>
      </c>
      <c r="B123" t="s">
        <v>4</v>
      </c>
      <c r="C123">
        <v>22914</v>
      </c>
      <c r="D123">
        <v>298256</v>
      </c>
      <c r="E123">
        <v>2570</v>
      </c>
      <c r="F123">
        <v>19</v>
      </c>
      <c r="G123">
        <v>103</v>
      </c>
      <c r="H123">
        <v>237998</v>
      </c>
      <c r="I123">
        <v>213</v>
      </c>
      <c r="J123">
        <v>1131</v>
      </c>
    </row>
    <row r="124" spans="1:10" x14ac:dyDescent="0.5">
      <c r="A124">
        <f t="shared" si="9"/>
        <v>6</v>
      </c>
      <c r="B124" t="s">
        <v>5</v>
      </c>
      <c r="C124">
        <v>1200</v>
      </c>
      <c r="D124">
        <v>23464.752</v>
      </c>
      <c r="E124">
        <v>339</v>
      </c>
      <c r="F124">
        <v>0</v>
      </c>
      <c r="G124">
        <v>2</v>
      </c>
      <c r="H124">
        <v>12750</v>
      </c>
      <c r="I124">
        <v>496</v>
      </c>
      <c r="J124">
        <v>62</v>
      </c>
    </row>
    <row r="125" spans="1:10" x14ac:dyDescent="0.5">
      <c r="A125">
        <f t="shared" si="9"/>
        <v>7</v>
      </c>
      <c r="B125" t="s">
        <v>6</v>
      </c>
      <c r="C125">
        <v>7517</v>
      </c>
      <c r="D125">
        <v>150705.26999999999</v>
      </c>
      <c r="E125">
        <v>1811</v>
      </c>
      <c r="F125">
        <v>0</v>
      </c>
      <c r="G125">
        <v>0</v>
      </c>
      <c r="H125">
        <v>81713</v>
      </c>
      <c r="I125">
        <v>181</v>
      </c>
      <c r="J125">
        <v>396</v>
      </c>
    </row>
    <row r="126" spans="1:10" x14ac:dyDescent="0.5">
      <c r="A126">
        <f t="shared" si="9"/>
        <v>8</v>
      </c>
      <c r="B126" t="s">
        <v>7</v>
      </c>
      <c r="C126">
        <v>2068</v>
      </c>
      <c r="D126">
        <v>29445.686000000002</v>
      </c>
      <c r="E126">
        <v>406</v>
      </c>
      <c r="F126">
        <v>0</v>
      </c>
      <c r="G126">
        <v>8</v>
      </c>
      <c r="H126">
        <v>20320</v>
      </c>
      <c r="I126">
        <v>176</v>
      </c>
      <c r="J126">
        <v>91</v>
      </c>
    </row>
    <row r="127" spans="1:10" x14ac:dyDescent="0.5">
      <c r="A127">
        <f t="shared" si="9"/>
        <v>9</v>
      </c>
      <c r="B127" t="s">
        <v>8</v>
      </c>
      <c r="C127">
        <v>3210</v>
      </c>
      <c r="D127">
        <v>53322.57</v>
      </c>
      <c r="E127">
        <v>565</v>
      </c>
      <c r="F127">
        <v>0</v>
      </c>
      <c r="G127">
        <v>8</v>
      </c>
      <c r="H127">
        <v>35240</v>
      </c>
      <c r="I127">
        <v>193</v>
      </c>
      <c r="J127">
        <v>153</v>
      </c>
    </row>
    <row r="128" spans="1:10" x14ac:dyDescent="0.5">
      <c r="A128">
        <f t="shared" si="9"/>
        <v>10</v>
      </c>
      <c r="B128" t="s">
        <v>9</v>
      </c>
      <c r="C128">
        <v>1141</v>
      </c>
      <c r="D128">
        <v>23602.447</v>
      </c>
      <c r="E128">
        <v>357</v>
      </c>
      <c r="F128">
        <v>0</v>
      </c>
      <c r="G128">
        <v>1</v>
      </c>
      <c r="H128">
        <v>14929</v>
      </c>
      <c r="I128">
        <v>190</v>
      </c>
      <c r="J128">
        <v>65</v>
      </c>
    </row>
    <row r="129" spans="1:10" x14ac:dyDescent="0.5">
      <c r="A129">
        <f t="shared" si="9"/>
        <v>11</v>
      </c>
      <c r="B129" t="s">
        <v>10</v>
      </c>
      <c r="C129">
        <v>6369</v>
      </c>
      <c r="D129">
        <v>104774.99</v>
      </c>
      <c r="E129">
        <v>1650</v>
      </c>
      <c r="F129">
        <v>4</v>
      </c>
      <c r="G129">
        <v>27</v>
      </c>
      <c r="H129">
        <v>67100</v>
      </c>
      <c r="I129">
        <v>192</v>
      </c>
      <c r="J129">
        <v>312</v>
      </c>
    </row>
    <row r="130" spans="1:10" x14ac:dyDescent="0.5">
      <c r="A130">
        <f t="shared" si="9"/>
        <v>12</v>
      </c>
      <c r="B130" t="s">
        <v>11</v>
      </c>
      <c r="C130">
        <v>7973</v>
      </c>
      <c r="D130">
        <v>215833.95</v>
      </c>
      <c r="E130">
        <v>1480</v>
      </c>
      <c r="F130">
        <v>1</v>
      </c>
      <c r="G130">
        <v>14</v>
      </c>
      <c r="H130">
        <v>113506</v>
      </c>
      <c r="I130">
        <v>204</v>
      </c>
      <c r="J130">
        <v>508</v>
      </c>
    </row>
    <row r="131" spans="1:10" x14ac:dyDescent="0.5">
      <c r="A131">
        <f t="shared" si="9"/>
        <v>13</v>
      </c>
      <c r="B131" t="s">
        <v>12</v>
      </c>
      <c r="C131">
        <v>19082</v>
      </c>
      <c r="D131">
        <v>376738.2</v>
      </c>
      <c r="E131">
        <v>3512</v>
      </c>
      <c r="F131">
        <v>0</v>
      </c>
      <c r="G131">
        <v>10</v>
      </c>
      <c r="H131">
        <v>139059</v>
      </c>
      <c r="I131">
        <v>187</v>
      </c>
      <c r="J131">
        <v>657</v>
      </c>
    </row>
    <row r="132" spans="1:10" x14ac:dyDescent="0.5">
      <c r="A132">
        <f t="shared" si="9"/>
        <v>14</v>
      </c>
      <c r="B132" t="s">
        <v>13</v>
      </c>
      <c r="C132">
        <v>9988</v>
      </c>
      <c r="D132">
        <v>61028.26</v>
      </c>
      <c r="E132">
        <v>1167</v>
      </c>
      <c r="F132">
        <v>5</v>
      </c>
      <c r="G132">
        <v>37</v>
      </c>
      <c r="H132">
        <v>29563</v>
      </c>
      <c r="I132">
        <v>179</v>
      </c>
      <c r="J132">
        <v>136</v>
      </c>
    </row>
    <row r="133" spans="1:10" x14ac:dyDescent="0.5">
      <c r="A133">
        <f t="shared" si="9"/>
        <v>15</v>
      </c>
      <c r="B133" t="s">
        <v>14</v>
      </c>
      <c r="C133">
        <v>2293</v>
      </c>
      <c r="D133">
        <v>38778.42</v>
      </c>
      <c r="E133">
        <v>408</v>
      </c>
      <c r="F133">
        <v>1</v>
      </c>
      <c r="G133">
        <v>5</v>
      </c>
      <c r="H133">
        <v>25029</v>
      </c>
      <c r="I133">
        <v>190</v>
      </c>
      <c r="J133">
        <v>114</v>
      </c>
    </row>
    <row r="134" spans="1:10" x14ac:dyDescent="0.5">
      <c r="A134">
        <f t="shared" si="9"/>
        <v>16</v>
      </c>
      <c r="B134" t="s">
        <v>15</v>
      </c>
      <c r="C134">
        <v>1064</v>
      </c>
      <c r="D134">
        <v>22866.379000000001</v>
      </c>
      <c r="E134">
        <v>382</v>
      </c>
      <c r="F134">
        <v>0</v>
      </c>
      <c r="G134">
        <v>3</v>
      </c>
      <c r="H134">
        <v>10759</v>
      </c>
      <c r="I134">
        <v>193</v>
      </c>
      <c r="J134">
        <v>53</v>
      </c>
    </row>
    <row r="135" spans="1:10" x14ac:dyDescent="0.5">
      <c r="A135">
        <f t="shared" si="9"/>
        <v>17</v>
      </c>
      <c r="B135" t="s">
        <v>16</v>
      </c>
      <c r="C135">
        <v>1120</v>
      </c>
      <c r="D135">
        <v>20641.044999999998</v>
      </c>
      <c r="E135">
        <v>305</v>
      </c>
      <c r="F135">
        <v>0</v>
      </c>
      <c r="G135">
        <v>5</v>
      </c>
      <c r="H135">
        <v>12464</v>
      </c>
      <c r="I135">
        <v>190</v>
      </c>
      <c r="J135">
        <v>51</v>
      </c>
    </row>
    <row r="136" spans="1:10" x14ac:dyDescent="0.5">
      <c r="A136">
        <f t="shared" si="9"/>
        <v>18</v>
      </c>
      <c r="B136" t="s">
        <v>17</v>
      </c>
      <c r="C136">
        <v>43701</v>
      </c>
      <c r="D136">
        <v>128650.72</v>
      </c>
      <c r="E136">
        <v>4368</v>
      </c>
      <c r="F136">
        <v>67</v>
      </c>
      <c r="G136">
        <v>237</v>
      </c>
      <c r="H136">
        <v>109670</v>
      </c>
      <c r="I136">
        <v>189</v>
      </c>
      <c r="J136">
        <v>488</v>
      </c>
    </row>
    <row r="137" spans="1:10" x14ac:dyDescent="0.5">
      <c r="A137">
        <f t="shared" si="9"/>
        <v>19</v>
      </c>
      <c r="B137" t="s">
        <v>18</v>
      </c>
      <c r="C137">
        <v>2057</v>
      </c>
      <c r="D137">
        <v>58405.78</v>
      </c>
      <c r="E137">
        <v>445</v>
      </c>
      <c r="F137">
        <v>0</v>
      </c>
      <c r="G137">
        <v>2</v>
      </c>
      <c r="H137">
        <v>28240</v>
      </c>
      <c r="I137">
        <v>454</v>
      </c>
      <c r="J137">
        <v>141</v>
      </c>
    </row>
    <row r="138" spans="1:10" x14ac:dyDescent="0.5">
      <c r="A138">
        <f t="shared" si="9"/>
        <v>20</v>
      </c>
      <c r="B138" t="s">
        <v>19</v>
      </c>
      <c r="C138">
        <v>1603</v>
      </c>
      <c r="D138">
        <v>33526.413999999997</v>
      </c>
      <c r="E138">
        <v>2310</v>
      </c>
      <c r="F138">
        <v>0</v>
      </c>
      <c r="G138">
        <v>3</v>
      </c>
      <c r="H138">
        <v>18955</v>
      </c>
      <c r="I138">
        <v>197</v>
      </c>
      <c r="J138">
        <v>94</v>
      </c>
    </row>
    <row r="139" spans="1:10" x14ac:dyDescent="0.5">
      <c r="A139">
        <f t="shared" si="9"/>
        <v>21</v>
      </c>
      <c r="B139" t="s">
        <v>20</v>
      </c>
      <c r="C139">
        <v>1226</v>
      </c>
      <c r="D139">
        <v>20393.936000000002</v>
      </c>
      <c r="E139">
        <v>317</v>
      </c>
      <c r="F139">
        <v>0</v>
      </c>
      <c r="G139">
        <v>4</v>
      </c>
      <c r="H139">
        <v>12505</v>
      </c>
      <c r="I139">
        <v>174</v>
      </c>
      <c r="J139">
        <v>55</v>
      </c>
    </row>
    <row r="140" spans="1:10" x14ac:dyDescent="0.5">
      <c r="A140">
        <f t="shared" si="9"/>
        <v>22</v>
      </c>
      <c r="B140" t="s">
        <v>21</v>
      </c>
      <c r="C140">
        <v>610</v>
      </c>
      <c r="D140">
        <v>15666.388000000001</v>
      </c>
      <c r="E140">
        <v>254</v>
      </c>
      <c r="F140">
        <v>0</v>
      </c>
      <c r="G140">
        <v>0</v>
      </c>
      <c r="H140">
        <v>7848</v>
      </c>
      <c r="I140">
        <v>170</v>
      </c>
      <c r="J140">
        <v>40</v>
      </c>
    </row>
    <row r="141" spans="1:10" x14ac:dyDescent="0.5">
      <c r="A141">
        <f t="shared" si="9"/>
        <v>23</v>
      </c>
      <c r="B141" t="s">
        <v>22</v>
      </c>
      <c r="C141">
        <v>47235</v>
      </c>
      <c r="D141">
        <v>87734.95</v>
      </c>
      <c r="E141">
        <v>4436</v>
      </c>
      <c r="F141">
        <v>75</v>
      </c>
      <c r="G141">
        <v>269</v>
      </c>
      <c r="H141">
        <v>68121</v>
      </c>
      <c r="I141">
        <v>537</v>
      </c>
      <c r="J141">
        <v>289</v>
      </c>
    </row>
    <row r="142" spans="1:10" x14ac:dyDescent="0.5">
      <c r="A142">
        <f t="shared" si="9"/>
        <v>24</v>
      </c>
      <c r="B142" t="s">
        <v>23</v>
      </c>
      <c r="C142">
        <v>5049</v>
      </c>
      <c r="D142">
        <v>161513.29999999999</v>
      </c>
      <c r="E142">
        <v>2011</v>
      </c>
      <c r="F142">
        <v>0</v>
      </c>
      <c r="G142">
        <v>1</v>
      </c>
      <c r="H142">
        <v>80784</v>
      </c>
      <c r="I142">
        <v>222</v>
      </c>
      <c r="J142">
        <v>363</v>
      </c>
    </row>
    <row r="143" spans="1:10" x14ac:dyDescent="0.5">
      <c r="A143">
        <f t="shared" si="9"/>
        <v>25</v>
      </c>
      <c r="B143" t="s">
        <v>24</v>
      </c>
      <c r="C143">
        <v>2829</v>
      </c>
      <c r="D143">
        <v>60863.836000000003</v>
      </c>
      <c r="E143">
        <v>650</v>
      </c>
      <c r="F143">
        <v>0</v>
      </c>
      <c r="G143">
        <v>0</v>
      </c>
      <c r="H143">
        <v>28565</v>
      </c>
      <c r="I143">
        <v>207</v>
      </c>
      <c r="J143">
        <v>138</v>
      </c>
    </row>
    <row r="144" spans="1:10" x14ac:dyDescent="0.5">
      <c r="A144">
        <f t="shared" si="9"/>
        <v>26</v>
      </c>
      <c r="B144" t="s">
        <v>25</v>
      </c>
      <c r="C144">
        <v>17106</v>
      </c>
      <c r="D144">
        <v>85596.94</v>
      </c>
      <c r="E144">
        <v>1695</v>
      </c>
      <c r="F144">
        <v>41</v>
      </c>
      <c r="G144">
        <v>135</v>
      </c>
      <c r="H144">
        <v>77155</v>
      </c>
      <c r="I144">
        <v>202</v>
      </c>
      <c r="J144">
        <v>305</v>
      </c>
    </row>
    <row r="145" spans="1:10" x14ac:dyDescent="0.5">
      <c r="A145">
        <f t="shared" si="9"/>
        <v>27</v>
      </c>
      <c r="B145" t="s">
        <v>26</v>
      </c>
      <c r="C145">
        <v>1482</v>
      </c>
      <c r="D145">
        <v>34647.561999999998</v>
      </c>
      <c r="E145">
        <v>368</v>
      </c>
      <c r="F145">
        <v>0</v>
      </c>
      <c r="G145">
        <v>3</v>
      </c>
      <c r="H145">
        <v>19754</v>
      </c>
      <c r="I145">
        <v>210</v>
      </c>
      <c r="J145">
        <v>95</v>
      </c>
    </row>
    <row r="146" spans="1:10" x14ac:dyDescent="0.5">
      <c r="A146">
        <f t="shared" si="9"/>
        <v>28</v>
      </c>
      <c r="B146" t="s">
        <v>27</v>
      </c>
      <c r="C146">
        <v>4220</v>
      </c>
      <c r="D146">
        <v>63695.91</v>
      </c>
      <c r="E146">
        <v>685</v>
      </c>
      <c r="F146">
        <v>0</v>
      </c>
      <c r="G146">
        <v>5</v>
      </c>
      <c r="H146">
        <v>53636</v>
      </c>
      <c r="I146">
        <v>203</v>
      </c>
      <c r="J146">
        <v>255</v>
      </c>
    </row>
    <row r="147" spans="1:10" x14ac:dyDescent="0.5">
      <c r="A147">
        <f t="shared" si="9"/>
        <v>29</v>
      </c>
      <c r="B147" t="s">
        <v>28</v>
      </c>
      <c r="C147">
        <v>5262</v>
      </c>
      <c r="D147">
        <v>35007.375</v>
      </c>
      <c r="E147">
        <v>671</v>
      </c>
      <c r="F147">
        <v>0</v>
      </c>
      <c r="G147">
        <v>20</v>
      </c>
      <c r="H147">
        <v>25540</v>
      </c>
      <c r="I147">
        <v>202</v>
      </c>
      <c r="J147">
        <v>108</v>
      </c>
    </row>
    <row r="148" spans="1:10" x14ac:dyDescent="0.5">
      <c r="A148">
        <f t="shared" si="9"/>
        <v>30</v>
      </c>
      <c r="B148" t="s">
        <v>29</v>
      </c>
      <c r="C148">
        <v>130068</v>
      </c>
      <c r="D148">
        <v>1656858</v>
      </c>
      <c r="E148">
        <v>13052</v>
      </c>
      <c r="F148">
        <v>147</v>
      </c>
      <c r="G148">
        <v>463</v>
      </c>
      <c r="H148">
        <v>1377329</v>
      </c>
      <c r="I148">
        <v>274</v>
      </c>
      <c r="J148">
        <v>5711</v>
      </c>
    </row>
    <row r="149" spans="1:10" x14ac:dyDescent="0.5">
      <c r="A149">
        <f t="shared" si="9"/>
        <v>31</v>
      </c>
      <c r="B149" t="s">
        <v>30</v>
      </c>
      <c r="C149">
        <v>77900</v>
      </c>
      <c r="D149">
        <v>1603481.8</v>
      </c>
      <c r="E149">
        <v>8897</v>
      </c>
      <c r="F149">
        <v>23</v>
      </c>
      <c r="G149">
        <v>159</v>
      </c>
      <c r="H149">
        <v>1080551</v>
      </c>
      <c r="I149">
        <v>683</v>
      </c>
      <c r="J149">
        <v>4442</v>
      </c>
    </row>
    <row r="150" spans="1:10" x14ac:dyDescent="0.5">
      <c r="A150">
        <f t="shared" si="9"/>
        <v>32</v>
      </c>
      <c r="B150" t="s">
        <v>31</v>
      </c>
      <c r="C150">
        <v>34331</v>
      </c>
      <c r="D150">
        <v>1045739.06</v>
      </c>
      <c r="E150">
        <v>6886</v>
      </c>
      <c r="F150">
        <v>0</v>
      </c>
      <c r="G150">
        <v>10</v>
      </c>
      <c r="H150">
        <v>546979</v>
      </c>
      <c r="I150">
        <v>220</v>
      </c>
      <c r="J150">
        <v>2195</v>
      </c>
    </row>
    <row r="151" spans="1:10" x14ac:dyDescent="0.5">
      <c r="A151">
        <f t="shared" si="9"/>
        <v>33</v>
      </c>
      <c r="B151" t="s">
        <v>32</v>
      </c>
      <c r="C151">
        <v>395161</v>
      </c>
      <c r="D151" s="1">
        <v>12946641</v>
      </c>
      <c r="E151">
        <v>50623</v>
      </c>
      <c r="F151">
        <v>47306</v>
      </c>
      <c r="G151">
        <v>451</v>
      </c>
      <c r="H151">
        <v>6481869</v>
      </c>
      <c r="I151">
        <v>556</v>
      </c>
      <c r="J151">
        <v>23263</v>
      </c>
    </row>
    <row r="152" spans="1:10" x14ac:dyDescent="0.5">
      <c r="A152">
        <f t="shared" si="9"/>
        <v>34</v>
      </c>
      <c r="B152" t="s">
        <v>33</v>
      </c>
      <c r="C152">
        <v>291613</v>
      </c>
      <c r="D152" s="1">
        <v>12511721</v>
      </c>
      <c r="E152">
        <v>43513</v>
      </c>
      <c r="F152">
        <v>37262</v>
      </c>
      <c r="G152">
        <v>123</v>
      </c>
      <c r="H152">
        <v>6199093</v>
      </c>
      <c r="I152">
        <v>629</v>
      </c>
      <c r="J152">
        <v>18637</v>
      </c>
    </row>
    <row r="153" spans="1:10" x14ac:dyDescent="0.5">
      <c r="A153">
        <f t="shared" si="9"/>
        <v>35</v>
      </c>
      <c r="B153" t="s">
        <v>44</v>
      </c>
      <c r="C153">
        <v>286534</v>
      </c>
      <c r="D153">
        <v>4594899</v>
      </c>
      <c r="E153">
        <v>31336</v>
      </c>
      <c r="F153">
        <v>153</v>
      </c>
      <c r="G153">
        <v>977</v>
      </c>
      <c r="H153">
        <v>3927694</v>
      </c>
      <c r="I153">
        <v>1124</v>
      </c>
      <c r="J153">
        <v>11740</v>
      </c>
    </row>
    <row r="154" spans="1:10" x14ac:dyDescent="0.5">
      <c r="A154">
        <f t="shared" si="9"/>
        <v>36</v>
      </c>
      <c r="B154" t="s">
        <v>45</v>
      </c>
      <c r="C154">
        <v>48514</v>
      </c>
      <c r="D154">
        <v>1481915.5</v>
      </c>
      <c r="E154">
        <v>7370</v>
      </c>
      <c r="F154">
        <v>1</v>
      </c>
      <c r="G154">
        <v>10</v>
      </c>
      <c r="H154">
        <v>867857</v>
      </c>
      <c r="I154">
        <v>301</v>
      </c>
      <c r="J154">
        <v>2422</v>
      </c>
    </row>
    <row r="155" spans="1:10" x14ac:dyDescent="0.5">
      <c r="A155">
        <f t="shared" si="9"/>
        <v>37</v>
      </c>
      <c r="B155" t="s">
        <v>46</v>
      </c>
      <c r="C155">
        <v>125719</v>
      </c>
      <c r="D155">
        <v>3825106.5</v>
      </c>
      <c r="E155">
        <v>15651</v>
      </c>
      <c r="F155">
        <v>94</v>
      </c>
      <c r="G155">
        <v>278</v>
      </c>
      <c r="H155">
        <v>2458090</v>
      </c>
      <c r="I155">
        <v>848</v>
      </c>
      <c r="J155">
        <v>6948</v>
      </c>
    </row>
    <row r="156" spans="1:10" x14ac:dyDescent="0.5">
      <c r="A156">
        <f t="shared" si="9"/>
        <v>38</v>
      </c>
      <c r="B156" t="s">
        <v>47</v>
      </c>
      <c r="C156">
        <v>3085</v>
      </c>
      <c r="D156">
        <v>109529.89</v>
      </c>
      <c r="E156">
        <v>680</v>
      </c>
      <c r="F156">
        <v>3</v>
      </c>
      <c r="G156">
        <v>22</v>
      </c>
      <c r="H156">
        <v>76929</v>
      </c>
      <c r="I156">
        <v>309</v>
      </c>
      <c r="J156">
        <v>218</v>
      </c>
    </row>
    <row r="157" spans="1:10" x14ac:dyDescent="0.5">
      <c r="A157">
        <f t="shared" si="9"/>
        <v>39</v>
      </c>
      <c r="B157" t="s">
        <v>48</v>
      </c>
      <c r="C157">
        <v>57733</v>
      </c>
      <c r="D157">
        <v>1639159.4</v>
      </c>
      <c r="E157">
        <v>7544</v>
      </c>
      <c r="F157">
        <v>7</v>
      </c>
      <c r="G157">
        <v>98</v>
      </c>
      <c r="H157">
        <v>1092900</v>
      </c>
      <c r="I157">
        <v>341</v>
      </c>
      <c r="J157">
        <v>2953</v>
      </c>
    </row>
    <row r="158" spans="1:10" x14ac:dyDescent="0.5">
      <c r="A158">
        <f t="shared" si="9"/>
        <v>40</v>
      </c>
      <c r="B158" t="s">
        <v>49</v>
      </c>
      <c r="C158">
        <v>179434</v>
      </c>
      <c r="D158">
        <v>4673316.5</v>
      </c>
      <c r="E158">
        <v>20563</v>
      </c>
      <c r="F158">
        <v>463</v>
      </c>
      <c r="G158">
        <v>708</v>
      </c>
      <c r="H158">
        <v>3628335</v>
      </c>
      <c r="I158">
        <v>417</v>
      </c>
      <c r="J158">
        <v>10018</v>
      </c>
    </row>
    <row r="159" spans="1:10" x14ac:dyDescent="0.5">
      <c r="A159">
        <f t="shared" si="9"/>
        <v>41</v>
      </c>
      <c r="B159" t="s">
        <v>50</v>
      </c>
      <c r="C159">
        <v>375</v>
      </c>
      <c r="D159">
        <v>15666.427</v>
      </c>
      <c r="E159">
        <v>253</v>
      </c>
      <c r="F159">
        <v>0</v>
      </c>
      <c r="G159">
        <v>0</v>
      </c>
      <c r="H159">
        <v>9872</v>
      </c>
      <c r="I159">
        <v>493</v>
      </c>
      <c r="J159">
        <v>32</v>
      </c>
    </row>
    <row r="160" spans="1:10" x14ac:dyDescent="0.5">
      <c r="A160">
        <f t="shared" si="9"/>
        <v>42</v>
      </c>
      <c r="B160" t="s">
        <v>51</v>
      </c>
      <c r="C160">
        <v>48102</v>
      </c>
      <c r="D160">
        <v>962643.44</v>
      </c>
      <c r="E160">
        <v>7583</v>
      </c>
      <c r="F160">
        <v>0</v>
      </c>
      <c r="G160">
        <v>7</v>
      </c>
      <c r="H160">
        <v>560446</v>
      </c>
      <c r="I160">
        <v>822</v>
      </c>
      <c r="J160">
        <v>1478</v>
      </c>
    </row>
    <row r="161" spans="1:10" x14ac:dyDescent="0.5">
      <c r="A161">
        <f t="shared" si="9"/>
        <v>43</v>
      </c>
      <c r="B161" t="s">
        <v>52</v>
      </c>
      <c r="C161">
        <v>682</v>
      </c>
      <c r="D161">
        <v>27383.78</v>
      </c>
      <c r="E161">
        <v>1253</v>
      </c>
      <c r="F161">
        <v>0</v>
      </c>
      <c r="G161">
        <v>0</v>
      </c>
      <c r="H161">
        <v>18145</v>
      </c>
      <c r="I161">
        <v>868</v>
      </c>
      <c r="J161">
        <v>55</v>
      </c>
    </row>
    <row r="162" spans="1:10" x14ac:dyDescent="0.5">
      <c r="A162">
        <f t="shared" si="9"/>
        <v>44</v>
      </c>
      <c r="B162" t="s">
        <v>53</v>
      </c>
      <c r="C162">
        <v>3362</v>
      </c>
      <c r="D162">
        <v>99750.54</v>
      </c>
      <c r="E162">
        <v>1502</v>
      </c>
      <c r="F162">
        <v>0</v>
      </c>
      <c r="G162">
        <v>0</v>
      </c>
      <c r="H162">
        <v>67413</v>
      </c>
      <c r="I162">
        <v>315</v>
      </c>
      <c r="J162">
        <v>187</v>
      </c>
    </row>
    <row r="163" spans="1:10" x14ac:dyDescent="0.5">
      <c r="A163">
        <f t="shared" si="9"/>
        <v>45</v>
      </c>
      <c r="B163" t="s">
        <v>54</v>
      </c>
      <c r="C163">
        <v>1258</v>
      </c>
      <c r="D163">
        <v>30606.004000000001</v>
      </c>
      <c r="E163">
        <v>355</v>
      </c>
      <c r="F163">
        <v>0</v>
      </c>
      <c r="G163">
        <v>0</v>
      </c>
      <c r="H163">
        <v>18898</v>
      </c>
      <c r="I163">
        <v>332</v>
      </c>
      <c r="J163">
        <v>48</v>
      </c>
    </row>
    <row r="164" spans="1:10" x14ac:dyDescent="0.5">
      <c r="A164">
        <f t="shared" si="9"/>
        <v>46</v>
      </c>
      <c r="B164" t="s">
        <v>55</v>
      </c>
      <c r="C164">
        <v>1261</v>
      </c>
      <c r="D164">
        <v>31246.030999999999</v>
      </c>
      <c r="E164">
        <v>404</v>
      </c>
      <c r="F164">
        <v>0</v>
      </c>
      <c r="G164">
        <v>0</v>
      </c>
      <c r="H164">
        <v>18936</v>
      </c>
      <c r="I164">
        <v>318</v>
      </c>
      <c r="J164">
        <v>49</v>
      </c>
    </row>
    <row r="165" spans="1:10" x14ac:dyDescent="0.5">
      <c r="A165">
        <f t="shared" si="9"/>
        <v>47</v>
      </c>
      <c r="B165" t="s">
        <v>56</v>
      </c>
      <c r="C165">
        <v>455982</v>
      </c>
      <c r="D165" s="1">
        <v>18621218</v>
      </c>
      <c r="E165">
        <v>56846</v>
      </c>
      <c r="F165">
        <v>40652</v>
      </c>
      <c r="G165">
        <v>378</v>
      </c>
      <c r="H165">
        <v>12771335</v>
      </c>
      <c r="I165">
        <v>723</v>
      </c>
      <c r="J165">
        <v>28058</v>
      </c>
    </row>
    <row r="166" spans="1:10" x14ac:dyDescent="0.5">
      <c r="A166">
        <f t="shared" si="9"/>
        <v>48</v>
      </c>
      <c r="B166" t="s">
        <v>57</v>
      </c>
      <c r="C166">
        <v>14668</v>
      </c>
      <c r="D166">
        <v>448308.06</v>
      </c>
      <c r="E166">
        <v>1838</v>
      </c>
      <c r="F166">
        <v>1</v>
      </c>
      <c r="G166">
        <v>32</v>
      </c>
      <c r="H166">
        <v>400263</v>
      </c>
      <c r="I166">
        <v>775</v>
      </c>
      <c r="J166">
        <v>864</v>
      </c>
    </row>
    <row r="167" spans="1:10" x14ac:dyDescent="0.5">
      <c r="A167">
        <f t="shared" si="9"/>
        <v>49</v>
      </c>
      <c r="B167" t="s">
        <v>58</v>
      </c>
      <c r="C167">
        <v>10066</v>
      </c>
      <c r="D167">
        <v>313086.25</v>
      </c>
      <c r="E167">
        <v>1163</v>
      </c>
      <c r="F167">
        <v>1</v>
      </c>
      <c r="G167">
        <v>23</v>
      </c>
      <c r="H167">
        <v>278849</v>
      </c>
      <c r="I167">
        <v>361</v>
      </c>
      <c r="J167">
        <v>628</v>
      </c>
    </row>
    <row r="168" spans="1:10" x14ac:dyDescent="0.5">
      <c r="A168">
        <f t="shared" si="9"/>
        <v>50</v>
      </c>
      <c r="B168" t="s">
        <v>59</v>
      </c>
      <c r="C168">
        <v>11463</v>
      </c>
      <c r="D168">
        <v>322610.21999999997</v>
      </c>
      <c r="E168">
        <v>1305</v>
      </c>
      <c r="F168">
        <v>0</v>
      </c>
      <c r="G168">
        <v>26</v>
      </c>
      <c r="H168">
        <v>291217</v>
      </c>
      <c r="I168">
        <v>817</v>
      </c>
      <c r="J168">
        <v>660</v>
      </c>
    </row>
    <row r="169" spans="1:10" x14ac:dyDescent="0.5">
      <c r="A169">
        <f t="shared" si="9"/>
        <v>51</v>
      </c>
      <c r="B169" t="s">
        <v>60</v>
      </c>
      <c r="C169">
        <v>7179</v>
      </c>
      <c r="D169">
        <v>249024.47</v>
      </c>
      <c r="E169">
        <v>992</v>
      </c>
      <c r="F169">
        <v>0</v>
      </c>
      <c r="G169">
        <v>8</v>
      </c>
      <c r="H169">
        <v>197028</v>
      </c>
      <c r="I169">
        <v>563</v>
      </c>
      <c r="J169">
        <v>429</v>
      </c>
    </row>
    <row r="170" spans="1:10" x14ac:dyDescent="0.5">
      <c r="A170">
        <f t="shared" si="9"/>
        <v>52</v>
      </c>
      <c r="B170" t="s">
        <v>61</v>
      </c>
      <c r="C170">
        <v>288378</v>
      </c>
      <c r="D170">
        <v>9475086</v>
      </c>
      <c r="E170">
        <v>30743</v>
      </c>
      <c r="F170">
        <v>280</v>
      </c>
      <c r="G170">
        <v>506</v>
      </c>
      <c r="H170">
        <v>7569691</v>
      </c>
      <c r="I170">
        <v>575</v>
      </c>
      <c r="J170">
        <v>15695</v>
      </c>
    </row>
    <row r="172" spans="1:10" x14ac:dyDescent="0.5">
      <c r="J172" s="2">
        <f>SUM(J119:J170)</f>
        <v>143994</v>
      </c>
    </row>
    <row r="176" spans="1:10" x14ac:dyDescent="0.5">
      <c r="J176" s="2">
        <f>J172+J114+J56</f>
        <v>332551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2019-07-12T12:43:23Z</dcterms:created>
  <dcterms:modified xsi:type="dcterms:W3CDTF">2019-07-19T11:34:50Z</dcterms:modified>
</cp:coreProperties>
</file>