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ltofi-my.sharepoint.com/personal/jyrki_oraskari_aalto_fi/Documents/Research/Automation_in_Construction_IPFS/OriginalAnalysisDataTables/"/>
    </mc:Choice>
  </mc:AlternateContent>
  <xr:revisionPtr revIDLastSave="240" documentId="8_{D7957B5E-DFE9-4675-BEAA-0E4410D71255}" xr6:coauthVersionLast="43" xr6:coauthVersionMax="43" xr10:uidLastSave="{CF2A9EA3-F183-4C23-AA33-735E1FE02FC8}"/>
  <bookViews>
    <workbookView xWindow="-93" yWindow="-93" windowWidth="18426" windowHeight="11746" activeTab="2" xr2:uid="{E338F3D2-D96A-48B3-B3AC-8810C67D0027}"/>
  </bookViews>
  <sheets>
    <sheet name="Taul1" sheetId="1" r:id="rId1"/>
    <sheet name="12-1507" sheetId="3" r:id="rId2"/>
    <sheet name="1607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4" i="4" l="1"/>
  <c r="O63" i="4" l="1"/>
  <c r="M63" i="4"/>
  <c r="P63" i="4" s="1"/>
  <c r="L63" i="4"/>
  <c r="O62" i="4"/>
  <c r="M62" i="4"/>
  <c r="P62" i="4" s="1"/>
  <c r="L62" i="4"/>
  <c r="O61" i="4"/>
  <c r="M61" i="4"/>
  <c r="P61" i="4" s="1"/>
  <c r="L61" i="4"/>
  <c r="O60" i="4"/>
  <c r="M60" i="4"/>
  <c r="P60" i="4" s="1"/>
  <c r="L60" i="4"/>
  <c r="O59" i="4"/>
  <c r="M59" i="4"/>
  <c r="P59" i="4" s="1"/>
  <c r="L59" i="4"/>
  <c r="O58" i="4"/>
  <c r="M58" i="4"/>
  <c r="P58" i="4" s="1"/>
  <c r="L58" i="4"/>
  <c r="O57" i="4"/>
  <c r="M57" i="4"/>
  <c r="P57" i="4" s="1"/>
  <c r="L57" i="4"/>
  <c r="O56" i="4"/>
  <c r="M56" i="4"/>
  <c r="P56" i="4" s="1"/>
  <c r="L56" i="4"/>
  <c r="O55" i="4"/>
  <c r="M55" i="4"/>
  <c r="P55" i="4" s="1"/>
  <c r="L55" i="4"/>
  <c r="O54" i="4"/>
  <c r="M54" i="4"/>
  <c r="P54" i="4" s="1"/>
  <c r="L54" i="4"/>
  <c r="O53" i="4"/>
  <c r="M53" i="4"/>
  <c r="P53" i="4" s="1"/>
  <c r="L53" i="4"/>
  <c r="O52" i="4"/>
  <c r="M52" i="4"/>
  <c r="P52" i="4" s="1"/>
  <c r="L52" i="4"/>
  <c r="O51" i="4"/>
  <c r="M51" i="4"/>
  <c r="P51" i="4" s="1"/>
  <c r="L51" i="4"/>
  <c r="O50" i="4"/>
  <c r="M50" i="4"/>
  <c r="P50" i="4" s="1"/>
  <c r="L50" i="4"/>
  <c r="O49" i="4"/>
  <c r="M49" i="4"/>
  <c r="P49" i="4" s="1"/>
  <c r="L49" i="4"/>
  <c r="O48" i="4"/>
  <c r="M48" i="4"/>
  <c r="P48" i="4" s="1"/>
  <c r="L48" i="4"/>
  <c r="O47" i="4"/>
  <c r="M47" i="4"/>
  <c r="P47" i="4" s="1"/>
  <c r="L47" i="4"/>
  <c r="O46" i="4"/>
  <c r="M46" i="4"/>
  <c r="P46" i="4" s="1"/>
  <c r="L46" i="4"/>
  <c r="O45" i="4"/>
  <c r="M45" i="4"/>
  <c r="P45" i="4" s="1"/>
  <c r="L45" i="4"/>
  <c r="O44" i="4"/>
  <c r="M44" i="4"/>
  <c r="P44" i="4" s="1"/>
  <c r="L44" i="4"/>
  <c r="O43" i="4"/>
  <c r="M43" i="4"/>
  <c r="P43" i="4" s="1"/>
  <c r="L43" i="4"/>
  <c r="O42" i="4"/>
  <c r="M42" i="4"/>
  <c r="P42" i="4" s="1"/>
  <c r="L42" i="4"/>
  <c r="O41" i="4"/>
  <c r="M41" i="4"/>
  <c r="P41" i="4" s="1"/>
  <c r="L41" i="4"/>
  <c r="O40" i="4"/>
  <c r="M40" i="4"/>
  <c r="P40" i="4" s="1"/>
  <c r="L40" i="4"/>
  <c r="O39" i="4"/>
  <c r="M39" i="4"/>
  <c r="P39" i="4" s="1"/>
  <c r="L39" i="4"/>
  <c r="O38" i="4"/>
  <c r="M38" i="4"/>
  <c r="P38" i="4" s="1"/>
  <c r="L38" i="4"/>
  <c r="O37" i="4"/>
  <c r="M37" i="4"/>
  <c r="P37" i="4" s="1"/>
  <c r="L37" i="4"/>
  <c r="O36" i="4"/>
  <c r="M36" i="4"/>
  <c r="P36" i="4" s="1"/>
  <c r="L36" i="4"/>
  <c r="O35" i="4"/>
  <c r="M35" i="4"/>
  <c r="P35" i="4" s="1"/>
  <c r="L35" i="4"/>
  <c r="O34" i="4"/>
  <c r="M34" i="4"/>
  <c r="P34" i="4" s="1"/>
  <c r="L34" i="4"/>
  <c r="O33" i="4"/>
  <c r="M33" i="4"/>
  <c r="P33" i="4" s="1"/>
  <c r="L33" i="4"/>
  <c r="O32" i="4"/>
  <c r="M32" i="4"/>
  <c r="P32" i="4" s="1"/>
  <c r="L32" i="4"/>
  <c r="O31" i="4"/>
  <c r="M31" i="4"/>
  <c r="P31" i="4" s="1"/>
  <c r="L31" i="4"/>
  <c r="O30" i="4"/>
  <c r="M30" i="4"/>
  <c r="P30" i="4" s="1"/>
  <c r="L30" i="4"/>
  <c r="O29" i="4"/>
  <c r="M29" i="4"/>
  <c r="P29" i="4" s="1"/>
  <c r="L29" i="4"/>
  <c r="O28" i="4"/>
  <c r="M28" i="4"/>
  <c r="P28" i="4" s="1"/>
  <c r="L28" i="4"/>
  <c r="O27" i="4"/>
  <c r="M27" i="4"/>
  <c r="P27" i="4" s="1"/>
  <c r="L27" i="4"/>
  <c r="O26" i="4"/>
  <c r="M26" i="4"/>
  <c r="P26" i="4" s="1"/>
  <c r="L26" i="4"/>
  <c r="O25" i="4"/>
  <c r="M25" i="4"/>
  <c r="P25" i="4" s="1"/>
  <c r="L25" i="4"/>
  <c r="O24" i="4"/>
  <c r="M24" i="4"/>
  <c r="P24" i="4" s="1"/>
  <c r="L24" i="4"/>
  <c r="O23" i="4"/>
  <c r="M23" i="4"/>
  <c r="P23" i="4" s="1"/>
  <c r="L23" i="4"/>
  <c r="O22" i="4"/>
  <c r="M22" i="4"/>
  <c r="P22" i="4" s="1"/>
  <c r="L22" i="4"/>
  <c r="O21" i="4"/>
  <c r="M21" i="4"/>
  <c r="P21" i="4" s="1"/>
  <c r="L21" i="4"/>
  <c r="O20" i="4"/>
  <c r="M20" i="4"/>
  <c r="P20" i="4" s="1"/>
  <c r="L20" i="4"/>
  <c r="O19" i="4"/>
  <c r="M19" i="4"/>
  <c r="P19" i="4" s="1"/>
  <c r="L19" i="4"/>
  <c r="O18" i="4"/>
  <c r="M18" i="4"/>
  <c r="P18" i="4" s="1"/>
  <c r="L18" i="4"/>
  <c r="O17" i="4"/>
  <c r="M17" i="4"/>
  <c r="P17" i="4" s="1"/>
  <c r="L17" i="4"/>
  <c r="O16" i="4"/>
  <c r="M16" i="4"/>
  <c r="P16" i="4" s="1"/>
  <c r="L16" i="4"/>
  <c r="O15" i="4"/>
  <c r="M15" i="4"/>
  <c r="P15" i="4" s="1"/>
  <c r="L15" i="4"/>
  <c r="O14" i="4"/>
  <c r="M14" i="4"/>
  <c r="P14" i="4" s="1"/>
  <c r="L14" i="4"/>
  <c r="O13" i="4"/>
  <c r="M13" i="4"/>
  <c r="P13" i="4" s="1"/>
  <c r="L13" i="4"/>
  <c r="O12" i="4"/>
  <c r="M12" i="4"/>
  <c r="P12" i="4" s="1"/>
  <c r="L12" i="4"/>
  <c r="O11" i="4"/>
  <c r="M11" i="4"/>
  <c r="P11" i="4" s="1"/>
  <c r="L11" i="4"/>
  <c r="O10" i="4"/>
  <c r="M10" i="4"/>
  <c r="P10" i="4" s="1"/>
  <c r="L10" i="4"/>
  <c r="O9" i="4"/>
  <c r="M9" i="4"/>
  <c r="P9" i="4" s="1"/>
  <c r="L9" i="4"/>
  <c r="O8" i="4"/>
  <c r="M8" i="4"/>
  <c r="P8" i="4" s="1"/>
  <c r="L8" i="4"/>
  <c r="O7" i="4"/>
  <c r="M7" i="4"/>
  <c r="P7" i="4" s="1"/>
  <c r="L7" i="4"/>
  <c r="O6" i="4"/>
  <c r="M6" i="4"/>
  <c r="P6" i="4" s="1"/>
  <c r="L6" i="4"/>
  <c r="O5" i="4"/>
  <c r="M5" i="4"/>
  <c r="P5" i="4" s="1"/>
  <c r="L5" i="4"/>
  <c r="O4" i="4"/>
  <c r="M4" i="4"/>
  <c r="P4" i="4" s="1"/>
  <c r="L4" i="4"/>
  <c r="O3" i="4"/>
  <c r="M3" i="4"/>
  <c r="P3" i="4" s="1"/>
  <c r="L3" i="4"/>
  <c r="O2" i="4"/>
  <c r="M2" i="4"/>
  <c r="P2" i="4" s="1"/>
  <c r="L2" i="4"/>
  <c r="O59" i="3" l="1"/>
  <c r="M59" i="3"/>
  <c r="P59" i="3" s="1"/>
  <c r="L59" i="3"/>
  <c r="O58" i="3"/>
  <c r="M58" i="3"/>
  <c r="P58" i="3" s="1"/>
  <c r="L58" i="3"/>
  <c r="O57" i="3"/>
  <c r="M57" i="3"/>
  <c r="P57" i="3" s="1"/>
  <c r="L57" i="3"/>
  <c r="O56" i="3"/>
  <c r="M56" i="3"/>
  <c r="P56" i="3" s="1"/>
  <c r="L56" i="3"/>
  <c r="O55" i="3"/>
  <c r="M55" i="3"/>
  <c r="P55" i="3" s="1"/>
  <c r="L55" i="3"/>
  <c r="O54" i="3"/>
  <c r="M54" i="3"/>
  <c r="P54" i="3" s="1"/>
  <c r="L54" i="3"/>
  <c r="O53" i="3"/>
  <c r="M53" i="3"/>
  <c r="P53" i="3" s="1"/>
  <c r="L53" i="3"/>
  <c r="O52" i="3"/>
  <c r="M52" i="3"/>
  <c r="P52" i="3" s="1"/>
  <c r="L52" i="3"/>
  <c r="O51" i="3"/>
  <c r="M51" i="3"/>
  <c r="P51" i="3" s="1"/>
  <c r="L51" i="3"/>
  <c r="O50" i="3"/>
  <c r="M50" i="3"/>
  <c r="P50" i="3" s="1"/>
  <c r="L50" i="3"/>
  <c r="O49" i="3"/>
  <c r="M49" i="3"/>
  <c r="P49" i="3" s="1"/>
  <c r="L49" i="3"/>
  <c r="O48" i="3"/>
  <c r="M48" i="3"/>
  <c r="P48" i="3" s="1"/>
  <c r="L48" i="3"/>
  <c r="O47" i="3"/>
  <c r="M47" i="3"/>
  <c r="P47" i="3" s="1"/>
  <c r="L47" i="3"/>
  <c r="O46" i="3"/>
  <c r="M46" i="3"/>
  <c r="P46" i="3" s="1"/>
  <c r="L46" i="3"/>
  <c r="O45" i="3"/>
  <c r="M45" i="3"/>
  <c r="P45" i="3" s="1"/>
  <c r="L45" i="3"/>
  <c r="O44" i="3"/>
  <c r="M44" i="3"/>
  <c r="P44" i="3" s="1"/>
  <c r="L44" i="3"/>
  <c r="O43" i="3"/>
  <c r="M43" i="3"/>
  <c r="P43" i="3" s="1"/>
  <c r="L43" i="3"/>
  <c r="O42" i="3"/>
  <c r="M42" i="3"/>
  <c r="P42" i="3" s="1"/>
  <c r="L42" i="3"/>
  <c r="O41" i="3"/>
  <c r="M41" i="3"/>
  <c r="P41" i="3" s="1"/>
  <c r="L41" i="3"/>
  <c r="O40" i="3"/>
  <c r="M40" i="3"/>
  <c r="P40" i="3" s="1"/>
  <c r="L40" i="3"/>
  <c r="O39" i="3"/>
  <c r="M39" i="3"/>
  <c r="P39" i="3" s="1"/>
  <c r="L39" i="3"/>
  <c r="O38" i="3"/>
  <c r="M38" i="3"/>
  <c r="P38" i="3" s="1"/>
  <c r="L38" i="3"/>
  <c r="O37" i="3"/>
  <c r="M37" i="3"/>
  <c r="P37" i="3" s="1"/>
  <c r="L37" i="3"/>
  <c r="O36" i="3"/>
  <c r="M36" i="3"/>
  <c r="P36" i="3" s="1"/>
  <c r="L36" i="3"/>
  <c r="O35" i="3"/>
  <c r="M35" i="3"/>
  <c r="P35" i="3" s="1"/>
  <c r="L35" i="3"/>
  <c r="O34" i="3"/>
  <c r="M34" i="3"/>
  <c r="P34" i="3" s="1"/>
  <c r="L34" i="3"/>
  <c r="O33" i="3"/>
  <c r="M33" i="3"/>
  <c r="P33" i="3" s="1"/>
  <c r="L33" i="3"/>
  <c r="O32" i="3"/>
  <c r="M32" i="3"/>
  <c r="P32" i="3" s="1"/>
  <c r="L32" i="3"/>
  <c r="O31" i="3"/>
  <c r="M31" i="3"/>
  <c r="P31" i="3" s="1"/>
  <c r="L31" i="3"/>
  <c r="O30" i="3"/>
  <c r="M30" i="3"/>
  <c r="P30" i="3" s="1"/>
  <c r="L30" i="3"/>
  <c r="O29" i="3"/>
  <c r="M29" i="3"/>
  <c r="P29" i="3" s="1"/>
  <c r="L29" i="3"/>
  <c r="O28" i="3"/>
  <c r="M28" i="3"/>
  <c r="P28" i="3" s="1"/>
  <c r="L28" i="3"/>
  <c r="O27" i="3"/>
  <c r="M27" i="3"/>
  <c r="P27" i="3" s="1"/>
  <c r="L27" i="3"/>
  <c r="O26" i="3"/>
  <c r="M26" i="3"/>
  <c r="P26" i="3" s="1"/>
  <c r="L26" i="3"/>
  <c r="O25" i="3"/>
  <c r="M25" i="3"/>
  <c r="P25" i="3" s="1"/>
  <c r="L25" i="3"/>
  <c r="O24" i="3"/>
  <c r="M24" i="3"/>
  <c r="P24" i="3" s="1"/>
  <c r="L24" i="3"/>
  <c r="O23" i="3"/>
  <c r="M23" i="3"/>
  <c r="P23" i="3" s="1"/>
  <c r="L23" i="3"/>
  <c r="O22" i="3"/>
  <c r="M22" i="3"/>
  <c r="P22" i="3" s="1"/>
  <c r="L22" i="3"/>
  <c r="O21" i="3"/>
  <c r="M21" i="3"/>
  <c r="P21" i="3" s="1"/>
  <c r="L21" i="3"/>
  <c r="O20" i="3"/>
  <c r="M20" i="3"/>
  <c r="P20" i="3" s="1"/>
  <c r="L20" i="3"/>
  <c r="O19" i="3"/>
  <c r="M19" i="3"/>
  <c r="P19" i="3" s="1"/>
  <c r="L19" i="3"/>
  <c r="O18" i="3"/>
  <c r="M18" i="3"/>
  <c r="P18" i="3" s="1"/>
  <c r="L18" i="3"/>
  <c r="O17" i="3"/>
  <c r="M17" i="3"/>
  <c r="P17" i="3" s="1"/>
  <c r="L17" i="3"/>
  <c r="O16" i="3"/>
  <c r="M16" i="3"/>
  <c r="P16" i="3" s="1"/>
  <c r="L16" i="3"/>
  <c r="O15" i="3"/>
  <c r="M15" i="3"/>
  <c r="P15" i="3" s="1"/>
  <c r="L15" i="3"/>
  <c r="O14" i="3"/>
  <c r="M14" i="3"/>
  <c r="P14" i="3" s="1"/>
  <c r="L14" i="3"/>
  <c r="O13" i="3"/>
  <c r="M13" i="3"/>
  <c r="P13" i="3" s="1"/>
  <c r="L13" i="3"/>
  <c r="O12" i="3"/>
  <c r="M12" i="3"/>
  <c r="P12" i="3" s="1"/>
  <c r="L12" i="3"/>
  <c r="O11" i="3"/>
  <c r="M11" i="3"/>
  <c r="P11" i="3" s="1"/>
  <c r="L11" i="3"/>
  <c r="O10" i="3"/>
  <c r="M10" i="3"/>
  <c r="P10" i="3" s="1"/>
  <c r="L10" i="3"/>
  <c r="O9" i="3"/>
  <c r="M9" i="3"/>
  <c r="P9" i="3" s="1"/>
  <c r="L9" i="3"/>
  <c r="O8" i="3"/>
  <c r="M8" i="3"/>
  <c r="P8" i="3" s="1"/>
  <c r="L8" i="3"/>
  <c r="O7" i="3"/>
  <c r="M7" i="3"/>
  <c r="P7" i="3" s="1"/>
  <c r="L7" i="3"/>
  <c r="O6" i="3"/>
  <c r="M6" i="3"/>
  <c r="P6" i="3" s="1"/>
  <c r="L6" i="3"/>
  <c r="O5" i="3"/>
  <c r="M5" i="3"/>
  <c r="P5" i="3" s="1"/>
  <c r="L5" i="3"/>
  <c r="O4" i="3"/>
  <c r="M4" i="3"/>
  <c r="P4" i="3" s="1"/>
  <c r="L4" i="3"/>
  <c r="O3" i="3"/>
  <c r="M3" i="3"/>
  <c r="P3" i="3" s="1"/>
  <c r="L3" i="3"/>
  <c r="O2" i="3"/>
  <c r="M2" i="3"/>
  <c r="P2" i="3" s="1"/>
  <c r="L2" i="3"/>
  <c r="I146" i="1" l="1"/>
  <c r="O145" i="1"/>
  <c r="M145" i="1"/>
  <c r="P145" i="1" s="1"/>
  <c r="L145" i="1"/>
  <c r="O144" i="1"/>
  <c r="M144" i="1"/>
  <c r="P144" i="1" s="1"/>
  <c r="L144" i="1"/>
  <c r="O143" i="1"/>
  <c r="M143" i="1"/>
  <c r="P143" i="1" s="1"/>
  <c r="L143" i="1"/>
  <c r="O142" i="1"/>
  <c r="M142" i="1"/>
  <c r="P142" i="1" s="1"/>
  <c r="L142" i="1"/>
  <c r="O141" i="1"/>
  <c r="M141" i="1"/>
  <c r="P141" i="1" s="1"/>
  <c r="L141" i="1"/>
  <c r="O140" i="1"/>
  <c r="M140" i="1"/>
  <c r="P140" i="1" s="1"/>
  <c r="L140" i="1"/>
  <c r="O139" i="1"/>
  <c r="M139" i="1"/>
  <c r="P139" i="1" s="1"/>
  <c r="L139" i="1"/>
  <c r="O138" i="1"/>
  <c r="M138" i="1"/>
  <c r="P138" i="1" s="1"/>
  <c r="L138" i="1"/>
  <c r="O137" i="1"/>
  <c r="M137" i="1"/>
  <c r="P137" i="1" s="1"/>
  <c r="L137" i="1"/>
  <c r="O136" i="1"/>
  <c r="M136" i="1"/>
  <c r="P136" i="1" s="1"/>
  <c r="L136" i="1"/>
  <c r="O135" i="1"/>
  <c r="M135" i="1"/>
  <c r="P135" i="1" s="1"/>
  <c r="L135" i="1"/>
  <c r="O134" i="1"/>
  <c r="M134" i="1"/>
  <c r="P134" i="1" s="1"/>
  <c r="L134" i="1"/>
  <c r="O133" i="1"/>
  <c r="M133" i="1"/>
  <c r="P133" i="1" s="1"/>
  <c r="L133" i="1"/>
  <c r="O132" i="1"/>
  <c r="M132" i="1"/>
  <c r="P132" i="1" s="1"/>
  <c r="L132" i="1"/>
  <c r="O131" i="1"/>
  <c r="M131" i="1"/>
  <c r="P131" i="1" s="1"/>
  <c r="L131" i="1"/>
  <c r="O130" i="1"/>
  <c r="M130" i="1"/>
  <c r="P130" i="1" s="1"/>
  <c r="L130" i="1"/>
  <c r="O129" i="1"/>
  <c r="M129" i="1"/>
  <c r="P129" i="1" s="1"/>
  <c r="L129" i="1"/>
  <c r="O128" i="1"/>
  <c r="M128" i="1"/>
  <c r="P128" i="1" s="1"/>
  <c r="L128" i="1"/>
  <c r="O127" i="1"/>
  <c r="M127" i="1"/>
  <c r="P127" i="1" s="1"/>
  <c r="L127" i="1"/>
  <c r="O126" i="1"/>
  <c r="M126" i="1"/>
  <c r="P126" i="1" s="1"/>
  <c r="L126" i="1"/>
  <c r="O125" i="1"/>
  <c r="M125" i="1"/>
  <c r="P125" i="1" s="1"/>
  <c r="L125" i="1"/>
  <c r="O124" i="1"/>
  <c r="M124" i="1"/>
  <c r="P124" i="1" s="1"/>
  <c r="L124" i="1"/>
  <c r="O123" i="1"/>
  <c r="M123" i="1"/>
  <c r="P123" i="1" s="1"/>
  <c r="L123" i="1"/>
  <c r="O122" i="1"/>
  <c r="M122" i="1"/>
  <c r="P122" i="1" s="1"/>
  <c r="L122" i="1"/>
  <c r="O121" i="1"/>
  <c r="M121" i="1"/>
  <c r="P121" i="1" s="1"/>
  <c r="L121" i="1"/>
  <c r="O120" i="1"/>
  <c r="M120" i="1"/>
  <c r="P120" i="1" s="1"/>
  <c r="L120" i="1"/>
  <c r="O119" i="1"/>
  <c r="M119" i="1"/>
  <c r="P119" i="1" s="1"/>
  <c r="L119" i="1"/>
  <c r="O118" i="1"/>
  <c r="M118" i="1"/>
  <c r="P118" i="1" s="1"/>
  <c r="L118" i="1"/>
  <c r="O117" i="1"/>
  <c r="M117" i="1"/>
  <c r="P117" i="1" s="1"/>
  <c r="L117" i="1"/>
  <c r="O116" i="1"/>
  <c r="M116" i="1"/>
  <c r="P116" i="1" s="1"/>
  <c r="L116" i="1"/>
  <c r="O115" i="1"/>
  <c r="M115" i="1"/>
  <c r="P115" i="1" s="1"/>
  <c r="L115" i="1"/>
  <c r="O114" i="1"/>
  <c r="M114" i="1"/>
  <c r="P114" i="1" s="1"/>
  <c r="L114" i="1"/>
  <c r="O113" i="1"/>
  <c r="M113" i="1"/>
  <c r="P113" i="1" s="1"/>
  <c r="L113" i="1"/>
  <c r="O112" i="1"/>
  <c r="M112" i="1"/>
  <c r="P112" i="1" s="1"/>
  <c r="L112" i="1"/>
  <c r="O111" i="1"/>
  <c r="M111" i="1"/>
  <c r="P111" i="1" s="1"/>
  <c r="L111" i="1"/>
  <c r="O110" i="1"/>
  <c r="M110" i="1"/>
  <c r="P110" i="1" s="1"/>
  <c r="L110" i="1"/>
  <c r="O109" i="1"/>
  <c r="M109" i="1"/>
  <c r="P109" i="1" s="1"/>
  <c r="L109" i="1"/>
  <c r="O108" i="1"/>
  <c r="M108" i="1"/>
  <c r="P108" i="1" s="1"/>
  <c r="L108" i="1"/>
  <c r="O107" i="1"/>
  <c r="M107" i="1"/>
  <c r="P107" i="1" s="1"/>
  <c r="L107" i="1"/>
  <c r="O106" i="1"/>
  <c r="M106" i="1"/>
  <c r="P106" i="1" s="1"/>
  <c r="L106" i="1"/>
  <c r="O105" i="1"/>
  <c r="M105" i="1"/>
  <c r="P105" i="1" s="1"/>
  <c r="L105" i="1"/>
  <c r="O104" i="1"/>
  <c r="M104" i="1"/>
  <c r="P104" i="1" s="1"/>
  <c r="L104" i="1"/>
  <c r="O103" i="1"/>
  <c r="M103" i="1"/>
  <c r="P103" i="1" s="1"/>
  <c r="L103" i="1"/>
  <c r="O102" i="1"/>
  <c r="M102" i="1"/>
  <c r="P102" i="1" s="1"/>
  <c r="L102" i="1"/>
  <c r="O101" i="1"/>
  <c r="M101" i="1"/>
  <c r="P101" i="1" s="1"/>
  <c r="L101" i="1"/>
  <c r="O100" i="1"/>
  <c r="M100" i="1"/>
  <c r="P100" i="1" s="1"/>
  <c r="L100" i="1"/>
  <c r="O99" i="1"/>
  <c r="M99" i="1"/>
  <c r="P99" i="1" s="1"/>
  <c r="L99" i="1"/>
  <c r="O98" i="1"/>
  <c r="M98" i="1"/>
  <c r="P98" i="1" s="1"/>
  <c r="L98" i="1"/>
  <c r="O97" i="1"/>
  <c r="M97" i="1"/>
  <c r="P97" i="1" s="1"/>
  <c r="L97" i="1"/>
  <c r="O96" i="1"/>
  <c r="M96" i="1"/>
  <c r="P96" i="1" s="1"/>
  <c r="L96" i="1"/>
  <c r="O95" i="1"/>
  <c r="M95" i="1"/>
  <c r="P95" i="1" s="1"/>
  <c r="L95" i="1"/>
  <c r="O94" i="1"/>
  <c r="M94" i="1"/>
  <c r="P94" i="1" s="1"/>
  <c r="L94" i="1"/>
  <c r="O93" i="1"/>
  <c r="M93" i="1"/>
  <c r="P93" i="1" s="1"/>
  <c r="L93" i="1"/>
  <c r="O92" i="1"/>
  <c r="M92" i="1"/>
  <c r="P92" i="1" s="1"/>
  <c r="L92" i="1"/>
  <c r="O91" i="1"/>
  <c r="M91" i="1"/>
  <c r="P91" i="1" s="1"/>
  <c r="L91" i="1"/>
  <c r="O90" i="1"/>
  <c r="M90" i="1"/>
  <c r="P90" i="1" s="1"/>
  <c r="L90" i="1"/>
  <c r="O89" i="1"/>
  <c r="M89" i="1"/>
  <c r="P89" i="1" s="1"/>
  <c r="L89" i="1"/>
  <c r="O88" i="1"/>
  <c r="M88" i="1"/>
  <c r="P88" i="1" s="1"/>
  <c r="L88" i="1"/>
  <c r="O87" i="1"/>
  <c r="M87" i="1"/>
  <c r="P87" i="1" s="1"/>
  <c r="L87" i="1"/>
  <c r="P86" i="1" l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P51" i="1" l="1"/>
  <c r="P47" i="1"/>
  <c r="P43" i="1"/>
  <c r="P39" i="1"/>
  <c r="P35" i="1"/>
  <c r="P31" i="1"/>
  <c r="P27" i="1"/>
  <c r="P23" i="1"/>
  <c r="P19" i="1"/>
  <c r="P15" i="1"/>
  <c r="P11" i="1"/>
  <c r="P7" i="1"/>
  <c r="P3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M54" i="1"/>
  <c r="P54" i="1" s="1"/>
  <c r="M53" i="1"/>
  <c r="P53" i="1" s="1"/>
  <c r="M52" i="1"/>
  <c r="P52" i="1" s="1"/>
  <c r="M51" i="1"/>
  <c r="M50" i="1"/>
  <c r="P50" i="1" s="1"/>
  <c r="M49" i="1"/>
  <c r="P49" i="1" s="1"/>
  <c r="M48" i="1"/>
  <c r="P48" i="1" s="1"/>
  <c r="M47" i="1"/>
  <c r="M46" i="1"/>
  <c r="P46" i="1" s="1"/>
  <c r="M45" i="1"/>
  <c r="P45" i="1" s="1"/>
  <c r="M44" i="1"/>
  <c r="P44" i="1" s="1"/>
  <c r="M43" i="1"/>
  <c r="M42" i="1"/>
  <c r="P42" i="1" s="1"/>
  <c r="M41" i="1"/>
  <c r="P41" i="1" s="1"/>
  <c r="M40" i="1"/>
  <c r="P40" i="1" s="1"/>
  <c r="M39" i="1"/>
  <c r="M38" i="1"/>
  <c r="P38" i="1" s="1"/>
  <c r="M37" i="1"/>
  <c r="P37" i="1" s="1"/>
  <c r="M36" i="1"/>
  <c r="P36" i="1" s="1"/>
  <c r="M35" i="1"/>
  <c r="M34" i="1"/>
  <c r="P34" i="1" s="1"/>
  <c r="M33" i="1"/>
  <c r="P33" i="1" s="1"/>
  <c r="M32" i="1"/>
  <c r="P32" i="1" s="1"/>
  <c r="M31" i="1"/>
  <c r="M30" i="1"/>
  <c r="P30" i="1" s="1"/>
  <c r="M29" i="1"/>
  <c r="P29" i="1" s="1"/>
  <c r="M28" i="1"/>
  <c r="P28" i="1" s="1"/>
  <c r="M27" i="1"/>
  <c r="M26" i="1"/>
  <c r="P26" i="1" s="1"/>
  <c r="M25" i="1"/>
  <c r="P25" i="1" s="1"/>
  <c r="M24" i="1"/>
  <c r="P24" i="1" s="1"/>
  <c r="M23" i="1"/>
  <c r="M22" i="1"/>
  <c r="P22" i="1" s="1"/>
  <c r="M21" i="1"/>
  <c r="P21" i="1" s="1"/>
  <c r="M20" i="1"/>
  <c r="P20" i="1" s="1"/>
  <c r="M19" i="1"/>
  <c r="M18" i="1"/>
  <c r="P18" i="1" s="1"/>
  <c r="M17" i="1"/>
  <c r="P17" i="1" s="1"/>
  <c r="M16" i="1"/>
  <c r="P16" i="1" s="1"/>
  <c r="M15" i="1"/>
  <c r="M14" i="1"/>
  <c r="P14" i="1" s="1"/>
  <c r="M13" i="1"/>
  <c r="P13" i="1" s="1"/>
  <c r="M12" i="1"/>
  <c r="P12" i="1" s="1"/>
  <c r="M11" i="1"/>
  <c r="M10" i="1"/>
  <c r="P10" i="1" s="1"/>
  <c r="M9" i="1"/>
  <c r="P9" i="1" s="1"/>
  <c r="M8" i="1"/>
  <c r="P8" i="1" s="1"/>
  <c r="M7" i="1"/>
  <c r="M6" i="1"/>
  <c r="P6" i="1" s="1"/>
  <c r="M5" i="1"/>
  <c r="P5" i="1" s="1"/>
  <c r="M4" i="1"/>
  <c r="P4" i="1" s="1"/>
  <c r="M3" i="1"/>
  <c r="M2" i="1"/>
  <c r="P2" i="1" s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<sst xmlns="http://schemas.openxmlformats.org/spreadsheetml/2006/main" count="291" uniqueCount="71">
  <si>
    <t>c:\ifc\0912101-01wall_layers_number_1.ifc</t>
  </si>
  <si>
    <t>c:\ifc\0912101-02wall_opening_straight_ac_1.ifc</t>
  </si>
  <si>
    <t>c:\ifc\0912101-03wall_recess_ben_1.ifc</t>
  </si>
  <si>
    <t>c:\ifc\0912101-04wall_L-shape_all_1.ifc</t>
  </si>
  <si>
    <t>c:\ifc\09121010-01RoofWithGeometry_rev_1.ifc</t>
  </si>
  <si>
    <t>c:\ifc\09121010-02roof_with_openings_ben_1.ifc</t>
  </si>
  <si>
    <t>c:\ifc\09121011curtain_wall_basic_rev_1.ifc</t>
  </si>
  <si>
    <t>c:\ifc\09121012mem_profile_basic_tek_1.ifc</t>
  </si>
  <si>
    <t>c:\ifc\09121013plate_steel_exam_tek_1.ifc</t>
  </si>
  <si>
    <t>c:\ifc\09121014pile_basic_tek_1.ifc</t>
  </si>
  <si>
    <t>c:\ifc\09121015footing_ac_1.ifc</t>
  </si>
  <si>
    <t>c:\ifc\0912102-01beam_profile_basic_rev_1.ifc</t>
  </si>
  <si>
    <t>c:\ifc\0912102-01beam_profile_para_ac_1.ifc</t>
  </si>
  <si>
    <t>c:\ifc\0912102-02brep_beams_opening_ben_1.ifc</t>
  </si>
  <si>
    <t>c:\ifc\0912102-02extruded_beam_open_tek_1.ifc</t>
  </si>
  <si>
    <t>c:\ifc\0912103-01columns_basic_all_1.ifc</t>
  </si>
  <si>
    <t>c:\ifc\0912103-01col_profile_clip_ben_1.ifc</t>
  </si>
  <si>
    <t>c:\ifc\0912103-02col_brep_opening_ben_1.ifc</t>
  </si>
  <si>
    <t>c:\ifc\0912103-02OpeningsInExtrudedColumns_rev_1.ifc</t>
  </si>
  <si>
    <t>c:\ifc\0912104-01slab_profile_basic_ac_1.ifc</t>
  </si>
  <si>
    <t>c:\ifc\0912104-03extruded_slab_openings_all_1.ifc</t>
  </si>
  <si>
    <t>c:\ifc\0912104-04slab_recess_tek_1.ifc</t>
  </si>
  <si>
    <t>c:\ifc\0912105-01doors_explicit_geom_all_1.ifc</t>
  </si>
  <si>
    <t>c:\ifc\0912105-02DoorOperationsPlacementInsideWall_rev_1.ifc</t>
  </si>
  <si>
    <t>c:\ifc\0912106-02windows_placement_inside_wall_all_1.ifc</t>
  </si>
  <si>
    <t>c:\ifc\0912107-01stair_geometry_ben_1.ifc</t>
  </si>
  <si>
    <t>c:\ifc\0912108-01RampAsContainer_rev_1.ifc</t>
  </si>
  <si>
    <t>c:\ifc\0912109-01railing_brep_ac_1.ifc</t>
  </si>
  <si>
    <t>c:\ifc\0912109-01railing_extrusion_tek_1.ifc</t>
  </si>
  <si>
    <t>c:\ifc\091210Med_Dent_Clinic_MEP_Plumb.ifc</t>
  </si>
  <si>
    <t>c:\ifc\171210AISC_Sculpture_brep.ifc</t>
  </si>
  <si>
    <t>c:\ifc\171210AISC_Sculpture_param.ifc</t>
  </si>
  <si>
    <t>c:\ifc\171210analysis_brep.ifc</t>
  </si>
  <si>
    <t>c:\ifc\171210analysis_param.ifc</t>
  </si>
  <si>
    <t>c:\ifc\171210Bentley1_brep.ifc</t>
  </si>
  <si>
    <t>c:\ifc\171210Bentley1_param.ifc</t>
  </si>
  <si>
    <t>c:\ifc\171210CADstudio_brep.ifc</t>
  </si>
  <si>
    <t>c:\ifc\171210cutouts_brep.ifc</t>
  </si>
  <si>
    <t>c:\ifc\171210DesignData1_brep.ifc</t>
  </si>
  <si>
    <t>c:\ifc\171210DesignData3_brep.ifc</t>
  </si>
  <si>
    <t>c:\ifc\171210eccentricity_physical.ifc</t>
  </si>
  <si>
    <t>c:\ifc\171210etabs_physical.ifc</t>
  </si>
  <si>
    <t>c:\ifc\171210frame_physical.ifc</t>
  </si>
  <si>
    <t>c:\ifc\171210gtstrudl_physical.ifc</t>
  </si>
  <si>
    <t>c:\ifc\171210orient_beam_physical.ifc</t>
  </si>
  <si>
    <t>c:\ifc\171210orient_column_physical.ifc</t>
  </si>
  <si>
    <t>c:\ifc\171210PlayersTheater_param.ifc</t>
  </si>
  <si>
    <t>c:\ifc\171210profilescp1_brep.ifc</t>
  </si>
  <si>
    <t>c:\ifc\171210profiles_brep.ifc</t>
  </si>
  <si>
    <t>c:\ifc\171210sections_brep.ifc</t>
  </si>
  <si>
    <t>c:\ifc\171210threebeams_brep.ifc</t>
  </si>
  <si>
    <t>c:\ifc\171210TrainingStructure_brep.ifc</t>
  </si>
  <si>
    <t>c:\ifc\20160125Autodesk_Hospital_Parking Garage_2015 - IFC4.ifc</t>
  </si>
  <si>
    <t>Model name</t>
  </si>
  <si>
    <t>ifcOWL triples</t>
  </si>
  <si>
    <t>Publishing total time</t>
  </si>
  <si>
    <t xml:space="preserve">ifcOWL Conversion </t>
  </si>
  <si>
    <t>RDF Rewriting time</t>
  </si>
  <si>
    <t>Canonization</t>
  </si>
  <si>
    <t>Publish IPFS Files</t>
  </si>
  <si>
    <t>Publish Directory</t>
  </si>
  <si>
    <t>IPFS Node Count</t>
  </si>
  <si>
    <t>c:\ifc\20160125Autodesk_Hospital_Parking Garage_2015.ifc</t>
  </si>
  <si>
    <t>c:\ifc\20160125RST_2010_Trapelo.ifc</t>
  </si>
  <si>
    <t>c:\ifc\20160125Trapelo - Existing-RST_2010_Trapelo.ifc</t>
  </si>
  <si>
    <t>c:\ifc\20160125WestRiverSide Hospital - IFC4-Autodesk_Hospital_Metric_Structural.ifc</t>
  </si>
  <si>
    <t>c:\ifc\20160125WestRiverSide Hospital-Ifc2x3-Autodesk_Hospital_Metric_Electrical_2015.ifc</t>
  </si>
  <si>
    <t>c:\ifc\20160125WestRiverSide Hospital-Ifc2x3-Autodesk_Hospital_Metric_FireAlarm_2014.ifc</t>
  </si>
  <si>
    <t>c:\ifc\20160125WestRiverSide Hospital-Ifc2x3-Autodesk_Hospital_Metric_Structural_2015.ifc</t>
  </si>
  <si>
    <t>c:\ifc\20160414office_model_CV2_fordesign.ifc</t>
  </si>
  <si>
    <t>c:\ifc\20160613office_model_CV2b_fordesign.ifc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</si>
</sst>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4" fontId="0" fillId="0" borderId="0" xfId="0" applyNumberFormat="1"/>
    <xf numFmtId="3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129354154997194"/>
          <c:y val="4.7801108194808983E-2"/>
          <c:w val="0.65749975263197458"/>
          <c:h val="0.6005934674832313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4231114353673002"/>
                  <c:y val="-2.4652960046660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Taul1!$L$2:$L$145</c:f>
              <c:numCache>
                <c:formatCode>#,##0</c:formatCode>
                <c:ptCount val="144"/>
                <c:pt idx="0">
                  <c:v>161</c:v>
                </c:pt>
                <c:pt idx="1">
                  <c:v>806</c:v>
                </c:pt>
                <c:pt idx="2">
                  <c:v>139</c:v>
                </c:pt>
                <c:pt idx="3">
                  <c:v>58</c:v>
                </c:pt>
                <c:pt idx="4">
                  <c:v>1131</c:v>
                </c:pt>
                <c:pt idx="5">
                  <c:v>62</c:v>
                </c:pt>
                <c:pt idx="6">
                  <c:v>369</c:v>
                </c:pt>
                <c:pt idx="7">
                  <c:v>91</c:v>
                </c:pt>
                <c:pt idx="8">
                  <c:v>153</c:v>
                </c:pt>
                <c:pt idx="9">
                  <c:v>65</c:v>
                </c:pt>
                <c:pt idx="10">
                  <c:v>310</c:v>
                </c:pt>
                <c:pt idx="11">
                  <c:v>508</c:v>
                </c:pt>
                <c:pt idx="12">
                  <c:v>657</c:v>
                </c:pt>
                <c:pt idx="13">
                  <c:v>136</c:v>
                </c:pt>
                <c:pt idx="14">
                  <c:v>114</c:v>
                </c:pt>
                <c:pt idx="15">
                  <c:v>53</c:v>
                </c:pt>
                <c:pt idx="16">
                  <c:v>51</c:v>
                </c:pt>
                <c:pt idx="17">
                  <c:v>488</c:v>
                </c:pt>
                <c:pt idx="18">
                  <c:v>137</c:v>
                </c:pt>
                <c:pt idx="19">
                  <c:v>94</c:v>
                </c:pt>
                <c:pt idx="20">
                  <c:v>55</c:v>
                </c:pt>
                <c:pt idx="21">
                  <c:v>40</c:v>
                </c:pt>
                <c:pt idx="22">
                  <c:v>289</c:v>
                </c:pt>
                <c:pt idx="23">
                  <c:v>355</c:v>
                </c:pt>
                <c:pt idx="24">
                  <c:v>138</c:v>
                </c:pt>
                <c:pt idx="25">
                  <c:v>305</c:v>
                </c:pt>
                <c:pt idx="26">
                  <c:v>95</c:v>
                </c:pt>
                <c:pt idx="27">
                  <c:v>241</c:v>
                </c:pt>
                <c:pt idx="28">
                  <c:v>108</c:v>
                </c:pt>
                <c:pt idx="29">
                  <c:v>5707</c:v>
                </c:pt>
                <c:pt idx="30">
                  <c:v>4318</c:v>
                </c:pt>
                <c:pt idx="31">
                  <c:v>2071</c:v>
                </c:pt>
                <c:pt idx="32">
                  <c:v>23069</c:v>
                </c:pt>
                <c:pt idx="33">
                  <c:v>18443</c:v>
                </c:pt>
                <c:pt idx="34">
                  <c:v>11441</c:v>
                </c:pt>
                <c:pt idx="35">
                  <c:v>2123</c:v>
                </c:pt>
                <c:pt idx="36">
                  <c:v>6853</c:v>
                </c:pt>
                <c:pt idx="37">
                  <c:v>216</c:v>
                </c:pt>
                <c:pt idx="38">
                  <c:v>2892</c:v>
                </c:pt>
                <c:pt idx="39">
                  <c:v>9771</c:v>
                </c:pt>
                <c:pt idx="40">
                  <c:v>31</c:v>
                </c:pt>
                <c:pt idx="41">
                  <c:v>1453</c:v>
                </c:pt>
                <c:pt idx="42">
                  <c:v>53</c:v>
                </c:pt>
                <c:pt idx="43">
                  <c:v>180</c:v>
                </c:pt>
                <c:pt idx="44">
                  <c:v>47</c:v>
                </c:pt>
                <c:pt idx="45">
                  <c:v>48</c:v>
                </c:pt>
                <c:pt idx="46">
                  <c:v>26869</c:v>
                </c:pt>
                <c:pt idx="47">
                  <c:v>842</c:v>
                </c:pt>
                <c:pt idx="48">
                  <c:v>612</c:v>
                </c:pt>
                <c:pt idx="49">
                  <c:v>643</c:v>
                </c:pt>
                <c:pt idx="50">
                  <c:v>416</c:v>
                </c:pt>
                <c:pt idx="51">
                  <c:v>15223</c:v>
                </c:pt>
                <c:pt idx="52">
                  <c:v>33549</c:v>
                </c:pt>
                <c:pt idx="53">
                  <c:v>161</c:v>
                </c:pt>
                <c:pt idx="54">
                  <c:v>806</c:v>
                </c:pt>
                <c:pt idx="55">
                  <c:v>139</c:v>
                </c:pt>
                <c:pt idx="56">
                  <c:v>58</c:v>
                </c:pt>
                <c:pt idx="57">
                  <c:v>1131</c:v>
                </c:pt>
                <c:pt idx="58">
                  <c:v>62</c:v>
                </c:pt>
                <c:pt idx="59">
                  <c:v>369</c:v>
                </c:pt>
                <c:pt idx="60">
                  <c:v>91</c:v>
                </c:pt>
                <c:pt idx="61">
                  <c:v>153</c:v>
                </c:pt>
                <c:pt idx="62">
                  <c:v>65</c:v>
                </c:pt>
                <c:pt idx="63">
                  <c:v>310</c:v>
                </c:pt>
                <c:pt idx="64">
                  <c:v>508</c:v>
                </c:pt>
                <c:pt idx="65">
                  <c:v>657</c:v>
                </c:pt>
                <c:pt idx="66">
                  <c:v>136</c:v>
                </c:pt>
                <c:pt idx="67">
                  <c:v>114</c:v>
                </c:pt>
                <c:pt idx="68">
                  <c:v>53</c:v>
                </c:pt>
                <c:pt idx="69">
                  <c:v>51</c:v>
                </c:pt>
                <c:pt idx="70">
                  <c:v>488</c:v>
                </c:pt>
                <c:pt idx="71">
                  <c:v>137</c:v>
                </c:pt>
                <c:pt idx="72">
                  <c:v>94</c:v>
                </c:pt>
                <c:pt idx="73">
                  <c:v>55</c:v>
                </c:pt>
                <c:pt idx="74">
                  <c:v>40</c:v>
                </c:pt>
                <c:pt idx="75">
                  <c:v>289</c:v>
                </c:pt>
                <c:pt idx="76">
                  <c:v>355</c:v>
                </c:pt>
                <c:pt idx="77">
                  <c:v>138</c:v>
                </c:pt>
                <c:pt idx="78">
                  <c:v>305</c:v>
                </c:pt>
                <c:pt idx="79">
                  <c:v>95</c:v>
                </c:pt>
                <c:pt idx="80">
                  <c:v>241</c:v>
                </c:pt>
                <c:pt idx="81">
                  <c:v>108</c:v>
                </c:pt>
                <c:pt idx="82">
                  <c:v>5707</c:v>
                </c:pt>
                <c:pt idx="83">
                  <c:v>4318</c:v>
                </c:pt>
                <c:pt idx="84">
                  <c:v>2071</c:v>
                </c:pt>
                <c:pt idx="85">
                  <c:v>161</c:v>
                </c:pt>
                <c:pt idx="86">
                  <c:v>806</c:v>
                </c:pt>
                <c:pt idx="87">
                  <c:v>139</c:v>
                </c:pt>
                <c:pt idx="88">
                  <c:v>58</c:v>
                </c:pt>
                <c:pt idx="89">
                  <c:v>1129</c:v>
                </c:pt>
                <c:pt idx="90">
                  <c:v>62</c:v>
                </c:pt>
                <c:pt idx="91">
                  <c:v>335</c:v>
                </c:pt>
                <c:pt idx="92">
                  <c:v>91</c:v>
                </c:pt>
                <c:pt idx="93">
                  <c:v>153</c:v>
                </c:pt>
                <c:pt idx="94">
                  <c:v>65</c:v>
                </c:pt>
                <c:pt idx="95">
                  <c:v>308</c:v>
                </c:pt>
                <c:pt idx="96">
                  <c:v>500</c:v>
                </c:pt>
                <c:pt idx="97">
                  <c:v>657</c:v>
                </c:pt>
                <c:pt idx="98">
                  <c:v>136</c:v>
                </c:pt>
                <c:pt idx="99">
                  <c:v>114</c:v>
                </c:pt>
                <c:pt idx="100">
                  <c:v>53</c:v>
                </c:pt>
                <c:pt idx="101">
                  <c:v>51</c:v>
                </c:pt>
                <c:pt idx="102">
                  <c:v>488</c:v>
                </c:pt>
                <c:pt idx="103">
                  <c:v>121</c:v>
                </c:pt>
                <c:pt idx="104">
                  <c:v>94</c:v>
                </c:pt>
                <c:pt idx="105">
                  <c:v>55</c:v>
                </c:pt>
                <c:pt idx="106">
                  <c:v>40</c:v>
                </c:pt>
                <c:pt idx="107">
                  <c:v>287</c:v>
                </c:pt>
                <c:pt idx="108">
                  <c:v>320</c:v>
                </c:pt>
                <c:pt idx="109">
                  <c:v>135</c:v>
                </c:pt>
                <c:pt idx="110">
                  <c:v>305</c:v>
                </c:pt>
                <c:pt idx="111">
                  <c:v>95</c:v>
                </c:pt>
                <c:pt idx="112">
                  <c:v>241</c:v>
                </c:pt>
                <c:pt idx="113">
                  <c:v>108</c:v>
                </c:pt>
                <c:pt idx="114">
                  <c:v>5703</c:v>
                </c:pt>
                <c:pt idx="115">
                  <c:v>2155</c:v>
                </c:pt>
                <c:pt idx="116">
                  <c:v>1854</c:v>
                </c:pt>
                <c:pt idx="117">
                  <c:v>18410</c:v>
                </c:pt>
                <c:pt idx="118">
                  <c:v>18408</c:v>
                </c:pt>
                <c:pt idx="119">
                  <c:v>2373</c:v>
                </c:pt>
                <c:pt idx="120">
                  <c:v>2055</c:v>
                </c:pt>
                <c:pt idx="121">
                  <c:v>4169</c:v>
                </c:pt>
                <c:pt idx="122">
                  <c:v>87</c:v>
                </c:pt>
                <c:pt idx="123">
                  <c:v>1988</c:v>
                </c:pt>
                <c:pt idx="124">
                  <c:v>4002</c:v>
                </c:pt>
                <c:pt idx="125">
                  <c:v>28</c:v>
                </c:pt>
                <c:pt idx="126">
                  <c:v>1442</c:v>
                </c:pt>
                <c:pt idx="127">
                  <c:v>49</c:v>
                </c:pt>
                <c:pt idx="128">
                  <c:v>172</c:v>
                </c:pt>
                <c:pt idx="129">
                  <c:v>45</c:v>
                </c:pt>
                <c:pt idx="130">
                  <c:v>46</c:v>
                </c:pt>
                <c:pt idx="131">
                  <c:v>24480</c:v>
                </c:pt>
                <c:pt idx="132">
                  <c:v>291</c:v>
                </c:pt>
                <c:pt idx="133">
                  <c:v>208</c:v>
                </c:pt>
                <c:pt idx="134">
                  <c:v>178</c:v>
                </c:pt>
                <c:pt idx="135">
                  <c:v>248</c:v>
                </c:pt>
                <c:pt idx="136">
                  <c:v>7287</c:v>
                </c:pt>
                <c:pt idx="137">
                  <c:v>33300</c:v>
                </c:pt>
                <c:pt idx="138">
                  <c:v>33118</c:v>
                </c:pt>
                <c:pt idx="139">
                  <c:v>18724</c:v>
                </c:pt>
                <c:pt idx="140">
                  <c:v>18483</c:v>
                </c:pt>
                <c:pt idx="141">
                  <c:v>35302</c:v>
                </c:pt>
                <c:pt idx="142">
                  <c:v>31087</c:v>
                </c:pt>
                <c:pt idx="143">
                  <c:v>5708</c:v>
                </c:pt>
              </c:numCache>
            </c:numRef>
          </c:xVal>
          <c:yVal>
            <c:numRef>
              <c:f>Taul1!$M$2:$M$145</c:f>
              <c:numCache>
                <c:formatCode>#,##0.00</c:formatCode>
                <c:ptCount val="144"/>
                <c:pt idx="0">
                  <c:v>3.3033333333333331E-2</c:v>
                </c:pt>
                <c:pt idx="1">
                  <c:v>0.10043333333333333</c:v>
                </c:pt>
                <c:pt idx="2">
                  <c:v>2.5250000000000002E-2</c:v>
                </c:pt>
                <c:pt idx="3">
                  <c:v>1.0699999999999999E-2</c:v>
                </c:pt>
                <c:pt idx="4">
                  <c:v>0.17518333333333333</c:v>
                </c:pt>
                <c:pt idx="5">
                  <c:v>1.1650000000000001E-2</c:v>
                </c:pt>
                <c:pt idx="6">
                  <c:v>0.19586666666666666</c:v>
                </c:pt>
                <c:pt idx="7">
                  <c:v>4.9799999999999997E-2</c:v>
                </c:pt>
                <c:pt idx="8">
                  <c:v>8.2600000000000007E-2</c:v>
                </c:pt>
                <c:pt idx="9">
                  <c:v>3.5349999999999999E-2</c:v>
                </c:pt>
                <c:pt idx="10">
                  <c:v>0.1757</c:v>
                </c:pt>
                <c:pt idx="11">
                  <c:v>0.2959</c:v>
                </c:pt>
                <c:pt idx="12">
                  <c:v>0.38526666666666665</c:v>
                </c:pt>
                <c:pt idx="13">
                  <c:v>7.5233333333333333E-2</c:v>
                </c:pt>
                <c:pt idx="14">
                  <c:v>6.275E-2</c:v>
                </c:pt>
                <c:pt idx="15">
                  <c:v>2.5183333333333332E-2</c:v>
                </c:pt>
                <c:pt idx="16">
                  <c:v>3.4183333333333336E-2</c:v>
                </c:pt>
                <c:pt idx="17">
                  <c:v>0.37674999999999997</c:v>
                </c:pt>
                <c:pt idx="18">
                  <c:v>0.10336666666666666</c:v>
                </c:pt>
                <c:pt idx="19">
                  <c:v>5.8450000000000002E-2</c:v>
                </c:pt>
                <c:pt idx="20">
                  <c:v>4.1183333333333336E-2</c:v>
                </c:pt>
                <c:pt idx="21">
                  <c:v>2.9133333333333334E-2</c:v>
                </c:pt>
                <c:pt idx="22">
                  <c:v>0.22426666666666667</c:v>
                </c:pt>
                <c:pt idx="23">
                  <c:v>0.22548333333333334</c:v>
                </c:pt>
                <c:pt idx="24">
                  <c:v>8.8683333333333336E-2</c:v>
                </c:pt>
                <c:pt idx="25">
                  <c:v>0.22531666666666667</c:v>
                </c:pt>
                <c:pt idx="26">
                  <c:v>5.5733333333333336E-2</c:v>
                </c:pt>
                <c:pt idx="27">
                  <c:v>0.12016666666666667</c:v>
                </c:pt>
                <c:pt idx="28">
                  <c:v>7.3666666666666672E-2</c:v>
                </c:pt>
                <c:pt idx="29">
                  <c:v>6.3066500000000003</c:v>
                </c:pt>
                <c:pt idx="30">
                  <c:v>6.2138166666666663</c:v>
                </c:pt>
                <c:pt idx="31">
                  <c:v>2.9735999999999998</c:v>
                </c:pt>
                <c:pt idx="32">
                  <c:v>43.820666666666668</c:v>
                </c:pt>
                <c:pt idx="33">
                  <c:v>47.621366666666667</c:v>
                </c:pt>
                <c:pt idx="34">
                  <c:v>30.09375</c:v>
                </c:pt>
                <c:pt idx="35">
                  <c:v>6.0165666666666668</c:v>
                </c:pt>
                <c:pt idx="36">
                  <c:v>19.995466666666665</c:v>
                </c:pt>
                <c:pt idx="37">
                  <c:v>0.57425000000000004</c:v>
                </c:pt>
                <c:pt idx="38">
                  <c:v>8.8609833333333334</c:v>
                </c:pt>
                <c:pt idx="39">
                  <c:v>30.788150000000002</c:v>
                </c:pt>
                <c:pt idx="40">
                  <c:v>0.10718333333333334</c:v>
                </c:pt>
                <c:pt idx="41">
                  <c:v>4.9631999999999996</c:v>
                </c:pt>
                <c:pt idx="42">
                  <c:v>0.16973333333333335</c:v>
                </c:pt>
                <c:pt idx="43">
                  <c:v>0.69030000000000002</c:v>
                </c:pt>
                <c:pt idx="44">
                  <c:v>0.16125</c:v>
                </c:pt>
                <c:pt idx="45">
                  <c:v>0.14556666666666668</c:v>
                </c:pt>
                <c:pt idx="46">
                  <c:v>116.30843333333333</c:v>
                </c:pt>
                <c:pt idx="47">
                  <c:v>4.0022666666666664</c:v>
                </c:pt>
                <c:pt idx="48">
                  <c:v>2.6784666666666666</c:v>
                </c:pt>
                <c:pt idx="49">
                  <c:v>2.7271333333333332</c:v>
                </c:pt>
                <c:pt idx="50">
                  <c:v>1.8154999999999999</c:v>
                </c:pt>
                <c:pt idx="51">
                  <c:v>70.253299999999996</c:v>
                </c:pt>
                <c:pt idx="52">
                  <c:v>196.35384999999999</c:v>
                </c:pt>
                <c:pt idx="53">
                  <c:v>1.0597333333333334</c:v>
                </c:pt>
                <c:pt idx="54">
                  <c:v>5.1096500000000002</c:v>
                </c:pt>
                <c:pt idx="55">
                  <c:v>0.90741666666666665</c:v>
                </c:pt>
                <c:pt idx="56">
                  <c:v>0.37580000000000002</c:v>
                </c:pt>
                <c:pt idx="57">
                  <c:v>7.1296999999999997</c:v>
                </c:pt>
                <c:pt idx="58">
                  <c:v>0.39631666666666665</c:v>
                </c:pt>
                <c:pt idx="59">
                  <c:v>2.4507666666666665</c:v>
                </c:pt>
                <c:pt idx="60">
                  <c:v>0.58079999999999998</c:v>
                </c:pt>
                <c:pt idx="61">
                  <c:v>0.99314999999999998</c:v>
                </c:pt>
                <c:pt idx="62">
                  <c:v>0.41371666666666668</c:v>
                </c:pt>
                <c:pt idx="63">
                  <c:v>1.9996</c:v>
                </c:pt>
                <c:pt idx="64">
                  <c:v>3.34375</c:v>
                </c:pt>
                <c:pt idx="65">
                  <c:v>4.5306499999999996</c:v>
                </c:pt>
                <c:pt idx="66">
                  <c:v>0.88456666666666661</c:v>
                </c:pt>
                <c:pt idx="67">
                  <c:v>0.71736666666666671</c:v>
                </c:pt>
                <c:pt idx="68">
                  <c:v>0.33383333333333332</c:v>
                </c:pt>
                <c:pt idx="69">
                  <c:v>0.32235000000000003</c:v>
                </c:pt>
                <c:pt idx="70">
                  <c:v>3.0191833333333333</c:v>
                </c:pt>
                <c:pt idx="71">
                  <c:v>0.85826666666666662</c:v>
                </c:pt>
                <c:pt idx="72">
                  <c:v>0.59511666666666663</c:v>
                </c:pt>
                <c:pt idx="73">
                  <c:v>0.34671666666666667</c:v>
                </c:pt>
                <c:pt idx="74">
                  <c:v>0.25824999999999998</c:v>
                </c:pt>
                <c:pt idx="75">
                  <c:v>1.8098166666666666</c:v>
                </c:pt>
                <c:pt idx="76">
                  <c:v>2.2393333333333332</c:v>
                </c:pt>
                <c:pt idx="77">
                  <c:v>0.87970000000000004</c:v>
                </c:pt>
                <c:pt idx="78">
                  <c:v>1.9040166666666667</c:v>
                </c:pt>
                <c:pt idx="79">
                  <c:v>0.60331666666666661</c:v>
                </c:pt>
                <c:pt idx="80">
                  <c:v>1.5379833333333333</c:v>
                </c:pt>
                <c:pt idx="81">
                  <c:v>0.70823333333333338</c:v>
                </c:pt>
                <c:pt idx="82">
                  <c:v>36.200899999999997</c:v>
                </c:pt>
                <c:pt idx="83">
                  <c:v>27.966149999999999</c:v>
                </c:pt>
                <c:pt idx="84">
                  <c:v>13.4589</c:v>
                </c:pt>
                <c:pt idx="85">
                  <c:v>1.0434000000000001</c:v>
                </c:pt>
                <c:pt idx="86">
                  <c:v>5.125633333333333</c:v>
                </c:pt>
                <c:pt idx="87">
                  <c:v>0.91211666666666669</c:v>
                </c:pt>
                <c:pt idx="88">
                  <c:v>0.38159999999999999</c:v>
                </c:pt>
                <c:pt idx="89">
                  <c:v>7.3738333333333337</c:v>
                </c:pt>
                <c:pt idx="90">
                  <c:v>0.40461666666666668</c:v>
                </c:pt>
                <c:pt idx="91">
                  <c:v>2.3822833333333335</c:v>
                </c:pt>
                <c:pt idx="92">
                  <c:v>0.5873666666666667</c:v>
                </c:pt>
                <c:pt idx="93">
                  <c:v>0.96391666666666664</c:v>
                </c:pt>
                <c:pt idx="94">
                  <c:v>0.42403333333333332</c:v>
                </c:pt>
                <c:pt idx="95">
                  <c:v>2.0692333333333335</c:v>
                </c:pt>
                <c:pt idx="96">
                  <c:v>3.3414000000000001</c:v>
                </c:pt>
                <c:pt idx="97">
                  <c:v>4.4043999999999999</c:v>
                </c:pt>
                <c:pt idx="98">
                  <c:v>0.8803833333333333</c:v>
                </c:pt>
                <c:pt idx="99">
                  <c:v>0.71855000000000002</c:v>
                </c:pt>
                <c:pt idx="100">
                  <c:v>0.32736666666666664</c:v>
                </c:pt>
                <c:pt idx="101">
                  <c:v>0.31390000000000001</c:v>
                </c:pt>
                <c:pt idx="102">
                  <c:v>2.9678166666666668</c:v>
                </c:pt>
                <c:pt idx="103">
                  <c:v>0.76818333333333333</c:v>
                </c:pt>
                <c:pt idx="104">
                  <c:v>0.58465</c:v>
                </c:pt>
                <c:pt idx="105">
                  <c:v>0.35513333333333336</c:v>
                </c:pt>
                <c:pt idx="106">
                  <c:v>0.25108333333333333</c:v>
                </c:pt>
                <c:pt idx="107">
                  <c:v>2.0209166666666665</c:v>
                </c:pt>
                <c:pt idx="108">
                  <c:v>2.1988833333333333</c:v>
                </c:pt>
                <c:pt idx="109">
                  <c:v>0.87429999999999997</c:v>
                </c:pt>
                <c:pt idx="110">
                  <c:v>1.8912166666666668</c:v>
                </c:pt>
                <c:pt idx="111">
                  <c:v>0.5796</c:v>
                </c:pt>
                <c:pt idx="112">
                  <c:v>1.5143166666666668</c:v>
                </c:pt>
                <c:pt idx="113">
                  <c:v>0.69581666666666664</c:v>
                </c:pt>
                <c:pt idx="114">
                  <c:v>38.339516666666668</c:v>
                </c:pt>
                <c:pt idx="115">
                  <c:v>14.1615</c:v>
                </c:pt>
                <c:pt idx="116">
                  <c:v>12.347</c:v>
                </c:pt>
                <c:pt idx="117">
                  <c:v>122.47073333333333</c:v>
                </c:pt>
                <c:pt idx="118">
                  <c:v>122.34576666666666</c:v>
                </c:pt>
                <c:pt idx="119">
                  <c:v>16.115600000000001</c:v>
                </c:pt>
                <c:pt idx="120">
                  <c:v>14.248683333333334</c:v>
                </c:pt>
                <c:pt idx="121">
                  <c:v>28.544333333333334</c:v>
                </c:pt>
                <c:pt idx="122">
                  <c:v>0.60166666666666668</c:v>
                </c:pt>
                <c:pt idx="123">
                  <c:v>14.089466666666667</c:v>
                </c:pt>
                <c:pt idx="124">
                  <c:v>27.503033333333335</c:v>
                </c:pt>
                <c:pt idx="125">
                  <c:v>0.20601666666666665</c:v>
                </c:pt>
                <c:pt idx="126">
                  <c:v>10.915383333333333</c:v>
                </c:pt>
                <c:pt idx="127">
                  <c:v>0.33976666666666666</c:v>
                </c:pt>
                <c:pt idx="128">
                  <c:v>1.2793833333333333</c:v>
                </c:pt>
                <c:pt idx="129">
                  <c:v>0.33934999999999998</c:v>
                </c:pt>
                <c:pt idx="130">
                  <c:v>0.31201666666666666</c:v>
                </c:pt>
                <c:pt idx="131">
                  <c:v>171.64146666666667</c:v>
                </c:pt>
                <c:pt idx="132">
                  <c:v>1.9745166666666667</c:v>
                </c:pt>
                <c:pt idx="133">
                  <c:v>1.3759666666666666</c:v>
                </c:pt>
                <c:pt idx="134">
                  <c:v>1.18015</c:v>
                </c:pt>
                <c:pt idx="135">
                  <c:v>1.6948000000000001</c:v>
                </c:pt>
                <c:pt idx="136">
                  <c:v>51.473366666666664</c:v>
                </c:pt>
                <c:pt idx="137">
                  <c:v>238.38656666666665</c:v>
                </c:pt>
                <c:pt idx="138">
                  <c:v>255.16544999999999</c:v>
                </c:pt>
                <c:pt idx="139">
                  <c:v>169.91606666666667</c:v>
                </c:pt>
                <c:pt idx="140">
                  <c:v>180.34895</c:v>
                </c:pt>
                <c:pt idx="141">
                  <c:v>366.41930000000002</c:v>
                </c:pt>
                <c:pt idx="142">
                  <c:v>382.52376666666669</c:v>
                </c:pt>
                <c:pt idx="143">
                  <c:v>70.849733333333333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D-45E0-9FB7-F3990A78E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379440"/>
        <c:axId val="1742803744"/>
      </c:scatterChart>
      <c:valAx>
        <c:axId val="174337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/>
                  <a:t>IPFS Entry Count (CID number) for a IFC Model</a:t>
                </a:r>
              </a:p>
            </c:rich>
          </c:tx>
          <c:layout>
            <c:manualLayout>
              <c:xMode val="edge"/>
              <c:yMode val="edge"/>
              <c:x val="0.15424583317848337"/>
              <c:y val="0.80935185185185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803744"/>
        <c:crosses val="autoZero"/>
        <c:crossBetween val="midCat"/>
      </c:valAx>
      <c:valAx>
        <c:axId val="1742803744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/>
                  <a:t>IPFS Publication Time in Minutes</a:t>
                </a:r>
              </a:p>
            </c:rich>
          </c:tx>
          <c:layout>
            <c:manualLayout>
              <c:xMode val="edge"/>
              <c:yMode val="edge"/>
              <c:x val="2.3180148116320232E-2"/>
              <c:y val="0.10634623797025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379440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17872401109449"/>
          <c:y val="5.7060367454068242E-2"/>
          <c:w val="0.66671974337702178"/>
          <c:h val="0.6889730971128609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616629618685393"/>
                  <c:y val="-6.134441528142315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Taul1!$O$2:$O$145</c:f>
              <c:numCache>
                <c:formatCode>#,##0</c:formatCode>
                <c:ptCount val="144"/>
                <c:pt idx="0">
                  <c:v>4809</c:v>
                </c:pt>
                <c:pt idx="1">
                  <c:v>16877</c:v>
                </c:pt>
                <c:pt idx="2">
                  <c:v>3341</c:v>
                </c:pt>
                <c:pt idx="3">
                  <c:v>1290</c:v>
                </c:pt>
                <c:pt idx="4">
                  <c:v>22914</c:v>
                </c:pt>
                <c:pt idx="5">
                  <c:v>1200</c:v>
                </c:pt>
                <c:pt idx="6">
                  <c:v>7517</c:v>
                </c:pt>
                <c:pt idx="7">
                  <c:v>2068</c:v>
                </c:pt>
                <c:pt idx="8">
                  <c:v>3210</c:v>
                </c:pt>
                <c:pt idx="9">
                  <c:v>1141</c:v>
                </c:pt>
                <c:pt idx="10">
                  <c:v>6369</c:v>
                </c:pt>
                <c:pt idx="11">
                  <c:v>7973</c:v>
                </c:pt>
                <c:pt idx="12">
                  <c:v>19082</c:v>
                </c:pt>
                <c:pt idx="13">
                  <c:v>9988</c:v>
                </c:pt>
                <c:pt idx="14">
                  <c:v>2293</c:v>
                </c:pt>
                <c:pt idx="15">
                  <c:v>1064</c:v>
                </c:pt>
                <c:pt idx="16">
                  <c:v>1120</c:v>
                </c:pt>
                <c:pt idx="17">
                  <c:v>43701</c:v>
                </c:pt>
                <c:pt idx="18">
                  <c:v>2057</c:v>
                </c:pt>
                <c:pt idx="19">
                  <c:v>1603</c:v>
                </c:pt>
                <c:pt idx="20">
                  <c:v>1226</c:v>
                </c:pt>
                <c:pt idx="21">
                  <c:v>610</c:v>
                </c:pt>
                <c:pt idx="22">
                  <c:v>47235</c:v>
                </c:pt>
                <c:pt idx="23">
                  <c:v>5049</c:v>
                </c:pt>
                <c:pt idx="24">
                  <c:v>2829</c:v>
                </c:pt>
                <c:pt idx="25">
                  <c:v>17106</c:v>
                </c:pt>
                <c:pt idx="26">
                  <c:v>1482</c:v>
                </c:pt>
                <c:pt idx="27">
                  <c:v>4220</c:v>
                </c:pt>
                <c:pt idx="28">
                  <c:v>5262</c:v>
                </c:pt>
                <c:pt idx="29">
                  <c:v>130068</c:v>
                </c:pt>
                <c:pt idx="30">
                  <c:v>77900</c:v>
                </c:pt>
                <c:pt idx="31">
                  <c:v>34331</c:v>
                </c:pt>
                <c:pt idx="32">
                  <c:v>395161</c:v>
                </c:pt>
                <c:pt idx="33">
                  <c:v>291613</c:v>
                </c:pt>
                <c:pt idx="34">
                  <c:v>286534</c:v>
                </c:pt>
                <c:pt idx="35">
                  <c:v>48514</c:v>
                </c:pt>
                <c:pt idx="36">
                  <c:v>125719</c:v>
                </c:pt>
                <c:pt idx="37">
                  <c:v>3085</c:v>
                </c:pt>
                <c:pt idx="38">
                  <c:v>57733</c:v>
                </c:pt>
                <c:pt idx="39">
                  <c:v>179434</c:v>
                </c:pt>
                <c:pt idx="40">
                  <c:v>375</c:v>
                </c:pt>
                <c:pt idx="41">
                  <c:v>48102</c:v>
                </c:pt>
                <c:pt idx="42">
                  <c:v>682</c:v>
                </c:pt>
                <c:pt idx="43">
                  <c:v>3362</c:v>
                </c:pt>
                <c:pt idx="44">
                  <c:v>1258</c:v>
                </c:pt>
                <c:pt idx="45">
                  <c:v>1261</c:v>
                </c:pt>
                <c:pt idx="46">
                  <c:v>455982</c:v>
                </c:pt>
                <c:pt idx="47">
                  <c:v>14668</c:v>
                </c:pt>
                <c:pt idx="48">
                  <c:v>10066</c:v>
                </c:pt>
                <c:pt idx="49">
                  <c:v>11463</c:v>
                </c:pt>
                <c:pt idx="50">
                  <c:v>7179</c:v>
                </c:pt>
                <c:pt idx="51">
                  <c:v>288378</c:v>
                </c:pt>
                <c:pt idx="52">
                  <c:v>752912</c:v>
                </c:pt>
                <c:pt idx="53">
                  <c:v>4809</c:v>
                </c:pt>
                <c:pt idx="54">
                  <c:v>16877</c:v>
                </c:pt>
                <c:pt idx="55">
                  <c:v>3341</c:v>
                </c:pt>
                <c:pt idx="56">
                  <c:v>1290</c:v>
                </c:pt>
                <c:pt idx="57">
                  <c:v>22914</c:v>
                </c:pt>
                <c:pt idx="58">
                  <c:v>1200</c:v>
                </c:pt>
                <c:pt idx="59">
                  <c:v>7517</c:v>
                </c:pt>
                <c:pt idx="60">
                  <c:v>2068</c:v>
                </c:pt>
                <c:pt idx="61">
                  <c:v>3210</c:v>
                </c:pt>
                <c:pt idx="62">
                  <c:v>1141</c:v>
                </c:pt>
                <c:pt idx="63">
                  <c:v>6369</c:v>
                </c:pt>
                <c:pt idx="64">
                  <c:v>7973</c:v>
                </c:pt>
                <c:pt idx="65">
                  <c:v>19082</c:v>
                </c:pt>
                <c:pt idx="66">
                  <c:v>9988</c:v>
                </c:pt>
                <c:pt idx="67">
                  <c:v>2293</c:v>
                </c:pt>
                <c:pt idx="68">
                  <c:v>1064</c:v>
                </c:pt>
                <c:pt idx="69">
                  <c:v>1120</c:v>
                </c:pt>
                <c:pt idx="70">
                  <c:v>43701</c:v>
                </c:pt>
                <c:pt idx="71">
                  <c:v>2057</c:v>
                </c:pt>
                <c:pt idx="72">
                  <c:v>1603</c:v>
                </c:pt>
                <c:pt idx="73">
                  <c:v>1226</c:v>
                </c:pt>
                <c:pt idx="74">
                  <c:v>610</c:v>
                </c:pt>
                <c:pt idx="75">
                  <c:v>47235</c:v>
                </c:pt>
                <c:pt idx="76">
                  <c:v>5049</c:v>
                </c:pt>
                <c:pt idx="77">
                  <c:v>2829</c:v>
                </c:pt>
                <c:pt idx="78">
                  <c:v>17106</c:v>
                </c:pt>
                <c:pt idx="79">
                  <c:v>1482</c:v>
                </c:pt>
                <c:pt idx="80">
                  <c:v>4220</c:v>
                </c:pt>
                <c:pt idx="81">
                  <c:v>5262</c:v>
                </c:pt>
                <c:pt idx="82">
                  <c:v>130068</c:v>
                </c:pt>
                <c:pt idx="83">
                  <c:v>77900</c:v>
                </c:pt>
                <c:pt idx="84">
                  <c:v>34331</c:v>
                </c:pt>
                <c:pt idx="85">
                  <c:v>4809</c:v>
                </c:pt>
                <c:pt idx="86">
                  <c:v>16877</c:v>
                </c:pt>
                <c:pt idx="87">
                  <c:v>3341</c:v>
                </c:pt>
                <c:pt idx="88">
                  <c:v>1290</c:v>
                </c:pt>
                <c:pt idx="89">
                  <c:v>22914</c:v>
                </c:pt>
                <c:pt idx="90">
                  <c:v>1200</c:v>
                </c:pt>
                <c:pt idx="91">
                  <c:v>7517</c:v>
                </c:pt>
                <c:pt idx="92">
                  <c:v>2068</c:v>
                </c:pt>
                <c:pt idx="93">
                  <c:v>3210</c:v>
                </c:pt>
                <c:pt idx="94">
                  <c:v>1141</c:v>
                </c:pt>
                <c:pt idx="95">
                  <c:v>6369</c:v>
                </c:pt>
                <c:pt idx="96">
                  <c:v>7973</c:v>
                </c:pt>
                <c:pt idx="97">
                  <c:v>19082</c:v>
                </c:pt>
                <c:pt idx="98">
                  <c:v>9988</c:v>
                </c:pt>
                <c:pt idx="99">
                  <c:v>2293</c:v>
                </c:pt>
                <c:pt idx="100">
                  <c:v>1064</c:v>
                </c:pt>
                <c:pt idx="101">
                  <c:v>1120</c:v>
                </c:pt>
                <c:pt idx="102">
                  <c:v>43701</c:v>
                </c:pt>
                <c:pt idx="103">
                  <c:v>2057</c:v>
                </c:pt>
                <c:pt idx="104">
                  <c:v>1603</c:v>
                </c:pt>
                <c:pt idx="105">
                  <c:v>1226</c:v>
                </c:pt>
                <c:pt idx="106">
                  <c:v>610</c:v>
                </c:pt>
                <c:pt idx="107">
                  <c:v>47235</c:v>
                </c:pt>
                <c:pt idx="108">
                  <c:v>5049</c:v>
                </c:pt>
                <c:pt idx="109">
                  <c:v>2829</c:v>
                </c:pt>
                <c:pt idx="110">
                  <c:v>17106</c:v>
                </c:pt>
                <c:pt idx="111">
                  <c:v>1482</c:v>
                </c:pt>
                <c:pt idx="112">
                  <c:v>4220</c:v>
                </c:pt>
                <c:pt idx="113">
                  <c:v>5262</c:v>
                </c:pt>
                <c:pt idx="114">
                  <c:v>130068</c:v>
                </c:pt>
                <c:pt idx="115">
                  <c:v>77900</c:v>
                </c:pt>
                <c:pt idx="116">
                  <c:v>34331</c:v>
                </c:pt>
                <c:pt idx="117">
                  <c:v>395161</c:v>
                </c:pt>
                <c:pt idx="118">
                  <c:v>291613</c:v>
                </c:pt>
                <c:pt idx="119">
                  <c:v>286534</c:v>
                </c:pt>
                <c:pt idx="120">
                  <c:v>48514</c:v>
                </c:pt>
                <c:pt idx="121">
                  <c:v>125719</c:v>
                </c:pt>
                <c:pt idx="122">
                  <c:v>3085</c:v>
                </c:pt>
                <c:pt idx="123">
                  <c:v>57733</c:v>
                </c:pt>
                <c:pt idx="124">
                  <c:v>179434</c:v>
                </c:pt>
                <c:pt idx="125">
                  <c:v>375</c:v>
                </c:pt>
                <c:pt idx="126">
                  <c:v>48102</c:v>
                </c:pt>
                <c:pt idx="127">
                  <c:v>682</c:v>
                </c:pt>
                <c:pt idx="128">
                  <c:v>3362</c:v>
                </c:pt>
                <c:pt idx="129">
                  <c:v>1258</c:v>
                </c:pt>
                <c:pt idx="130">
                  <c:v>1261</c:v>
                </c:pt>
                <c:pt idx="131">
                  <c:v>455982</c:v>
                </c:pt>
                <c:pt idx="132">
                  <c:v>14668</c:v>
                </c:pt>
                <c:pt idx="133">
                  <c:v>10066</c:v>
                </c:pt>
                <c:pt idx="134">
                  <c:v>11463</c:v>
                </c:pt>
                <c:pt idx="135">
                  <c:v>7179</c:v>
                </c:pt>
                <c:pt idx="136">
                  <c:v>288378</c:v>
                </c:pt>
                <c:pt idx="137">
                  <c:v>752912</c:v>
                </c:pt>
                <c:pt idx="138">
                  <c:v>750664</c:v>
                </c:pt>
                <c:pt idx="139">
                  <c:v>364904</c:v>
                </c:pt>
                <c:pt idx="140">
                  <c:v>360607</c:v>
                </c:pt>
                <c:pt idx="141">
                  <c:v>694688</c:v>
                </c:pt>
                <c:pt idx="142">
                  <c:v>507530</c:v>
                </c:pt>
                <c:pt idx="143">
                  <c:v>115044</c:v>
                </c:pt>
              </c:numCache>
            </c:numRef>
          </c:xVal>
          <c:yVal>
            <c:numRef>
              <c:f>Taul1!$P$2:$P$145</c:f>
              <c:numCache>
                <c:formatCode>#,##0.00</c:formatCode>
                <c:ptCount val="144"/>
                <c:pt idx="0">
                  <c:v>3.3033333333333331E-2</c:v>
                </c:pt>
                <c:pt idx="1">
                  <c:v>0.10043333333333333</c:v>
                </c:pt>
                <c:pt idx="2">
                  <c:v>2.5250000000000002E-2</c:v>
                </c:pt>
                <c:pt idx="3">
                  <c:v>1.0699999999999999E-2</c:v>
                </c:pt>
                <c:pt idx="4">
                  <c:v>0.17518333333333333</c:v>
                </c:pt>
                <c:pt idx="5">
                  <c:v>1.1650000000000001E-2</c:v>
                </c:pt>
                <c:pt idx="6">
                  <c:v>0.19586666666666666</c:v>
                </c:pt>
                <c:pt idx="7">
                  <c:v>4.9799999999999997E-2</c:v>
                </c:pt>
                <c:pt idx="8">
                  <c:v>8.2600000000000007E-2</c:v>
                </c:pt>
                <c:pt idx="9">
                  <c:v>3.5349999999999999E-2</c:v>
                </c:pt>
                <c:pt idx="10">
                  <c:v>0.1757</c:v>
                </c:pt>
                <c:pt idx="11">
                  <c:v>0.2959</c:v>
                </c:pt>
                <c:pt idx="12">
                  <c:v>0.38526666666666665</c:v>
                </c:pt>
                <c:pt idx="13">
                  <c:v>7.5233333333333333E-2</c:v>
                </c:pt>
                <c:pt idx="14">
                  <c:v>6.275E-2</c:v>
                </c:pt>
                <c:pt idx="15">
                  <c:v>2.5183333333333332E-2</c:v>
                </c:pt>
                <c:pt idx="16">
                  <c:v>3.4183333333333336E-2</c:v>
                </c:pt>
                <c:pt idx="17">
                  <c:v>0.37674999999999997</c:v>
                </c:pt>
                <c:pt idx="18">
                  <c:v>0.10336666666666666</c:v>
                </c:pt>
                <c:pt idx="19">
                  <c:v>5.8450000000000002E-2</c:v>
                </c:pt>
                <c:pt idx="20">
                  <c:v>4.1183333333333336E-2</c:v>
                </c:pt>
                <c:pt idx="21">
                  <c:v>2.9133333333333334E-2</c:v>
                </c:pt>
                <c:pt idx="22">
                  <c:v>0.22426666666666667</c:v>
                </c:pt>
                <c:pt idx="23">
                  <c:v>0.22548333333333334</c:v>
                </c:pt>
                <c:pt idx="24">
                  <c:v>8.8683333333333336E-2</c:v>
                </c:pt>
                <c:pt idx="25">
                  <c:v>0.22531666666666667</c:v>
                </c:pt>
                <c:pt idx="26">
                  <c:v>5.5733333333333336E-2</c:v>
                </c:pt>
                <c:pt idx="27">
                  <c:v>0.12016666666666667</c:v>
                </c:pt>
                <c:pt idx="28">
                  <c:v>7.3666666666666672E-2</c:v>
                </c:pt>
                <c:pt idx="29">
                  <c:v>6.3066500000000003</c:v>
                </c:pt>
                <c:pt idx="30">
                  <c:v>6.2138166666666663</c:v>
                </c:pt>
                <c:pt idx="31">
                  <c:v>2.9735999999999998</c:v>
                </c:pt>
                <c:pt idx="32">
                  <c:v>43.820666666666668</c:v>
                </c:pt>
                <c:pt idx="33">
                  <c:v>47.621366666666667</c:v>
                </c:pt>
                <c:pt idx="34">
                  <c:v>30.09375</c:v>
                </c:pt>
                <c:pt idx="35">
                  <c:v>6.0165666666666668</c:v>
                </c:pt>
                <c:pt idx="36">
                  <c:v>19.995466666666665</c:v>
                </c:pt>
                <c:pt idx="37">
                  <c:v>0.57425000000000004</c:v>
                </c:pt>
                <c:pt idx="38">
                  <c:v>8.8609833333333334</c:v>
                </c:pt>
                <c:pt idx="39">
                  <c:v>30.788150000000002</c:v>
                </c:pt>
                <c:pt idx="40">
                  <c:v>0.10718333333333334</c:v>
                </c:pt>
                <c:pt idx="41">
                  <c:v>4.9631999999999996</c:v>
                </c:pt>
                <c:pt idx="42">
                  <c:v>0.16973333333333335</c:v>
                </c:pt>
                <c:pt idx="43">
                  <c:v>0.69030000000000002</c:v>
                </c:pt>
                <c:pt idx="44">
                  <c:v>0.16125</c:v>
                </c:pt>
                <c:pt idx="45">
                  <c:v>0.14556666666666668</c:v>
                </c:pt>
                <c:pt idx="46">
                  <c:v>116.30843333333333</c:v>
                </c:pt>
                <c:pt idx="47">
                  <c:v>4.0022666666666664</c:v>
                </c:pt>
                <c:pt idx="48">
                  <c:v>2.6784666666666666</c:v>
                </c:pt>
                <c:pt idx="49">
                  <c:v>2.7271333333333332</c:v>
                </c:pt>
                <c:pt idx="50">
                  <c:v>1.8154999999999999</c:v>
                </c:pt>
                <c:pt idx="51">
                  <c:v>70.253299999999996</c:v>
                </c:pt>
                <c:pt idx="52">
                  <c:v>196.35384999999999</c:v>
                </c:pt>
                <c:pt idx="53">
                  <c:v>1.0597333333333334</c:v>
                </c:pt>
                <c:pt idx="54">
                  <c:v>5.1096500000000002</c:v>
                </c:pt>
                <c:pt idx="55">
                  <c:v>0.90741666666666665</c:v>
                </c:pt>
                <c:pt idx="56">
                  <c:v>0.37580000000000002</c:v>
                </c:pt>
                <c:pt idx="57">
                  <c:v>7.1296999999999997</c:v>
                </c:pt>
                <c:pt idx="58">
                  <c:v>0.39631666666666665</c:v>
                </c:pt>
                <c:pt idx="59">
                  <c:v>2.4507666666666665</c:v>
                </c:pt>
                <c:pt idx="60">
                  <c:v>0.58079999999999998</c:v>
                </c:pt>
                <c:pt idx="61">
                  <c:v>0.99314999999999998</c:v>
                </c:pt>
                <c:pt idx="62">
                  <c:v>0.41371666666666668</c:v>
                </c:pt>
                <c:pt idx="63">
                  <c:v>1.9996</c:v>
                </c:pt>
                <c:pt idx="64">
                  <c:v>3.34375</c:v>
                </c:pt>
                <c:pt idx="65">
                  <c:v>4.5306499999999996</c:v>
                </c:pt>
                <c:pt idx="66">
                  <c:v>0.88456666666666661</c:v>
                </c:pt>
                <c:pt idx="67">
                  <c:v>0.71736666666666671</c:v>
                </c:pt>
                <c:pt idx="68">
                  <c:v>0.33383333333333332</c:v>
                </c:pt>
                <c:pt idx="69">
                  <c:v>0.32235000000000003</c:v>
                </c:pt>
                <c:pt idx="70">
                  <c:v>3.0191833333333333</c:v>
                </c:pt>
                <c:pt idx="71">
                  <c:v>0.85826666666666662</c:v>
                </c:pt>
                <c:pt idx="72">
                  <c:v>0.59511666666666663</c:v>
                </c:pt>
                <c:pt idx="73">
                  <c:v>0.34671666666666667</c:v>
                </c:pt>
                <c:pt idx="74">
                  <c:v>0.25824999999999998</c:v>
                </c:pt>
                <c:pt idx="75">
                  <c:v>1.8098166666666666</c:v>
                </c:pt>
                <c:pt idx="76">
                  <c:v>2.2393333333333332</c:v>
                </c:pt>
                <c:pt idx="77">
                  <c:v>0.87970000000000004</c:v>
                </c:pt>
                <c:pt idx="78">
                  <c:v>1.9040166666666667</c:v>
                </c:pt>
                <c:pt idx="79">
                  <c:v>0.60331666666666661</c:v>
                </c:pt>
                <c:pt idx="80">
                  <c:v>1.5379833333333333</c:v>
                </c:pt>
                <c:pt idx="81">
                  <c:v>0.70823333333333338</c:v>
                </c:pt>
                <c:pt idx="82">
                  <c:v>36.200899999999997</c:v>
                </c:pt>
                <c:pt idx="83">
                  <c:v>27.966149999999999</c:v>
                </c:pt>
                <c:pt idx="84">
                  <c:v>13.4589</c:v>
                </c:pt>
                <c:pt idx="85">
                  <c:v>1.0434000000000001</c:v>
                </c:pt>
                <c:pt idx="86">
                  <c:v>5.125633333333333</c:v>
                </c:pt>
                <c:pt idx="87">
                  <c:v>0.91211666666666669</c:v>
                </c:pt>
                <c:pt idx="88">
                  <c:v>0.38159999999999999</c:v>
                </c:pt>
                <c:pt idx="89">
                  <c:v>7.3738333333333337</c:v>
                </c:pt>
                <c:pt idx="90">
                  <c:v>0.40461666666666668</c:v>
                </c:pt>
                <c:pt idx="91">
                  <c:v>2.3822833333333335</c:v>
                </c:pt>
                <c:pt idx="92">
                  <c:v>0.5873666666666667</c:v>
                </c:pt>
                <c:pt idx="93">
                  <c:v>0.96391666666666664</c:v>
                </c:pt>
                <c:pt idx="94">
                  <c:v>0.42403333333333332</c:v>
                </c:pt>
                <c:pt idx="95">
                  <c:v>2.0692333333333335</c:v>
                </c:pt>
                <c:pt idx="96">
                  <c:v>3.3414000000000001</c:v>
                </c:pt>
                <c:pt idx="97">
                  <c:v>4.4043999999999999</c:v>
                </c:pt>
                <c:pt idx="98">
                  <c:v>0.8803833333333333</c:v>
                </c:pt>
                <c:pt idx="99">
                  <c:v>0.71855000000000002</c:v>
                </c:pt>
                <c:pt idx="100">
                  <c:v>0.32736666666666664</c:v>
                </c:pt>
                <c:pt idx="101">
                  <c:v>0.31390000000000001</c:v>
                </c:pt>
                <c:pt idx="102">
                  <c:v>2.9678166666666668</c:v>
                </c:pt>
                <c:pt idx="103">
                  <c:v>0.76818333333333333</c:v>
                </c:pt>
                <c:pt idx="104">
                  <c:v>0.58465</c:v>
                </c:pt>
                <c:pt idx="105">
                  <c:v>0.35513333333333336</c:v>
                </c:pt>
                <c:pt idx="106">
                  <c:v>0.25108333333333333</c:v>
                </c:pt>
                <c:pt idx="107">
                  <c:v>2.0209166666666665</c:v>
                </c:pt>
                <c:pt idx="108">
                  <c:v>2.1988833333333333</c:v>
                </c:pt>
                <c:pt idx="109">
                  <c:v>0.87429999999999997</c:v>
                </c:pt>
                <c:pt idx="110">
                  <c:v>1.8912166666666668</c:v>
                </c:pt>
                <c:pt idx="111">
                  <c:v>0.5796</c:v>
                </c:pt>
                <c:pt idx="112">
                  <c:v>1.5143166666666668</c:v>
                </c:pt>
                <c:pt idx="113">
                  <c:v>0.69581666666666664</c:v>
                </c:pt>
                <c:pt idx="114">
                  <c:v>38.339516666666668</c:v>
                </c:pt>
                <c:pt idx="115">
                  <c:v>14.1615</c:v>
                </c:pt>
                <c:pt idx="116">
                  <c:v>12.347</c:v>
                </c:pt>
                <c:pt idx="117">
                  <c:v>122.47073333333333</c:v>
                </c:pt>
                <c:pt idx="118">
                  <c:v>122.34576666666666</c:v>
                </c:pt>
                <c:pt idx="119">
                  <c:v>16.115600000000001</c:v>
                </c:pt>
                <c:pt idx="120">
                  <c:v>14.248683333333334</c:v>
                </c:pt>
                <c:pt idx="121">
                  <c:v>28.544333333333334</c:v>
                </c:pt>
                <c:pt idx="122">
                  <c:v>0.60166666666666668</c:v>
                </c:pt>
                <c:pt idx="123">
                  <c:v>14.089466666666667</c:v>
                </c:pt>
                <c:pt idx="124">
                  <c:v>27.503033333333335</c:v>
                </c:pt>
                <c:pt idx="125">
                  <c:v>0.20601666666666665</c:v>
                </c:pt>
                <c:pt idx="126">
                  <c:v>10.915383333333333</c:v>
                </c:pt>
                <c:pt idx="127">
                  <c:v>0.33976666666666666</c:v>
                </c:pt>
                <c:pt idx="128">
                  <c:v>1.2793833333333333</c:v>
                </c:pt>
                <c:pt idx="129">
                  <c:v>0.33934999999999998</c:v>
                </c:pt>
                <c:pt idx="130">
                  <c:v>0.31201666666666666</c:v>
                </c:pt>
                <c:pt idx="131">
                  <c:v>171.64146666666667</c:v>
                </c:pt>
                <c:pt idx="132">
                  <c:v>1.9745166666666667</c:v>
                </c:pt>
                <c:pt idx="133">
                  <c:v>1.3759666666666666</c:v>
                </c:pt>
                <c:pt idx="134">
                  <c:v>1.18015</c:v>
                </c:pt>
                <c:pt idx="135">
                  <c:v>1.6948000000000001</c:v>
                </c:pt>
                <c:pt idx="136">
                  <c:v>51.473366666666664</c:v>
                </c:pt>
                <c:pt idx="137">
                  <c:v>238.38656666666665</c:v>
                </c:pt>
                <c:pt idx="138">
                  <c:v>255.16544999999999</c:v>
                </c:pt>
                <c:pt idx="139">
                  <c:v>169.91606666666667</c:v>
                </c:pt>
                <c:pt idx="140">
                  <c:v>180.34895</c:v>
                </c:pt>
                <c:pt idx="141">
                  <c:v>366.41930000000002</c:v>
                </c:pt>
                <c:pt idx="142">
                  <c:v>382.52376666666669</c:v>
                </c:pt>
                <c:pt idx="143">
                  <c:v>70.849733333333333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C-4BEA-8E87-046D09215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201552"/>
        <c:axId val="1742806656"/>
      </c:scatterChart>
      <c:valAx>
        <c:axId val="174520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/>
                  <a:t>ifcOWL Model Size in Triples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806656"/>
        <c:crosses val="autoZero"/>
        <c:crossBetween val="midCat"/>
      </c:valAx>
      <c:valAx>
        <c:axId val="1742806656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/>
                  <a:t>IPFS Publication Time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01552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894710962137605"/>
          <c:y val="4.7801108194808983E-2"/>
          <c:w val="0.62888280554451159"/>
          <c:h val="0.6005934674832313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581848243980945"/>
                  <c:y val="-6.2838655584718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'12-1507'!$L$2:$L$59</c:f>
              <c:numCache>
                <c:formatCode>#,##0</c:formatCode>
                <c:ptCount val="58"/>
                <c:pt idx="0">
                  <c:v>161</c:v>
                </c:pt>
                <c:pt idx="1">
                  <c:v>806</c:v>
                </c:pt>
                <c:pt idx="2">
                  <c:v>139</c:v>
                </c:pt>
                <c:pt idx="3">
                  <c:v>58</c:v>
                </c:pt>
                <c:pt idx="4">
                  <c:v>1131</c:v>
                </c:pt>
                <c:pt idx="5">
                  <c:v>62</c:v>
                </c:pt>
                <c:pt idx="6">
                  <c:v>369</c:v>
                </c:pt>
                <c:pt idx="7">
                  <c:v>91</c:v>
                </c:pt>
                <c:pt idx="8">
                  <c:v>153</c:v>
                </c:pt>
                <c:pt idx="9">
                  <c:v>65</c:v>
                </c:pt>
                <c:pt idx="10">
                  <c:v>310</c:v>
                </c:pt>
                <c:pt idx="11">
                  <c:v>508</c:v>
                </c:pt>
                <c:pt idx="12">
                  <c:v>657</c:v>
                </c:pt>
                <c:pt idx="13">
                  <c:v>136</c:v>
                </c:pt>
                <c:pt idx="14">
                  <c:v>114</c:v>
                </c:pt>
                <c:pt idx="15">
                  <c:v>53</c:v>
                </c:pt>
                <c:pt idx="16">
                  <c:v>51</c:v>
                </c:pt>
                <c:pt idx="17">
                  <c:v>488</c:v>
                </c:pt>
                <c:pt idx="18">
                  <c:v>137</c:v>
                </c:pt>
                <c:pt idx="19">
                  <c:v>94</c:v>
                </c:pt>
                <c:pt idx="20">
                  <c:v>55</c:v>
                </c:pt>
                <c:pt idx="21">
                  <c:v>40</c:v>
                </c:pt>
                <c:pt idx="22">
                  <c:v>289</c:v>
                </c:pt>
                <c:pt idx="23">
                  <c:v>355</c:v>
                </c:pt>
                <c:pt idx="24">
                  <c:v>138</c:v>
                </c:pt>
                <c:pt idx="25">
                  <c:v>305</c:v>
                </c:pt>
                <c:pt idx="26">
                  <c:v>95</c:v>
                </c:pt>
                <c:pt idx="27">
                  <c:v>241</c:v>
                </c:pt>
                <c:pt idx="28">
                  <c:v>108</c:v>
                </c:pt>
                <c:pt idx="29">
                  <c:v>5707</c:v>
                </c:pt>
                <c:pt idx="30">
                  <c:v>4318</c:v>
                </c:pt>
                <c:pt idx="31">
                  <c:v>2071</c:v>
                </c:pt>
                <c:pt idx="32">
                  <c:v>18408</c:v>
                </c:pt>
                <c:pt idx="33">
                  <c:v>2373</c:v>
                </c:pt>
                <c:pt idx="34">
                  <c:v>2055</c:v>
                </c:pt>
                <c:pt idx="35">
                  <c:v>4169</c:v>
                </c:pt>
                <c:pt idx="36">
                  <c:v>87</c:v>
                </c:pt>
                <c:pt idx="37">
                  <c:v>1988</c:v>
                </c:pt>
                <c:pt idx="38">
                  <c:v>4002</c:v>
                </c:pt>
                <c:pt idx="39">
                  <c:v>28</c:v>
                </c:pt>
                <c:pt idx="40">
                  <c:v>1442</c:v>
                </c:pt>
                <c:pt idx="41">
                  <c:v>49</c:v>
                </c:pt>
                <c:pt idx="42">
                  <c:v>172</c:v>
                </c:pt>
                <c:pt idx="43">
                  <c:v>45</c:v>
                </c:pt>
                <c:pt idx="44">
                  <c:v>46</c:v>
                </c:pt>
                <c:pt idx="45">
                  <c:v>24480</c:v>
                </c:pt>
                <c:pt idx="46">
                  <c:v>291</c:v>
                </c:pt>
                <c:pt idx="47">
                  <c:v>208</c:v>
                </c:pt>
                <c:pt idx="48">
                  <c:v>178</c:v>
                </c:pt>
                <c:pt idx="49">
                  <c:v>248</c:v>
                </c:pt>
                <c:pt idx="50">
                  <c:v>7287</c:v>
                </c:pt>
                <c:pt idx="51">
                  <c:v>33300</c:v>
                </c:pt>
                <c:pt idx="52">
                  <c:v>33118</c:v>
                </c:pt>
                <c:pt idx="53">
                  <c:v>18724</c:v>
                </c:pt>
                <c:pt idx="54">
                  <c:v>18483</c:v>
                </c:pt>
                <c:pt idx="55">
                  <c:v>35302</c:v>
                </c:pt>
                <c:pt idx="56">
                  <c:v>31087</c:v>
                </c:pt>
                <c:pt idx="57">
                  <c:v>5708</c:v>
                </c:pt>
              </c:numCache>
            </c:numRef>
          </c:xVal>
          <c:yVal>
            <c:numRef>
              <c:f>'12-1507'!$M$2:$M$59</c:f>
              <c:numCache>
                <c:formatCode>#,##0.00</c:formatCode>
                <c:ptCount val="58"/>
                <c:pt idx="0">
                  <c:v>1.0597333333333334</c:v>
                </c:pt>
                <c:pt idx="1">
                  <c:v>5.1096500000000002</c:v>
                </c:pt>
                <c:pt idx="2">
                  <c:v>0.90741666666666665</c:v>
                </c:pt>
                <c:pt idx="3">
                  <c:v>0.37580000000000002</c:v>
                </c:pt>
                <c:pt idx="4">
                  <c:v>7.1296999999999997</c:v>
                </c:pt>
                <c:pt idx="5">
                  <c:v>0.39631666666666665</c:v>
                </c:pt>
                <c:pt idx="6">
                  <c:v>2.4507666666666665</c:v>
                </c:pt>
                <c:pt idx="7">
                  <c:v>0.58079999999999998</c:v>
                </c:pt>
                <c:pt idx="8">
                  <c:v>0.99314999999999998</c:v>
                </c:pt>
                <c:pt idx="9">
                  <c:v>0.41371666666666668</c:v>
                </c:pt>
                <c:pt idx="10">
                  <c:v>1.9996</c:v>
                </c:pt>
                <c:pt idx="11">
                  <c:v>3.34375</c:v>
                </c:pt>
                <c:pt idx="12">
                  <c:v>4.5306499999999996</c:v>
                </c:pt>
                <c:pt idx="13">
                  <c:v>0.88456666666666661</c:v>
                </c:pt>
                <c:pt idx="14">
                  <c:v>0.71736666666666671</c:v>
                </c:pt>
                <c:pt idx="15">
                  <c:v>0.33383333333333332</c:v>
                </c:pt>
                <c:pt idx="16">
                  <c:v>0.32235000000000003</c:v>
                </c:pt>
                <c:pt idx="17">
                  <c:v>3.0191833333333333</c:v>
                </c:pt>
                <c:pt idx="18">
                  <c:v>0.85826666666666662</c:v>
                </c:pt>
                <c:pt idx="19">
                  <c:v>0.59511666666666663</c:v>
                </c:pt>
                <c:pt idx="20">
                  <c:v>0.34671666666666667</c:v>
                </c:pt>
                <c:pt idx="21">
                  <c:v>0.25824999999999998</c:v>
                </c:pt>
                <c:pt idx="22">
                  <c:v>1.8098166666666666</c:v>
                </c:pt>
                <c:pt idx="23">
                  <c:v>2.2393333333333332</c:v>
                </c:pt>
                <c:pt idx="24">
                  <c:v>0.87970000000000004</c:v>
                </c:pt>
                <c:pt idx="25">
                  <c:v>1.9040166666666667</c:v>
                </c:pt>
                <c:pt idx="26">
                  <c:v>0.60331666666666661</c:v>
                </c:pt>
                <c:pt idx="27">
                  <c:v>1.5379833333333333</c:v>
                </c:pt>
                <c:pt idx="28">
                  <c:v>0.70823333333333338</c:v>
                </c:pt>
                <c:pt idx="29">
                  <c:v>36.200899999999997</c:v>
                </c:pt>
                <c:pt idx="30">
                  <c:v>27.966149999999999</c:v>
                </c:pt>
                <c:pt idx="31">
                  <c:v>13.4589</c:v>
                </c:pt>
                <c:pt idx="32">
                  <c:v>122.34576666666666</c:v>
                </c:pt>
                <c:pt idx="33">
                  <c:v>16.115600000000001</c:v>
                </c:pt>
                <c:pt idx="34">
                  <c:v>14.248683333333334</c:v>
                </c:pt>
                <c:pt idx="35">
                  <c:v>28.544333333333334</c:v>
                </c:pt>
                <c:pt idx="36">
                  <c:v>0.60166666666666668</c:v>
                </c:pt>
                <c:pt idx="37">
                  <c:v>14.089466666666667</c:v>
                </c:pt>
                <c:pt idx="38">
                  <c:v>27.503033333333335</c:v>
                </c:pt>
                <c:pt idx="39">
                  <c:v>0.20601666666666665</c:v>
                </c:pt>
                <c:pt idx="40">
                  <c:v>10.915383333333333</c:v>
                </c:pt>
                <c:pt idx="41">
                  <c:v>0.33976666666666666</c:v>
                </c:pt>
                <c:pt idx="42">
                  <c:v>1.2793833333333333</c:v>
                </c:pt>
                <c:pt idx="43">
                  <c:v>0.33934999999999998</c:v>
                </c:pt>
                <c:pt idx="44">
                  <c:v>0.31201666666666666</c:v>
                </c:pt>
                <c:pt idx="45">
                  <c:v>171.64146666666667</c:v>
                </c:pt>
                <c:pt idx="46">
                  <c:v>1.9745166666666667</c:v>
                </c:pt>
                <c:pt idx="47">
                  <c:v>1.3759666666666666</c:v>
                </c:pt>
                <c:pt idx="48">
                  <c:v>1.18015</c:v>
                </c:pt>
                <c:pt idx="49">
                  <c:v>1.6948000000000001</c:v>
                </c:pt>
                <c:pt idx="50">
                  <c:v>51.473366666666664</c:v>
                </c:pt>
                <c:pt idx="51">
                  <c:v>238.38656666666665</c:v>
                </c:pt>
                <c:pt idx="52">
                  <c:v>255.16544999999999</c:v>
                </c:pt>
                <c:pt idx="53">
                  <c:v>169.91606666666667</c:v>
                </c:pt>
                <c:pt idx="54">
                  <c:v>180.34895</c:v>
                </c:pt>
                <c:pt idx="55">
                  <c:v>366.41930000000002</c:v>
                </c:pt>
                <c:pt idx="56">
                  <c:v>382.52376666666669</c:v>
                </c:pt>
                <c:pt idx="57">
                  <c:v>70.849733333333333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AB-43B4-8416-D11D44B13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379440"/>
        <c:axId val="1742803744"/>
      </c:scatterChart>
      <c:valAx>
        <c:axId val="174337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/>
                  <a:t>IPFS Entry Count (CID number) for a IFC Model</a:t>
                </a:r>
              </a:p>
            </c:rich>
          </c:tx>
          <c:layout>
            <c:manualLayout>
              <c:xMode val="edge"/>
              <c:yMode val="edge"/>
              <c:x val="0.15424583317848337"/>
              <c:y val="0.80935185185185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803744"/>
        <c:crosses val="autoZero"/>
        <c:crossBetween val="midCat"/>
        <c:majorUnit val="10000"/>
      </c:valAx>
      <c:valAx>
        <c:axId val="1742803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/>
                  <a:t>IPFS Publication Time in Minutes</a:t>
                </a:r>
              </a:p>
            </c:rich>
          </c:tx>
          <c:layout>
            <c:manualLayout>
              <c:xMode val="edge"/>
              <c:yMode val="edge"/>
              <c:x val="7.2819034247103495E-3"/>
              <c:y val="8.782771945173518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379440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17872401109449"/>
          <c:y val="5.7060367454068242E-2"/>
          <c:w val="0.66671974337702178"/>
          <c:h val="0.6889730971128609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094406844795899"/>
                  <c:y val="-0.135025517643627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'12-1507'!$O$2:$O$59</c:f>
              <c:numCache>
                <c:formatCode>#,##0</c:formatCode>
                <c:ptCount val="58"/>
                <c:pt idx="0">
                  <c:v>4809</c:v>
                </c:pt>
                <c:pt idx="1">
                  <c:v>16877</c:v>
                </c:pt>
                <c:pt idx="2">
                  <c:v>3341</c:v>
                </c:pt>
                <c:pt idx="3">
                  <c:v>1290</c:v>
                </c:pt>
                <c:pt idx="4">
                  <c:v>22914</c:v>
                </c:pt>
                <c:pt idx="5">
                  <c:v>1200</c:v>
                </c:pt>
                <c:pt idx="6">
                  <c:v>7517</c:v>
                </c:pt>
                <c:pt idx="7">
                  <c:v>2068</c:v>
                </c:pt>
                <c:pt idx="8">
                  <c:v>3210</c:v>
                </c:pt>
                <c:pt idx="9">
                  <c:v>1141</c:v>
                </c:pt>
                <c:pt idx="10">
                  <c:v>6369</c:v>
                </c:pt>
                <c:pt idx="11">
                  <c:v>7973</c:v>
                </c:pt>
                <c:pt idx="12">
                  <c:v>19082</c:v>
                </c:pt>
                <c:pt idx="13">
                  <c:v>9988</c:v>
                </c:pt>
                <c:pt idx="14">
                  <c:v>2293</c:v>
                </c:pt>
                <c:pt idx="15">
                  <c:v>1064</c:v>
                </c:pt>
                <c:pt idx="16">
                  <c:v>1120</c:v>
                </c:pt>
                <c:pt idx="17">
                  <c:v>43701</c:v>
                </c:pt>
                <c:pt idx="18">
                  <c:v>2057</c:v>
                </c:pt>
                <c:pt idx="19">
                  <c:v>1603</c:v>
                </c:pt>
                <c:pt idx="20">
                  <c:v>1226</c:v>
                </c:pt>
                <c:pt idx="21">
                  <c:v>610</c:v>
                </c:pt>
                <c:pt idx="22">
                  <c:v>47235</c:v>
                </c:pt>
                <c:pt idx="23">
                  <c:v>5049</c:v>
                </c:pt>
                <c:pt idx="24">
                  <c:v>2829</c:v>
                </c:pt>
                <c:pt idx="25">
                  <c:v>17106</c:v>
                </c:pt>
                <c:pt idx="26">
                  <c:v>1482</c:v>
                </c:pt>
                <c:pt idx="27">
                  <c:v>4220</c:v>
                </c:pt>
                <c:pt idx="28">
                  <c:v>5262</c:v>
                </c:pt>
                <c:pt idx="29">
                  <c:v>130068</c:v>
                </c:pt>
                <c:pt idx="30">
                  <c:v>77900</c:v>
                </c:pt>
                <c:pt idx="31">
                  <c:v>34331</c:v>
                </c:pt>
                <c:pt idx="32">
                  <c:v>291613</c:v>
                </c:pt>
                <c:pt idx="33">
                  <c:v>286534</c:v>
                </c:pt>
                <c:pt idx="34">
                  <c:v>48514</c:v>
                </c:pt>
                <c:pt idx="35">
                  <c:v>125719</c:v>
                </c:pt>
                <c:pt idx="36">
                  <c:v>3085</c:v>
                </c:pt>
                <c:pt idx="37">
                  <c:v>57733</c:v>
                </c:pt>
                <c:pt idx="38">
                  <c:v>179434</c:v>
                </c:pt>
                <c:pt idx="39">
                  <c:v>375</c:v>
                </c:pt>
                <c:pt idx="40">
                  <c:v>48102</c:v>
                </c:pt>
                <c:pt idx="41">
                  <c:v>682</c:v>
                </c:pt>
                <c:pt idx="42">
                  <c:v>3362</c:v>
                </c:pt>
                <c:pt idx="43">
                  <c:v>1258</c:v>
                </c:pt>
                <c:pt idx="44">
                  <c:v>1261</c:v>
                </c:pt>
                <c:pt idx="45">
                  <c:v>455982</c:v>
                </c:pt>
                <c:pt idx="46">
                  <c:v>14668</c:v>
                </c:pt>
                <c:pt idx="47">
                  <c:v>10066</c:v>
                </c:pt>
                <c:pt idx="48">
                  <c:v>11463</c:v>
                </c:pt>
                <c:pt idx="49">
                  <c:v>7179</c:v>
                </c:pt>
                <c:pt idx="50">
                  <c:v>288378</c:v>
                </c:pt>
                <c:pt idx="51">
                  <c:v>752912</c:v>
                </c:pt>
                <c:pt idx="52">
                  <c:v>750664</c:v>
                </c:pt>
                <c:pt idx="53">
                  <c:v>364904</c:v>
                </c:pt>
                <c:pt idx="54">
                  <c:v>360607</c:v>
                </c:pt>
                <c:pt idx="55">
                  <c:v>694688</c:v>
                </c:pt>
                <c:pt idx="56">
                  <c:v>507530</c:v>
                </c:pt>
                <c:pt idx="57">
                  <c:v>115044</c:v>
                </c:pt>
              </c:numCache>
            </c:numRef>
          </c:xVal>
          <c:yVal>
            <c:numRef>
              <c:f>'12-1507'!$P$2:$P$59</c:f>
              <c:numCache>
                <c:formatCode>#,##0.00</c:formatCode>
                <c:ptCount val="58"/>
                <c:pt idx="0">
                  <c:v>1.0597333333333334</c:v>
                </c:pt>
                <c:pt idx="1">
                  <c:v>5.1096500000000002</c:v>
                </c:pt>
                <c:pt idx="2">
                  <c:v>0.90741666666666665</c:v>
                </c:pt>
                <c:pt idx="3">
                  <c:v>0.37580000000000002</c:v>
                </c:pt>
                <c:pt idx="4">
                  <c:v>7.1296999999999997</c:v>
                </c:pt>
                <c:pt idx="5">
                  <c:v>0.39631666666666665</c:v>
                </c:pt>
                <c:pt idx="6">
                  <c:v>2.4507666666666665</c:v>
                </c:pt>
                <c:pt idx="7">
                  <c:v>0.58079999999999998</c:v>
                </c:pt>
                <c:pt idx="8">
                  <c:v>0.99314999999999998</c:v>
                </c:pt>
                <c:pt idx="9">
                  <c:v>0.41371666666666668</c:v>
                </c:pt>
                <c:pt idx="10">
                  <c:v>1.9996</c:v>
                </c:pt>
                <c:pt idx="11">
                  <c:v>3.34375</c:v>
                </c:pt>
                <c:pt idx="12">
                  <c:v>4.5306499999999996</c:v>
                </c:pt>
                <c:pt idx="13">
                  <c:v>0.88456666666666661</c:v>
                </c:pt>
                <c:pt idx="14">
                  <c:v>0.71736666666666671</c:v>
                </c:pt>
                <c:pt idx="15">
                  <c:v>0.33383333333333332</c:v>
                </c:pt>
                <c:pt idx="16">
                  <c:v>0.32235000000000003</c:v>
                </c:pt>
                <c:pt idx="17">
                  <c:v>3.0191833333333333</c:v>
                </c:pt>
                <c:pt idx="18">
                  <c:v>0.85826666666666662</c:v>
                </c:pt>
                <c:pt idx="19">
                  <c:v>0.59511666666666663</c:v>
                </c:pt>
                <c:pt idx="20">
                  <c:v>0.34671666666666667</c:v>
                </c:pt>
                <c:pt idx="21">
                  <c:v>0.25824999999999998</c:v>
                </c:pt>
                <c:pt idx="22">
                  <c:v>1.8098166666666666</c:v>
                </c:pt>
                <c:pt idx="23">
                  <c:v>2.2393333333333332</c:v>
                </c:pt>
                <c:pt idx="24">
                  <c:v>0.87970000000000004</c:v>
                </c:pt>
                <c:pt idx="25">
                  <c:v>1.9040166666666667</c:v>
                </c:pt>
                <c:pt idx="26">
                  <c:v>0.60331666666666661</c:v>
                </c:pt>
                <c:pt idx="27">
                  <c:v>1.5379833333333333</c:v>
                </c:pt>
                <c:pt idx="28">
                  <c:v>0.70823333333333338</c:v>
                </c:pt>
                <c:pt idx="29">
                  <c:v>36.200899999999997</c:v>
                </c:pt>
                <c:pt idx="30">
                  <c:v>27.966149999999999</c:v>
                </c:pt>
                <c:pt idx="31">
                  <c:v>13.4589</c:v>
                </c:pt>
                <c:pt idx="32">
                  <c:v>122.34576666666666</c:v>
                </c:pt>
                <c:pt idx="33">
                  <c:v>16.115600000000001</c:v>
                </c:pt>
                <c:pt idx="34">
                  <c:v>14.248683333333334</c:v>
                </c:pt>
                <c:pt idx="35">
                  <c:v>28.544333333333334</c:v>
                </c:pt>
                <c:pt idx="36">
                  <c:v>0.60166666666666668</c:v>
                </c:pt>
                <c:pt idx="37">
                  <c:v>14.089466666666667</c:v>
                </c:pt>
                <c:pt idx="38">
                  <c:v>27.503033333333335</c:v>
                </c:pt>
                <c:pt idx="39">
                  <c:v>0.20601666666666665</c:v>
                </c:pt>
                <c:pt idx="40">
                  <c:v>10.915383333333333</c:v>
                </c:pt>
                <c:pt idx="41">
                  <c:v>0.33976666666666666</c:v>
                </c:pt>
                <c:pt idx="42">
                  <c:v>1.2793833333333333</c:v>
                </c:pt>
                <c:pt idx="43">
                  <c:v>0.33934999999999998</c:v>
                </c:pt>
                <c:pt idx="44">
                  <c:v>0.31201666666666666</c:v>
                </c:pt>
                <c:pt idx="45">
                  <c:v>171.64146666666667</c:v>
                </c:pt>
                <c:pt idx="46">
                  <c:v>1.9745166666666667</c:v>
                </c:pt>
                <c:pt idx="47">
                  <c:v>1.3759666666666666</c:v>
                </c:pt>
                <c:pt idx="48">
                  <c:v>1.18015</c:v>
                </c:pt>
                <c:pt idx="49">
                  <c:v>1.6948000000000001</c:v>
                </c:pt>
                <c:pt idx="50">
                  <c:v>51.473366666666664</c:v>
                </c:pt>
                <c:pt idx="51">
                  <c:v>238.38656666666665</c:v>
                </c:pt>
                <c:pt idx="52">
                  <c:v>255.16544999999999</c:v>
                </c:pt>
                <c:pt idx="53">
                  <c:v>169.91606666666667</c:v>
                </c:pt>
                <c:pt idx="54">
                  <c:v>180.34895</c:v>
                </c:pt>
                <c:pt idx="55">
                  <c:v>366.41930000000002</c:v>
                </c:pt>
                <c:pt idx="56">
                  <c:v>382.52376666666669</c:v>
                </c:pt>
                <c:pt idx="57">
                  <c:v>70.849733333333333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56-4E60-BBFC-AA53CA969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201552"/>
        <c:axId val="1742806656"/>
      </c:scatterChart>
      <c:valAx>
        <c:axId val="174520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/>
                  <a:t>ifcOWL Model Size in Triples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806656"/>
        <c:crosses val="autoZero"/>
        <c:crossBetween val="midCat"/>
      </c:valAx>
      <c:valAx>
        <c:axId val="1742806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/>
                  <a:t>IPFS Publication Time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015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'12-1507'!$L$2:$L$53</c:f>
              <c:numCache>
                <c:formatCode>#,##0</c:formatCode>
                <c:ptCount val="52"/>
                <c:pt idx="0">
                  <c:v>161</c:v>
                </c:pt>
                <c:pt idx="1">
                  <c:v>806</c:v>
                </c:pt>
                <c:pt idx="2">
                  <c:v>139</c:v>
                </c:pt>
                <c:pt idx="3">
                  <c:v>58</c:v>
                </c:pt>
                <c:pt idx="4">
                  <c:v>1131</c:v>
                </c:pt>
                <c:pt idx="5">
                  <c:v>62</c:v>
                </c:pt>
                <c:pt idx="6">
                  <c:v>369</c:v>
                </c:pt>
                <c:pt idx="7">
                  <c:v>91</c:v>
                </c:pt>
                <c:pt idx="8">
                  <c:v>153</c:v>
                </c:pt>
                <c:pt idx="9">
                  <c:v>65</c:v>
                </c:pt>
                <c:pt idx="10">
                  <c:v>310</c:v>
                </c:pt>
                <c:pt idx="11">
                  <c:v>508</c:v>
                </c:pt>
                <c:pt idx="12">
                  <c:v>657</c:v>
                </c:pt>
                <c:pt idx="13">
                  <c:v>136</c:v>
                </c:pt>
                <c:pt idx="14">
                  <c:v>114</c:v>
                </c:pt>
                <c:pt idx="15">
                  <c:v>53</c:v>
                </c:pt>
                <c:pt idx="16">
                  <c:v>51</c:v>
                </c:pt>
                <c:pt idx="17">
                  <c:v>488</c:v>
                </c:pt>
                <c:pt idx="18">
                  <c:v>137</c:v>
                </c:pt>
                <c:pt idx="19">
                  <c:v>94</c:v>
                </c:pt>
                <c:pt idx="20">
                  <c:v>55</c:v>
                </c:pt>
                <c:pt idx="21">
                  <c:v>40</c:v>
                </c:pt>
                <c:pt idx="22">
                  <c:v>289</c:v>
                </c:pt>
                <c:pt idx="23">
                  <c:v>355</c:v>
                </c:pt>
                <c:pt idx="24">
                  <c:v>138</c:v>
                </c:pt>
                <c:pt idx="25">
                  <c:v>305</c:v>
                </c:pt>
                <c:pt idx="26">
                  <c:v>95</c:v>
                </c:pt>
                <c:pt idx="27">
                  <c:v>241</c:v>
                </c:pt>
                <c:pt idx="28">
                  <c:v>108</c:v>
                </c:pt>
                <c:pt idx="29">
                  <c:v>5707</c:v>
                </c:pt>
                <c:pt idx="30">
                  <c:v>4318</c:v>
                </c:pt>
                <c:pt idx="31">
                  <c:v>2071</c:v>
                </c:pt>
                <c:pt idx="32">
                  <c:v>18408</c:v>
                </c:pt>
                <c:pt idx="33">
                  <c:v>2373</c:v>
                </c:pt>
                <c:pt idx="34">
                  <c:v>2055</c:v>
                </c:pt>
                <c:pt idx="35">
                  <c:v>4169</c:v>
                </c:pt>
                <c:pt idx="36">
                  <c:v>87</c:v>
                </c:pt>
                <c:pt idx="37">
                  <c:v>1988</c:v>
                </c:pt>
                <c:pt idx="38">
                  <c:v>4002</c:v>
                </c:pt>
                <c:pt idx="39">
                  <c:v>28</c:v>
                </c:pt>
                <c:pt idx="40">
                  <c:v>1442</c:v>
                </c:pt>
                <c:pt idx="41">
                  <c:v>49</c:v>
                </c:pt>
                <c:pt idx="42">
                  <c:v>172</c:v>
                </c:pt>
                <c:pt idx="43">
                  <c:v>45</c:v>
                </c:pt>
                <c:pt idx="44">
                  <c:v>46</c:v>
                </c:pt>
                <c:pt idx="45">
                  <c:v>24480</c:v>
                </c:pt>
                <c:pt idx="46">
                  <c:v>291</c:v>
                </c:pt>
                <c:pt idx="47">
                  <c:v>208</c:v>
                </c:pt>
                <c:pt idx="48">
                  <c:v>178</c:v>
                </c:pt>
                <c:pt idx="49">
                  <c:v>248</c:v>
                </c:pt>
                <c:pt idx="50">
                  <c:v>7287</c:v>
                </c:pt>
                <c:pt idx="51">
                  <c:v>33300</c:v>
                </c:pt>
              </c:numCache>
            </c:numRef>
          </c:xVal>
          <c:yVal>
            <c:numRef>
              <c:f>'12-1507'!$M$2:$M$53</c:f>
              <c:numCache>
                <c:formatCode>#,##0.00</c:formatCode>
                <c:ptCount val="52"/>
                <c:pt idx="0">
                  <c:v>1.0597333333333334</c:v>
                </c:pt>
                <c:pt idx="1">
                  <c:v>5.1096500000000002</c:v>
                </c:pt>
                <c:pt idx="2">
                  <c:v>0.90741666666666665</c:v>
                </c:pt>
                <c:pt idx="3">
                  <c:v>0.37580000000000002</c:v>
                </c:pt>
                <c:pt idx="4">
                  <c:v>7.1296999999999997</c:v>
                </c:pt>
                <c:pt idx="5">
                  <c:v>0.39631666666666665</c:v>
                </c:pt>
                <c:pt idx="6">
                  <c:v>2.4507666666666665</c:v>
                </c:pt>
                <c:pt idx="7">
                  <c:v>0.58079999999999998</c:v>
                </c:pt>
                <c:pt idx="8">
                  <c:v>0.99314999999999998</c:v>
                </c:pt>
                <c:pt idx="9">
                  <c:v>0.41371666666666668</c:v>
                </c:pt>
                <c:pt idx="10">
                  <c:v>1.9996</c:v>
                </c:pt>
                <c:pt idx="11">
                  <c:v>3.34375</c:v>
                </c:pt>
                <c:pt idx="12">
                  <c:v>4.5306499999999996</c:v>
                </c:pt>
                <c:pt idx="13">
                  <c:v>0.88456666666666661</c:v>
                </c:pt>
                <c:pt idx="14">
                  <c:v>0.71736666666666671</c:v>
                </c:pt>
                <c:pt idx="15">
                  <c:v>0.33383333333333332</c:v>
                </c:pt>
                <c:pt idx="16">
                  <c:v>0.32235000000000003</c:v>
                </c:pt>
                <c:pt idx="17">
                  <c:v>3.0191833333333333</c:v>
                </c:pt>
                <c:pt idx="18">
                  <c:v>0.85826666666666662</c:v>
                </c:pt>
                <c:pt idx="19">
                  <c:v>0.59511666666666663</c:v>
                </c:pt>
                <c:pt idx="20">
                  <c:v>0.34671666666666667</c:v>
                </c:pt>
                <c:pt idx="21">
                  <c:v>0.25824999999999998</c:v>
                </c:pt>
                <c:pt idx="22">
                  <c:v>1.8098166666666666</c:v>
                </c:pt>
                <c:pt idx="23">
                  <c:v>2.2393333333333332</c:v>
                </c:pt>
                <c:pt idx="24">
                  <c:v>0.87970000000000004</c:v>
                </c:pt>
                <c:pt idx="25">
                  <c:v>1.9040166666666667</c:v>
                </c:pt>
                <c:pt idx="26">
                  <c:v>0.60331666666666661</c:v>
                </c:pt>
                <c:pt idx="27">
                  <c:v>1.5379833333333333</c:v>
                </c:pt>
                <c:pt idx="28">
                  <c:v>0.70823333333333338</c:v>
                </c:pt>
                <c:pt idx="29">
                  <c:v>36.200899999999997</c:v>
                </c:pt>
                <c:pt idx="30">
                  <c:v>27.966149999999999</c:v>
                </c:pt>
                <c:pt idx="31">
                  <c:v>13.4589</c:v>
                </c:pt>
                <c:pt idx="32">
                  <c:v>122.34576666666666</c:v>
                </c:pt>
                <c:pt idx="33">
                  <c:v>16.115600000000001</c:v>
                </c:pt>
                <c:pt idx="34">
                  <c:v>14.248683333333334</c:v>
                </c:pt>
                <c:pt idx="35">
                  <c:v>28.544333333333334</c:v>
                </c:pt>
                <c:pt idx="36">
                  <c:v>0.60166666666666668</c:v>
                </c:pt>
                <c:pt idx="37">
                  <c:v>14.089466666666667</c:v>
                </c:pt>
                <c:pt idx="38">
                  <c:v>27.503033333333335</c:v>
                </c:pt>
                <c:pt idx="39">
                  <c:v>0.20601666666666665</c:v>
                </c:pt>
                <c:pt idx="40">
                  <c:v>10.915383333333333</c:v>
                </c:pt>
                <c:pt idx="41">
                  <c:v>0.33976666666666666</c:v>
                </c:pt>
                <c:pt idx="42">
                  <c:v>1.2793833333333333</c:v>
                </c:pt>
                <c:pt idx="43">
                  <c:v>0.33934999999999998</c:v>
                </c:pt>
                <c:pt idx="44">
                  <c:v>0.31201666666666666</c:v>
                </c:pt>
                <c:pt idx="45">
                  <c:v>171.64146666666667</c:v>
                </c:pt>
                <c:pt idx="46">
                  <c:v>1.9745166666666667</c:v>
                </c:pt>
                <c:pt idx="47">
                  <c:v>1.3759666666666666</c:v>
                </c:pt>
                <c:pt idx="48">
                  <c:v>1.18015</c:v>
                </c:pt>
                <c:pt idx="49">
                  <c:v>1.6948000000000001</c:v>
                </c:pt>
                <c:pt idx="50">
                  <c:v>51.473366666666664</c:v>
                </c:pt>
                <c:pt idx="51">
                  <c:v>238.38656666666665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EA-4561-82C1-73C3BC01C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661071"/>
        <c:axId val="771216063"/>
      </c:scatterChart>
      <c:valAx>
        <c:axId val="91966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16063"/>
        <c:crosses val="autoZero"/>
        <c:crossBetween val="midCat"/>
      </c:valAx>
      <c:valAx>
        <c:axId val="771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66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54603588156733"/>
          <c:y val="5.2430695258151604E-2"/>
          <c:w val="0.544465853519432"/>
          <c:h val="0.702921976567085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8164558873030263E-2"/>
                  <c:y val="-0.103710416185020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'1607'!$L$2:$L$64</c:f>
              <c:numCache>
                <c:formatCode>#,##0</c:formatCode>
                <c:ptCount val="63"/>
                <c:pt idx="0">
                  <c:v>74</c:v>
                </c:pt>
                <c:pt idx="1">
                  <c:v>108</c:v>
                </c:pt>
                <c:pt idx="2">
                  <c:v>63</c:v>
                </c:pt>
                <c:pt idx="3">
                  <c:v>40</c:v>
                </c:pt>
                <c:pt idx="4">
                  <c:v>1073</c:v>
                </c:pt>
                <c:pt idx="5">
                  <c:v>34</c:v>
                </c:pt>
                <c:pt idx="6">
                  <c:v>194</c:v>
                </c:pt>
                <c:pt idx="7">
                  <c:v>28</c:v>
                </c:pt>
                <c:pt idx="8">
                  <c:v>44</c:v>
                </c:pt>
                <c:pt idx="9">
                  <c:v>35</c:v>
                </c:pt>
                <c:pt idx="10">
                  <c:v>270</c:v>
                </c:pt>
                <c:pt idx="11">
                  <c:v>461</c:v>
                </c:pt>
                <c:pt idx="12">
                  <c:v>309</c:v>
                </c:pt>
                <c:pt idx="13">
                  <c:v>47</c:v>
                </c:pt>
                <c:pt idx="14">
                  <c:v>32</c:v>
                </c:pt>
                <c:pt idx="15">
                  <c:v>32</c:v>
                </c:pt>
                <c:pt idx="16">
                  <c:v>20</c:v>
                </c:pt>
                <c:pt idx="17">
                  <c:v>38</c:v>
                </c:pt>
                <c:pt idx="18">
                  <c:v>85</c:v>
                </c:pt>
                <c:pt idx="19">
                  <c:v>50</c:v>
                </c:pt>
                <c:pt idx="20">
                  <c:v>24</c:v>
                </c:pt>
                <c:pt idx="21">
                  <c:v>26</c:v>
                </c:pt>
                <c:pt idx="22">
                  <c:v>30</c:v>
                </c:pt>
                <c:pt idx="23">
                  <c:v>261</c:v>
                </c:pt>
                <c:pt idx="24">
                  <c:v>61</c:v>
                </c:pt>
                <c:pt idx="25">
                  <c:v>16</c:v>
                </c:pt>
                <c:pt idx="26">
                  <c:v>42</c:v>
                </c:pt>
                <c:pt idx="27">
                  <c:v>200</c:v>
                </c:pt>
                <c:pt idx="28">
                  <c:v>79</c:v>
                </c:pt>
                <c:pt idx="29">
                  <c:v>784</c:v>
                </c:pt>
                <c:pt idx="30">
                  <c:v>1210</c:v>
                </c:pt>
                <c:pt idx="31">
                  <c:v>951</c:v>
                </c:pt>
                <c:pt idx="32">
                  <c:v>7066</c:v>
                </c:pt>
                <c:pt idx="33">
                  <c:v>7063</c:v>
                </c:pt>
                <c:pt idx="34">
                  <c:v>815</c:v>
                </c:pt>
                <c:pt idx="35">
                  <c:v>797</c:v>
                </c:pt>
                <c:pt idx="36">
                  <c:v>1770</c:v>
                </c:pt>
                <c:pt idx="37">
                  <c:v>66</c:v>
                </c:pt>
                <c:pt idx="38">
                  <c:v>966</c:v>
                </c:pt>
                <c:pt idx="39">
                  <c:v>2026</c:v>
                </c:pt>
                <c:pt idx="40">
                  <c:v>23</c:v>
                </c:pt>
                <c:pt idx="41">
                  <c:v>230</c:v>
                </c:pt>
                <c:pt idx="42">
                  <c:v>35</c:v>
                </c:pt>
                <c:pt idx="43">
                  <c:v>85</c:v>
                </c:pt>
                <c:pt idx="44">
                  <c:v>21</c:v>
                </c:pt>
                <c:pt idx="45">
                  <c:v>22</c:v>
                </c:pt>
                <c:pt idx="46">
                  <c:v>12691</c:v>
                </c:pt>
                <c:pt idx="47">
                  <c:v>133</c:v>
                </c:pt>
                <c:pt idx="48">
                  <c:v>98</c:v>
                </c:pt>
                <c:pt idx="49">
                  <c:v>121</c:v>
                </c:pt>
                <c:pt idx="50">
                  <c:v>138</c:v>
                </c:pt>
                <c:pt idx="51">
                  <c:v>3676</c:v>
                </c:pt>
                <c:pt idx="52">
                  <c:v>23548</c:v>
                </c:pt>
                <c:pt idx="53">
                  <c:v>23200</c:v>
                </c:pt>
                <c:pt idx="54">
                  <c:v>12839</c:v>
                </c:pt>
                <c:pt idx="55">
                  <c:v>12693</c:v>
                </c:pt>
                <c:pt idx="56">
                  <c:v>19755</c:v>
                </c:pt>
                <c:pt idx="57">
                  <c:v>20596</c:v>
                </c:pt>
                <c:pt idx="58">
                  <c:v>1749</c:v>
                </c:pt>
                <c:pt idx="59">
                  <c:v>19760</c:v>
                </c:pt>
                <c:pt idx="60">
                  <c:v>7235</c:v>
                </c:pt>
                <c:pt idx="61">
                  <c:v>7164</c:v>
                </c:pt>
              </c:numCache>
            </c:numRef>
          </c:xVal>
          <c:yVal>
            <c:numRef>
              <c:f>'1607'!$M$2:$M$64</c:f>
              <c:numCache>
                <c:formatCode>#,##0.00</c:formatCode>
                <c:ptCount val="63"/>
                <c:pt idx="0">
                  <c:v>3.2300000000000002E-2</c:v>
                </c:pt>
                <c:pt idx="1">
                  <c:v>4.8550000000000003E-2</c:v>
                </c:pt>
                <c:pt idx="2">
                  <c:v>2.2883333333333332E-2</c:v>
                </c:pt>
                <c:pt idx="3">
                  <c:v>1.6400000000000001E-2</c:v>
                </c:pt>
                <c:pt idx="4">
                  <c:v>0.36171666666666669</c:v>
                </c:pt>
                <c:pt idx="5">
                  <c:v>1.3116666666666667E-2</c:v>
                </c:pt>
                <c:pt idx="6">
                  <c:v>9.7333333333333327E-2</c:v>
                </c:pt>
                <c:pt idx="7">
                  <c:v>1.1933333333333334E-2</c:v>
                </c:pt>
                <c:pt idx="8">
                  <c:v>1.7033333333333334E-2</c:v>
                </c:pt>
                <c:pt idx="9">
                  <c:v>1.4883333333333333E-2</c:v>
                </c:pt>
                <c:pt idx="10">
                  <c:v>0.13423333333333334</c:v>
                </c:pt>
                <c:pt idx="11">
                  <c:v>0.26506666666666667</c:v>
                </c:pt>
                <c:pt idx="12">
                  <c:v>0.16588333333333333</c:v>
                </c:pt>
                <c:pt idx="13">
                  <c:v>2.5600000000000001E-2</c:v>
                </c:pt>
                <c:pt idx="14">
                  <c:v>1.6283333333333334E-2</c:v>
                </c:pt>
                <c:pt idx="15">
                  <c:v>1.72E-2</c:v>
                </c:pt>
                <c:pt idx="16">
                  <c:v>1.1383333333333334E-2</c:v>
                </c:pt>
                <c:pt idx="17">
                  <c:v>1.4449999999999999E-2</c:v>
                </c:pt>
                <c:pt idx="18">
                  <c:v>4.0466666666666665E-2</c:v>
                </c:pt>
                <c:pt idx="19">
                  <c:v>2.2516666666666667E-2</c:v>
                </c:pt>
                <c:pt idx="20">
                  <c:v>1.1566666666666666E-2</c:v>
                </c:pt>
                <c:pt idx="21">
                  <c:v>1.1016666666666666E-2</c:v>
                </c:pt>
                <c:pt idx="22">
                  <c:v>1.26E-2</c:v>
                </c:pt>
                <c:pt idx="23">
                  <c:v>0.159</c:v>
                </c:pt>
                <c:pt idx="24">
                  <c:v>3.7183333333333332E-2</c:v>
                </c:pt>
                <c:pt idx="25">
                  <c:v>7.9500000000000005E-3</c:v>
                </c:pt>
                <c:pt idx="26">
                  <c:v>2.2216666666666666E-2</c:v>
                </c:pt>
                <c:pt idx="27">
                  <c:v>7.485E-2</c:v>
                </c:pt>
                <c:pt idx="28">
                  <c:v>4.4416666666666667E-2</c:v>
                </c:pt>
                <c:pt idx="29">
                  <c:v>0.54171666666666662</c:v>
                </c:pt>
                <c:pt idx="30">
                  <c:v>0.84943333333333337</c:v>
                </c:pt>
                <c:pt idx="31">
                  <c:v>0.69761666666666666</c:v>
                </c:pt>
                <c:pt idx="32">
                  <c:v>10.056066666666666</c:v>
                </c:pt>
                <c:pt idx="33">
                  <c:v>12.606083333333334</c:v>
                </c:pt>
                <c:pt idx="34">
                  <c:v>1.7119833333333334</c:v>
                </c:pt>
                <c:pt idx="35">
                  <c:v>1.7677499999999999</c:v>
                </c:pt>
                <c:pt idx="36">
                  <c:v>3.7838666666666665</c:v>
                </c:pt>
                <c:pt idx="37">
                  <c:v>0.12413333333333333</c:v>
                </c:pt>
                <c:pt idx="38">
                  <c:v>1.8931666666666667</c:v>
                </c:pt>
                <c:pt idx="39">
                  <c:v>4.4386999999999999</c:v>
                </c:pt>
                <c:pt idx="40">
                  <c:v>5.33E-2</c:v>
                </c:pt>
                <c:pt idx="41">
                  <c:v>0.44145000000000001</c:v>
                </c:pt>
                <c:pt idx="42">
                  <c:v>6.6100000000000006E-2</c:v>
                </c:pt>
                <c:pt idx="43">
                  <c:v>0.18821666666666667</c:v>
                </c:pt>
                <c:pt idx="44">
                  <c:v>3.9800000000000002E-2</c:v>
                </c:pt>
                <c:pt idx="45">
                  <c:v>3.7966666666666669E-2</c:v>
                </c:pt>
                <c:pt idx="46">
                  <c:v>31.633900000000001</c:v>
                </c:pt>
                <c:pt idx="47">
                  <c:v>0.40753333333333336</c:v>
                </c:pt>
                <c:pt idx="48">
                  <c:v>0.29131666666666667</c:v>
                </c:pt>
                <c:pt idx="49">
                  <c:v>0.27908333333333335</c:v>
                </c:pt>
                <c:pt idx="50">
                  <c:v>0.40223333333333333</c:v>
                </c:pt>
                <c:pt idx="51">
                  <c:v>10.18595</c:v>
                </c:pt>
                <c:pt idx="52">
                  <c:v>78.017849999999996</c:v>
                </c:pt>
                <c:pt idx="53">
                  <c:v>96.472666666666669</c:v>
                </c:pt>
                <c:pt idx="54">
                  <c:v>68.42798333333333</c:v>
                </c:pt>
                <c:pt idx="55">
                  <c:v>76.495450000000005</c:v>
                </c:pt>
                <c:pt idx="56">
                  <c:v>135.25183333333334</c:v>
                </c:pt>
                <c:pt idx="57">
                  <c:v>157.23653333333334</c:v>
                </c:pt>
                <c:pt idx="58">
                  <c:v>13.580166666666667</c:v>
                </c:pt>
                <c:pt idx="59">
                  <c:v>171.47888333333333</c:v>
                </c:pt>
                <c:pt idx="60">
                  <c:v>64.35896666666666</c:v>
                </c:pt>
                <c:pt idx="61">
                  <c:v>59.825650000000003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19-46C4-96F2-3FE9DC2A1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379440"/>
        <c:axId val="1742803744"/>
      </c:scatterChart>
      <c:valAx>
        <c:axId val="1743379440"/>
        <c:scaling>
          <c:orientation val="minMax"/>
          <c:max val="2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/>
                  <a:t>IPFS Entry Count (CID number) </a:t>
                </a:r>
              </a:p>
            </c:rich>
          </c:tx>
          <c:layout>
            <c:manualLayout>
              <c:xMode val="edge"/>
              <c:yMode val="edge"/>
              <c:x val="0.24598505291197589"/>
              <c:y val="0.891284006399019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803744"/>
        <c:crosses val="autoZero"/>
        <c:crossBetween val="midCat"/>
        <c:majorUnit val="10000"/>
      </c:valAx>
      <c:valAx>
        <c:axId val="1742803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/>
                  <a:t>IPFS Publication Time in Minutes</a:t>
                </a:r>
              </a:p>
            </c:rich>
          </c:tx>
          <c:layout>
            <c:manualLayout>
              <c:xMode val="edge"/>
              <c:yMode val="edge"/>
              <c:x val="2.3180148116320232E-2"/>
              <c:y val="0.10634623797025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379440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305565687795204"/>
          <c:y val="6.5464296999204266E-2"/>
          <c:w val="0.5542095699576014"/>
          <c:h val="0.6889730971128609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8406788509923701E-2"/>
                  <c:y val="-0.171857469233530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'1607'!$O$2:$O$63</c:f>
              <c:numCache>
                <c:formatCode>#,##0</c:formatCode>
                <c:ptCount val="62"/>
                <c:pt idx="0">
                  <c:v>4809</c:v>
                </c:pt>
                <c:pt idx="1">
                  <c:v>16877</c:v>
                </c:pt>
                <c:pt idx="2">
                  <c:v>3341</c:v>
                </c:pt>
                <c:pt idx="3">
                  <c:v>1290</c:v>
                </c:pt>
                <c:pt idx="4">
                  <c:v>22914</c:v>
                </c:pt>
                <c:pt idx="5">
                  <c:v>1200</c:v>
                </c:pt>
                <c:pt idx="6">
                  <c:v>7517</c:v>
                </c:pt>
                <c:pt idx="7">
                  <c:v>2068</c:v>
                </c:pt>
                <c:pt idx="8">
                  <c:v>3210</c:v>
                </c:pt>
                <c:pt idx="9">
                  <c:v>1141</c:v>
                </c:pt>
                <c:pt idx="10">
                  <c:v>6369</c:v>
                </c:pt>
                <c:pt idx="11">
                  <c:v>7973</c:v>
                </c:pt>
                <c:pt idx="12">
                  <c:v>19082</c:v>
                </c:pt>
                <c:pt idx="13">
                  <c:v>9988</c:v>
                </c:pt>
                <c:pt idx="14">
                  <c:v>2293</c:v>
                </c:pt>
                <c:pt idx="15">
                  <c:v>1064</c:v>
                </c:pt>
                <c:pt idx="16">
                  <c:v>1120</c:v>
                </c:pt>
                <c:pt idx="17">
                  <c:v>43701</c:v>
                </c:pt>
                <c:pt idx="18">
                  <c:v>2057</c:v>
                </c:pt>
                <c:pt idx="19">
                  <c:v>1603</c:v>
                </c:pt>
                <c:pt idx="20">
                  <c:v>1226</c:v>
                </c:pt>
                <c:pt idx="21">
                  <c:v>610</c:v>
                </c:pt>
                <c:pt idx="22">
                  <c:v>47235</c:v>
                </c:pt>
                <c:pt idx="23">
                  <c:v>5049</c:v>
                </c:pt>
                <c:pt idx="24">
                  <c:v>2829</c:v>
                </c:pt>
                <c:pt idx="25">
                  <c:v>17106</c:v>
                </c:pt>
                <c:pt idx="26">
                  <c:v>1482</c:v>
                </c:pt>
                <c:pt idx="27">
                  <c:v>4220</c:v>
                </c:pt>
                <c:pt idx="28">
                  <c:v>5262</c:v>
                </c:pt>
                <c:pt idx="29">
                  <c:v>130068</c:v>
                </c:pt>
                <c:pt idx="30">
                  <c:v>77900</c:v>
                </c:pt>
                <c:pt idx="31">
                  <c:v>34331</c:v>
                </c:pt>
                <c:pt idx="32">
                  <c:v>395161</c:v>
                </c:pt>
                <c:pt idx="33">
                  <c:v>291613</c:v>
                </c:pt>
                <c:pt idx="34">
                  <c:v>286534</c:v>
                </c:pt>
                <c:pt idx="35">
                  <c:v>48514</c:v>
                </c:pt>
                <c:pt idx="36">
                  <c:v>125719</c:v>
                </c:pt>
                <c:pt idx="37">
                  <c:v>3085</c:v>
                </c:pt>
                <c:pt idx="38">
                  <c:v>57733</c:v>
                </c:pt>
                <c:pt idx="39">
                  <c:v>179434</c:v>
                </c:pt>
                <c:pt idx="40">
                  <c:v>375</c:v>
                </c:pt>
                <c:pt idx="41">
                  <c:v>48102</c:v>
                </c:pt>
                <c:pt idx="42">
                  <c:v>682</c:v>
                </c:pt>
                <c:pt idx="43">
                  <c:v>3362</c:v>
                </c:pt>
                <c:pt idx="44">
                  <c:v>1258</c:v>
                </c:pt>
                <c:pt idx="45">
                  <c:v>1261</c:v>
                </c:pt>
                <c:pt idx="46">
                  <c:v>455982</c:v>
                </c:pt>
                <c:pt idx="47">
                  <c:v>14668</c:v>
                </c:pt>
                <c:pt idx="48">
                  <c:v>10066</c:v>
                </c:pt>
                <c:pt idx="49">
                  <c:v>11463</c:v>
                </c:pt>
                <c:pt idx="50">
                  <c:v>7179</c:v>
                </c:pt>
                <c:pt idx="51">
                  <c:v>288378</c:v>
                </c:pt>
                <c:pt idx="52">
                  <c:v>752912</c:v>
                </c:pt>
                <c:pt idx="53">
                  <c:v>750664</c:v>
                </c:pt>
                <c:pt idx="54">
                  <c:v>364904</c:v>
                </c:pt>
                <c:pt idx="55">
                  <c:v>360607</c:v>
                </c:pt>
                <c:pt idx="56">
                  <c:v>694688</c:v>
                </c:pt>
                <c:pt idx="57">
                  <c:v>507530</c:v>
                </c:pt>
                <c:pt idx="58">
                  <c:v>115044</c:v>
                </c:pt>
                <c:pt idx="59">
                  <c:v>686087</c:v>
                </c:pt>
                <c:pt idx="60">
                  <c:v>228303</c:v>
                </c:pt>
                <c:pt idx="61">
                  <c:v>226243</c:v>
                </c:pt>
              </c:numCache>
            </c:numRef>
          </c:xVal>
          <c:yVal>
            <c:numRef>
              <c:f>'1607'!$P$2:$P$63</c:f>
              <c:numCache>
                <c:formatCode>#,##0.00</c:formatCode>
                <c:ptCount val="62"/>
                <c:pt idx="0">
                  <c:v>3.2300000000000002E-2</c:v>
                </c:pt>
                <c:pt idx="1">
                  <c:v>4.8550000000000003E-2</c:v>
                </c:pt>
                <c:pt idx="2">
                  <c:v>2.2883333333333332E-2</c:v>
                </c:pt>
                <c:pt idx="3">
                  <c:v>1.6400000000000001E-2</c:v>
                </c:pt>
                <c:pt idx="4">
                  <c:v>0.36171666666666669</c:v>
                </c:pt>
                <c:pt idx="5">
                  <c:v>1.3116666666666667E-2</c:v>
                </c:pt>
                <c:pt idx="6">
                  <c:v>9.7333333333333327E-2</c:v>
                </c:pt>
                <c:pt idx="7">
                  <c:v>1.1933333333333334E-2</c:v>
                </c:pt>
                <c:pt idx="8">
                  <c:v>1.7033333333333334E-2</c:v>
                </c:pt>
                <c:pt idx="9">
                  <c:v>1.4883333333333333E-2</c:v>
                </c:pt>
                <c:pt idx="10">
                  <c:v>0.13423333333333334</c:v>
                </c:pt>
                <c:pt idx="11">
                  <c:v>0.26506666666666667</c:v>
                </c:pt>
                <c:pt idx="12">
                  <c:v>0.16588333333333333</c:v>
                </c:pt>
                <c:pt idx="13">
                  <c:v>2.5600000000000001E-2</c:v>
                </c:pt>
                <c:pt idx="14">
                  <c:v>1.6283333333333334E-2</c:v>
                </c:pt>
                <c:pt idx="15">
                  <c:v>1.72E-2</c:v>
                </c:pt>
                <c:pt idx="16">
                  <c:v>1.1383333333333334E-2</c:v>
                </c:pt>
                <c:pt idx="17">
                  <c:v>1.4449999999999999E-2</c:v>
                </c:pt>
                <c:pt idx="18">
                  <c:v>4.0466666666666665E-2</c:v>
                </c:pt>
                <c:pt idx="19">
                  <c:v>2.2516666666666667E-2</c:v>
                </c:pt>
                <c:pt idx="20">
                  <c:v>1.1566666666666666E-2</c:v>
                </c:pt>
                <c:pt idx="21">
                  <c:v>1.1016666666666666E-2</c:v>
                </c:pt>
                <c:pt idx="22">
                  <c:v>1.26E-2</c:v>
                </c:pt>
                <c:pt idx="23">
                  <c:v>0.159</c:v>
                </c:pt>
                <c:pt idx="24">
                  <c:v>3.7183333333333332E-2</c:v>
                </c:pt>
                <c:pt idx="25">
                  <c:v>7.9500000000000005E-3</c:v>
                </c:pt>
                <c:pt idx="26">
                  <c:v>2.2216666666666666E-2</c:v>
                </c:pt>
                <c:pt idx="27">
                  <c:v>7.485E-2</c:v>
                </c:pt>
                <c:pt idx="28">
                  <c:v>4.4416666666666667E-2</c:v>
                </c:pt>
                <c:pt idx="29">
                  <c:v>0.54171666666666662</c:v>
                </c:pt>
                <c:pt idx="30">
                  <c:v>0.84943333333333337</c:v>
                </c:pt>
                <c:pt idx="31">
                  <c:v>0.69761666666666666</c:v>
                </c:pt>
                <c:pt idx="32">
                  <c:v>10.056066666666666</c:v>
                </c:pt>
                <c:pt idx="33">
                  <c:v>12.606083333333334</c:v>
                </c:pt>
                <c:pt idx="34">
                  <c:v>1.7119833333333334</c:v>
                </c:pt>
                <c:pt idx="35">
                  <c:v>1.7677499999999999</c:v>
                </c:pt>
                <c:pt idx="36">
                  <c:v>3.7838666666666665</c:v>
                </c:pt>
                <c:pt idx="37">
                  <c:v>0.12413333333333333</c:v>
                </c:pt>
                <c:pt idx="38">
                  <c:v>1.8931666666666667</c:v>
                </c:pt>
                <c:pt idx="39">
                  <c:v>4.4386999999999999</c:v>
                </c:pt>
                <c:pt idx="40">
                  <c:v>5.33E-2</c:v>
                </c:pt>
                <c:pt idx="41">
                  <c:v>0.44145000000000001</c:v>
                </c:pt>
                <c:pt idx="42">
                  <c:v>6.6100000000000006E-2</c:v>
                </c:pt>
                <c:pt idx="43">
                  <c:v>0.18821666666666667</c:v>
                </c:pt>
                <c:pt idx="44">
                  <c:v>3.9800000000000002E-2</c:v>
                </c:pt>
                <c:pt idx="45">
                  <c:v>3.7966666666666669E-2</c:v>
                </c:pt>
                <c:pt idx="46">
                  <c:v>31.633900000000001</c:v>
                </c:pt>
                <c:pt idx="47">
                  <c:v>0.40753333333333336</c:v>
                </c:pt>
                <c:pt idx="48">
                  <c:v>0.29131666666666667</c:v>
                </c:pt>
                <c:pt idx="49">
                  <c:v>0.27908333333333335</c:v>
                </c:pt>
                <c:pt idx="50">
                  <c:v>0.40223333333333333</c:v>
                </c:pt>
                <c:pt idx="51">
                  <c:v>10.18595</c:v>
                </c:pt>
                <c:pt idx="52">
                  <c:v>78.017849999999996</c:v>
                </c:pt>
                <c:pt idx="53">
                  <c:v>96.472666666666669</c:v>
                </c:pt>
                <c:pt idx="54">
                  <c:v>68.42798333333333</c:v>
                </c:pt>
                <c:pt idx="55">
                  <c:v>76.495450000000005</c:v>
                </c:pt>
                <c:pt idx="56">
                  <c:v>135.25183333333334</c:v>
                </c:pt>
                <c:pt idx="57">
                  <c:v>157.23653333333334</c:v>
                </c:pt>
                <c:pt idx="58">
                  <c:v>13.580166666666667</c:v>
                </c:pt>
                <c:pt idx="59">
                  <c:v>171.47888333333333</c:v>
                </c:pt>
                <c:pt idx="60">
                  <c:v>64.35896666666666</c:v>
                </c:pt>
                <c:pt idx="61">
                  <c:v>59.825650000000003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83-4905-A096-267AE929B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201552"/>
        <c:axId val="1742806656"/>
      </c:scatterChart>
      <c:valAx>
        <c:axId val="174520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/>
                  <a:t>ifcOWL Model Size in Triples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806656"/>
        <c:crosses val="autoZero"/>
        <c:crossBetween val="midCat"/>
        <c:majorUnit val="400000"/>
      </c:valAx>
      <c:valAx>
        <c:axId val="1742806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/>
                  <a:t>IPFS Publication Time in Minutes</a:t>
                </a:r>
              </a:p>
            </c:rich>
          </c:tx>
          <c:layout>
            <c:manualLayout>
              <c:xMode val="edge"/>
              <c:yMode val="edge"/>
              <c:x val="2.9350164765660828E-2"/>
              <c:y val="7.72987379088892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01552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599018</xdr:colOff>
      <xdr:row>148</xdr:row>
      <xdr:rowOff>35982</xdr:rowOff>
    </xdr:from>
    <xdr:to>
      <xdr:col>10</xdr:col>
      <xdr:colOff>160867</xdr:colOff>
      <xdr:row>163</xdr:row>
      <xdr:rowOff>48682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66DAFCDE-7A93-45B3-885D-A101A8D70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230716</xdr:colOff>
      <xdr:row>147</xdr:row>
      <xdr:rowOff>175684</xdr:rowOff>
    </xdr:from>
    <xdr:to>
      <xdr:col>17</xdr:col>
      <xdr:colOff>298448</xdr:colOff>
      <xdr:row>163</xdr:row>
      <xdr:rowOff>6351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CDB02407-2F76-414C-980C-9D405D544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86786</xdr:colOff>
      <xdr:row>62</xdr:row>
      <xdr:rowOff>167215</xdr:rowOff>
    </xdr:from>
    <xdr:to>
      <xdr:col>9</xdr:col>
      <xdr:colOff>220134</xdr:colOff>
      <xdr:row>77</xdr:row>
      <xdr:rowOff>179915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B0DABC0E-E605-41B7-A71B-CB366ADE3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239183</xdr:colOff>
      <xdr:row>62</xdr:row>
      <xdr:rowOff>171449</xdr:rowOff>
    </xdr:from>
    <xdr:to>
      <xdr:col>16</xdr:col>
      <xdr:colOff>306915</xdr:colOff>
      <xdr:row>78</xdr:row>
      <xdr:rowOff>2116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51D0E569-C857-4B34-AF15-E0A79DA06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65617</xdr:colOff>
      <xdr:row>78</xdr:row>
      <xdr:rowOff>167215</xdr:rowOff>
    </xdr:from>
    <xdr:to>
      <xdr:col>10</xdr:col>
      <xdr:colOff>133350</xdr:colOff>
      <xdr:row>93</xdr:row>
      <xdr:rowOff>179915</xdr:rowOff>
    </xdr:to>
    <xdr:graphicFrame macro="">
      <xdr:nvGraphicFramePr>
        <xdr:cNvPr id="4" name="Kaavio 3">
          <a:extLst>
            <a:ext uri="{FF2B5EF4-FFF2-40B4-BE49-F238E27FC236}">
              <a16:creationId xmlns:a16="http://schemas.microsoft.com/office/drawing/2014/main" id="{4A60DA2D-82D5-4D10-8D63-CA28BA8B6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2137599</xdr:colOff>
      <xdr:row>64</xdr:row>
      <xdr:rowOff>141348</xdr:rowOff>
    </xdr:from>
    <xdr:to>
      <xdr:col>7</xdr:col>
      <xdr:colOff>366890</xdr:colOff>
      <xdr:row>81</xdr:row>
      <xdr:rowOff>37629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6FB7D889-BD53-4FBA-A849-7554E9B42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51036</xdr:colOff>
      <xdr:row>64</xdr:row>
      <xdr:rowOff>147930</xdr:rowOff>
    </xdr:from>
    <xdr:to>
      <xdr:col>13</xdr:col>
      <xdr:colOff>559741</xdr:colOff>
      <xdr:row>81</xdr:row>
      <xdr:rowOff>51739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9C78DDFD-5BE3-4A7F-8D06-7585FD319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77E30-9827-4D5D-9903-16399736C032}">
  <dimension ref="A1:P146"/>
  <sheetViews>
    <sheetView topLeftCell="B1" workbookViewId="0">
      <selection activeCell="L2" sqref="L2:P2"/>
    </sheetView>
  </sheetViews>
  <sheetFormatPr defaultRowHeight="14.35" x14ac:dyDescent="0.5"/>
  <cols>
    <col min="1" max="1" width="33" customWidth="1"/>
  </cols>
  <sheetData>
    <row r="1" spans="1:16" x14ac:dyDescent="0.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</row>
    <row r="2" spans="1:16" x14ac:dyDescent="0.5">
      <c r="A2" t="s">
        <v>0</v>
      </c>
      <c r="B2">
        <v>4809</v>
      </c>
      <c r="C2">
        <v>40246.199999999997</v>
      </c>
      <c r="D2">
        <v>5313</v>
      </c>
      <c r="E2">
        <v>14</v>
      </c>
      <c r="F2">
        <v>43</v>
      </c>
      <c r="G2">
        <v>1982</v>
      </c>
      <c r="H2">
        <v>92</v>
      </c>
      <c r="I2">
        <v>161</v>
      </c>
      <c r="L2" s="3">
        <f>I2</f>
        <v>161</v>
      </c>
      <c r="M2" s="2">
        <f>G2/60000</f>
        <v>3.3033333333333331E-2</v>
      </c>
      <c r="O2" s="3">
        <f t="shared" ref="O2:O33" si="0">B2</f>
        <v>4809</v>
      </c>
      <c r="P2" s="2">
        <f>M2</f>
        <v>3.3033333333333331E-2</v>
      </c>
    </row>
    <row r="3" spans="1:16" x14ac:dyDescent="0.5">
      <c r="A3" t="s">
        <v>1</v>
      </c>
      <c r="B3">
        <v>16877</v>
      </c>
      <c r="C3">
        <v>55716.508000000002</v>
      </c>
      <c r="D3">
        <v>2534</v>
      </c>
      <c r="E3">
        <v>9</v>
      </c>
      <c r="F3">
        <v>61</v>
      </c>
      <c r="G3">
        <v>6026</v>
      </c>
      <c r="H3">
        <v>46</v>
      </c>
      <c r="I3">
        <v>806</v>
      </c>
      <c r="L3" s="3">
        <f t="shared" ref="L3:L66" si="1">I3</f>
        <v>806</v>
      </c>
      <c r="M3" s="2">
        <f t="shared" ref="M3:M66" si="2">G3/60000</f>
        <v>0.10043333333333333</v>
      </c>
      <c r="O3" s="3">
        <f t="shared" si="0"/>
        <v>16877</v>
      </c>
      <c r="P3" s="2">
        <f t="shared" ref="P3:P66" si="3">M3</f>
        <v>0.10043333333333333</v>
      </c>
    </row>
    <row r="4" spans="1:16" x14ac:dyDescent="0.5">
      <c r="A4" t="s">
        <v>2</v>
      </c>
      <c r="B4">
        <v>3341</v>
      </c>
      <c r="C4">
        <v>24978.743999999999</v>
      </c>
      <c r="D4">
        <v>686</v>
      </c>
      <c r="E4">
        <v>0</v>
      </c>
      <c r="F4">
        <v>7</v>
      </c>
      <c r="G4">
        <v>1515</v>
      </c>
      <c r="H4">
        <v>39</v>
      </c>
      <c r="I4">
        <v>139</v>
      </c>
      <c r="L4" s="3">
        <f t="shared" si="1"/>
        <v>139</v>
      </c>
      <c r="M4" s="2">
        <f t="shared" si="2"/>
        <v>2.5250000000000002E-2</v>
      </c>
      <c r="O4" s="3">
        <f t="shared" si="0"/>
        <v>3341</v>
      </c>
      <c r="P4" s="2">
        <f t="shared" si="3"/>
        <v>2.5250000000000002E-2</v>
      </c>
    </row>
    <row r="5" spans="1:16" x14ac:dyDescent="0.5">
      <c r="A5" t="s">
        <v>3</v>
      </c>
      <c r="B5">
        <v>1290</v>
      </c>
      <c r="C5">
        <v>15013.866</v>
      </c>
      <c r="D5">
        <v>428</v>
      </c>
      <c r="E5">
        <v>0</v>
      </c>
      <c r="F5">
        <v>1</v>
      </c>
      <c r="G5">
        <v>642</v>
      </c>
      <c r="H5">
        <v>31</v>
      </c>
      <c r="I5">
        <v>58</v>
      </c>
      <c r="L5" s="3">
        <f t="shared" si="1"/>
        <v>58</v>
      </c>
      <c r="M5" s="2">
        <f t="shared" si="2"/>
        <v>1.0699999999999999E-2</v>
      </c>
      <c r="O5" s="3">
        <f t="shared" si="0"/>
        <v>1290</v>
      </c>
      <c r="P5" s="2">
        <f t="shared" si="3"/>
        <v>1.0699999999999999E-2</v>
      </c>
    </row>
    <row r="6" spans="1:16" x14ac:dyDescent="0.5">
      <c r="A6" t="s">
        <v>4</v>
      </c>
      <c r="B6">
        <v>22914</v>
      </c>
      <c r="C6">
        <v>69452.759999999995</v>
      </c>
      <c r="D6">
        <v>2656</v>
      </c>
      <c r="E6">
        <v>40</v>
      </c>
      <c r="F6">
        <v>91</v>
      </c>
      <c r="G6">
        <v>10511</v>
      </c>
      <c r="H6">
        <v>81</v>
      </c>
      <c r="I6">
        <v>1131</v>
      </c>
      <c r="L6" s="3">
        <f t="shared" si="1"/>
        <v>1131</v>
      </c>
      <c r="M6" s="2">
        <f t="shared" si="2"/>
        <v>0.17518333333333333</v>
      </c>
      <c r="O6" s="3">
        <f t="shared" si="0"/>
        <v>22914</v>
      </c>
      <c r="P6" s="2">
        <f t="shared" si="3"/>
        <v>0.17518333333333333</v>
      </c>
    </row>
    <row r="7" spans="1:16" x14ac:dyDescent="0.5">
      <c r="A7" t="s">
        <v>5</v>
      </c>
      <c r="B7">
        <v>1200</v>
      </c>
      <c r="C7">
        <v>13038.241</v>
      </c>
      <c r="D7">
        <v>422</v>
      </c>
      <c r="E7">
        <v>0</v>
      </c>
      <c r="F7">
        <v>3</v>
      </c>
      <c r="G7">
        <v>699</v>
      </c>
      <c r="H7">
        <v>62</v>
      </c>
      <c r="I7">
        <v>62</v>
      </c>
      <c r="L7" s="3">
        <f t="shared" si="1"/>
        <v>62</v>
      </c>
      <c r="M7" s="2">
        <f t="shared" si="2"/>
        <v>1.1650000000000001E-2</v>
      </c>
      <c r="O7" s="3">
        <f t="shared" si="0"/>
        <v>1200</v>
      </c>
      <c r="P7" s="2">
        <f t="shared" si="3"/>
        <v>1.1650000000000001E-2</v>
      </c>
    </row>
    <row r="8" spans="1:16" x14ac:dyDescent="0.5">
      <c r="A8" t="s">
        <v>6</v>
      </c>
      <c r="B8">
        <v>7517</v>
      </c>
      <c r="C8">
        <v>78596.69</v>
      </c>
      <c r="D8">
        <v>1401</v>
      </c>
      <c r="E8">
        <v>0</v>
      </c>
      <c r="F8">
        <v>2</v>
      </c>
      <c r="G8">
        <v>11752</v>
      </c>
      <c r="H8">
        <v>49</v>
      </c>
      <c r="I8">
        <v>369</v>
      </c>
      <c r="L8" s="3">
        <f t="shared" si="1"/>
        <v>369</v>
      </c>
      <c r="M8" s="2">
        <f t="shared" si="2"/>
        <v>0.19586666666666666</v>
      </c>
      <c r="O8" s="3">
        <f t="shared" si="0"/>
        <v>7517</v>
      </c>
      <c r="P8" s="2">
        <f t="shared" si="3"/>
        <v>0.19586666666666666</v>
      </c>
    </row>
    <row r="9" spans="1:16" x14ac:dyDescent="0.5">
      <c r="A9" t="s">
        <v>7</v>
      </c>
      <c r="B9">
        <v>2068</v>
      </c>
      <c r="C9">
        <v>15385.816999999999</v>
      </c>
      <c r="D9">
        <v>614</v>
      </c>
      <c r="E9">
        <v>0</v>
      </c>
      <c r="F9">
        <v>12</v>
      </c>
      <c r="G9">
        <v>2988</v>
      </c>
      <c r="H9">
        <v>31</v>
      </c>
      <c r="I9">
        <v>91</v>
      </c>
      <c r="L9" s="3">
        <f t="shared" si="1"/>
        <v>91</v>
      </c>
      <c r="M9" s="2">
        <f t="shared" si="2"/>
        <v>4.9799999999999997E-2</v>
      </c>
      <c r="O9" s="3">
        <f t="shared" si="0"/>
        <v>2068</v>
      </c>
      <c r="P9" s="2">
        <f t="shared" si="3"/>
        <v>4.9799999999999997E-2</v>
      </c>
    </row>
    <row r="10" spans="1:16" x14ac:dyDescent="0.5">
      <c r="A10" t="s">
        <v>8</v>
      </c>
      <c r="B10">
        <v>3210</v>
      </c>
      <c r="C10">
        <v>28849.67</v>
      </c>
      <c r="D10">
        <v>727</v>
      </c>
      <c r="E10">
        <v>0</v>
      </c>
      <c r="F10">
        <v>9</v>
      </c>
      <c r="G10">
        <v>4956</v>
      </c>
      <c r="H10">
        <v>36</v>
      </c>
      <c r="I10">
        <v>153</v>
      </c>
      <c r="L10" s="3">
        <f t="shared" si="1"/>
        <v>153</v>
      </c>
      <c r="M10" s="2">
        <f t="shared" si="2"/>
        <v>8.2600000000000007E-2</v>
      </c>
      <c r="O10" s="3">
        <f t="shared" si="0"/>
        <v>3210</v>
      </c>
      <c r="P10" s="2">
        <f t="shared" si="3"/>
        <v>8.2600000000000007E-2</v>
      </c>
    </row>
    <row r="11" spans="1:16" x14ac:dyDescent="0.5">
      <c r="A11" t="s">
        <v>9</v>
      </c>
      <c r="B11">
        <v>1141</v>
      </c>
      <c r="C11">
        <v>13410.643</v>
      </c>
      <c r="D11">
        <v>598</v>
      </c>
      <c r="E11">
        <v>0</v>
      </c>
      <c r="F11">
        <v>1</v>
      </c>
      <c r="G11">
        <v>2121</v>
      </c>
      <c r="H11">
        <v>43</v>
      </c>
      <c r="I11">
        <v>65</v>
      </c>
      <c r="L11" s="3">
        <f t="shared" si="1"/>
        <v>65</v>
      </c>
      <c r="M11" s="2">
        <f t="shared" si="2"/>
        <v>3.5349999999999999E-2</v>
      </c>
      <c r="O11" s="3">
        <f t="shared" si="0"/>
        <v>1141</v>
      </c>
      <c r="P11" s="2">
        <f t="shared" si="3"/>
        <v>3.5349999999999999E-2</v>
      </c>
    </row>
    <row r="12" spans="1:16" x14ac:dyDescent="0.5">
      <c r="A12" t="s">
        <v>10</v>
      </c>
      <c r="B12">
        <v>6369</v>
      </c>
      <c r="C12">
        <v>57462.19</v>
      </c>
      <c r="D12">
        <v>3104</v>
      </c>
      <c r="E12">
        <v>4</v>
      </c>
      <c r="F12">
        <v>27</v>
      </c>
      <c r="G12">
        <v>10542</v>
      </c>
      <c r="H12">
        <v>35</v>
      </c>
      <c r="I12">
        <v>310</v>
      </c>
      <c r="L12" s="3">
        <f t="shared" si="1"/>
        <v>310</v>
      </c>
      <c r="M12" s="2">
        <f t="shared" si="2"/>
        <v>0.1757</v>
      </c>
      <c r="O12" s="3">
        <f t="shared" si="0"/>
        <v>6369</v>
      </c>
      <c r="P12" s="2">
        <f t="shared" si="3"/>
        <v>0.1757</v>
      </c>
    </row>
    <row r="13" spans="1:16" x14ac:dyDescent="0.5">
      <c r="A13" t="s">
        <v>11</v>
      </c>
      <c r="B13">
        <v>7973</v>
      </c>
      <c r="C13">
        <v>124530.44</v>
      </c>
      <c r="D13">
        <v>1337</v>
      </c>
      <c r="E13">
        <v>0</v>
      </c>
      <c r="F13">
        <v>19</v>
      </c>
      <c r="G13">
        <v>17754</v>
      </c>
      <c r="H13">
        <v>43</v>
      </c>
      <c r="I13">
        <v>508</v>
      </c>
      <c r="L13" s="3">
        <f t="shared" si="1"/>
        <v>508</v>
      </c>
      <c r="M13" s="2">
        <f t="shared" si="2"/>
        <v>0.2959</v>
      </c>
      <c r="O13" s="3">
        <f t="shared" si="0"/>
        <v>7973</v>
      </c>
      <c r="P13" s="2">
        <f t="shared" si="3"/>
        <v>0.2959</v>
      </c>
    </row>
    <row r="14" spans="1:16" x14ac:dyDescent="0.5">
      <c r="A14" t="s">
        <v>12</v>
      </c>
      <c r="B14">
        <v>19082</v>
      </c>
      <c r="C14">
        <v>268534.78000000003</v>
      </c>
      <c r="D14">
        <v>3222</v>
      </c>
      <c r="E14">
        <v>0</v>
      </c>
      <c r="F14">
        <v>11</v>
      </c>
      <c r="G14">
        <v>23116</v>
      </c>
      <c r="H14">
        <v>48</v>
      </c>
      <c r="I14">
        <v>657</v>
      </c>
      <c r="L14" s="3">
        <f t="shared" si="1"/>
        <v>657</v>
      </c>
      <c r="M14" s="2">
        <f t="shared" si="2"/>
        <v>0.38526666666666665</v>
      </c>
      <c r="O14" s="3">
        <f t="shared" si="0"/>
        <v>19082</v>
      </c>
      <c r="P14" s="2">
        <f t="shared" si="3"/>
        <v>0.38526666666666665</v>
      </c>
    </row>
    <row r="15" spans="1:16" x14ac:dyDescent="0.5">
      <c r="A15" t="s">
        <v>13</v>
      </c>
      <c r="B15">
        <v>9988</v>
      </c>
      <c r="C15">
        <v>35916.660000000003</v>
      </c>
      <c r="D15">
        <v>1266</v>
      </c>
      <c r="E15">
        <v>5</v>
      </c>
      <c r="F15">
        <v>38</v>
      </c>
      <c r="G15">
        <v>4514</v>
      </c>
      <c r="H15">
        <v>38</v>
      </c>
      <c r="I15">
        <v>136</v>
      </c>
      <c r="L15" s="3">
        <f t="shared" si="1"/>
        <v>136</v>
      </c>
      <c r="M15" s="2">
        <f t="shared" si="2"/>
        <v>7.5233333333333333E-2</v>
      </c>
      <c r="O15" s="3">
        <f t="shared" si="0"/>
        <v>9988</v>
      </c>
      <c r="P15" s="2">
        <f t="shared" si="3"/>
        <v>7.5233333333333333E-2</v>
      </c>
    </row>
    <row r="16" spans="1:16" x14ac:dyDescent="0.5">
      <c r="A16" t="s">
        <v>14</v>
      </c>
      <c r="B16">
        <v>2293</v>
      </c>
      <c r="C16">
        <v>17146.623</v>
      </c>
      <c r="D16">
        <v>438</v>
      </c>
      <c r="E16">
        <v>1</v>
      </c>
      <c r="F16">
        <v>6</v>
      </c>
      <c r="G16">
        <v>3765</v>
      </c>
      <c r="H16">
        <v>43</v>
      </c>
      <c r="I16">
        <v>114</v>
      </c>
      <c r="L16" s="3">
        <f t="shared" si="1"/>
        <v>114</v>
      </c>
      <c r="M16" s="2">
        <f t="shared" si="2"/>
        <v>6.275E-2</v>
      </c>
      <c r="O16" s="3">
        <f t="shared" si="0"/>
        <v>2293</v>
      </c>
      <c r="P16" s="2">
        <f t="shared" si="3"/>
        <v>6.275E-2</v>
      </c>
    </row>
    <row r="17" spans="1:16" x14ac:dyDescent="0.5">
      <c r="A17" t="s">
        <v>15</v>
      </c>
      <c r="B17">
        <v>1064</v>
      </c>
      <c r="C17">
        <v>15139.558000000001</v>
      </c>
      <c r="D17">
        <v>320</v>
      </c>
      <c r="E17">
        <v>0</v>
      </c>
      <c r="F17">
        <v>4</v>
      </c>
      <c r="G17">
        <v>1511</v>
      </c>
      <c r="H17">
        <v>46</v>
      </c>
      <c r="I17">
        <v>53</v>
      </c>
      <c r="L17" s="3">
        <f t="shared" si="1"/>
        <v>53</v>
      </c>
      <c r="M17" s="2">
        <f t="shared" si="2"/>
        <v>2.5183333333333332E-2</v>
      </c>
      <c r="O17" s="3">
        <f t="shared" si="0"/>
        <v>1064</v>
      </c>
      <c r="P17" s="2">
        <f t="shared" si="3"/>
        <v>2.5183333333333332E-2</v>
      </c>
    </row>
    <row r="18" spans="1:16" x14ac:dyDescent="0.5">
      <c r="A18" t="s">
        <v>16</v>
      </c>
      <c r="B18">
        <v>1120</v>
      </c>
      <c r="C18">
        <v>11336.116</v>
      </c>
      <c r="D18">
        <v>664</v>
      </c>
      <c r="E18">
        <v>0</v>
      </c>
      <c r="F18">
        <v>7</v>
      </c>
      <c r="G18">
        <v>2051</v>
      </c>
      <c r="H18">
        <v>50</v>
      </c>
      <c r="I18">
        <v>51</v>
      </c>
      <c r="L18" s="3">
        <f t="shared" si="1"/>
        <v>51</v>
      </c>
      <c r="M18" s="2">
        <f t="shared" si="2"/>
        <v>3.4183333333333336E-2</v>
      </c>
      <c r="O18" s="3">
        <f t="shared" si="0"/>
        <v>1120</v>
      </c>
      <c r="P18" s="2">
        <f t="shared" si="3"/>
        <v>3.4183333333333336E-2</v>
      </c>
    </row>
    <row r="19" spans="1:16" x14ac:dyDescent="0.5">
      <c r="A19" t="s">
        <v>17</v>
      </c>
      <c r="B19">
        <v>43701</v>
      </c>
      <c r="C19">
        <v>43827.61</v>
      </c>
      <c r="D19">
        <v>5842</v>
      </c>
      <c r="E19">
        <v>118</v>
      </c>
      <c r="F19">
        <v>350</v>
      </c>
      <c r="G19">
        <v>22605</v>
      </c>
      <c r="H19">
        <v>51</v>
      </c>
      <c r="I19">
        <v>488</v>
      </c>
      <c r="L19" s="3">
        <f t="shared" si="1"/>
        <v>488</v>
      </c>
      <c r="M19" s="2">
        <f t="shared" si="2"/>
        <v>0.37674999999999997</v>
      </c>
      <c r="O19" s="3">
        <f t="shared" si="0"/>
        <v>43701</v>
      </c>
      <c r="P19" s="2">
        <f t="shared" si="3"/>
        <v>0.37674999999999997</v>
      </c>
    </row>
    <row r="20" spans="1:16" x14ac:dyDescent="0.5">
      <c r="A20" t="s">
        <v>18</v>
      </c>
      <c r="B20">
        <v>2057</v>
      </c>
      <c r="C20">
        <v>47248.925999999999</v>
      </c>
      <c r="D20">
        <v>551</v>
      </c>
      <c r="E20">
        <v>0</v>
      </c>
      <c r="F20">
        <v>1</v>
      </c>
      <c r="G20">
        <v>6202</v>
      </c>
      <c r="H20">
        <v>44</v>
      </c>
      <c r="I20">
        <v>137</v>
      </c>
      <c r="L20" s="3">
        <f t="shared" si="1"/>
        <v>137</v>
      </c>
      <c r="M20" s="2">
        <f t="shared" si="2"/>
        <v>0.10336666666666666</v>
      </c>
      <c r="O20" s="3">
        <f t="shared" si="0"/>
        <v>2057</v>
      </c>
      <c r="P20" s="2">
        <f t="shared" si="3"/>
        <v>0.10336666666666666</v>
      </c>
    </row>
    <row r="21" spans="1:16" x14ac:dyDescent="0.5">
      <c r="A21" t="s">
        <v>19</v>
      </c>
      <c r="B21">
        <v>1603</v>
      </c>
      <c r="C21">
        <v>21623.26</v>
      </c>
      <c r="D21">
        <v>601</v>
      </c>
      <c r="E21">
        <v>1</v>
      </c>
      <c r="F21">
        <v>5</v>
      </c>
      <c r="G21">
        <v>3507</v>
      </c>
      <c r="H21">
        <v>45</v>
      </c>
      <c r="I21">
        <v>94</v>
      </c>
      <c r="L21" s="3">
        <f t="shared" si="1"/>
        <v>94</v>
      </c>
      <c r="M21" s="2">
        <f t="shared" si="2"/>
        <v>5.8450000000000002E-2</v>
      </c>
      <c r="O21" s="3">
        <f t="shared" si="0"/>
        <v>1603</v>
      </c>
      <c r="P21" s="2">
        <f t="shared" si="3"/>
        <v>5.8450000000000002E-2</v>
      </c>
    </row>
    <row r="22" spans="1:16" x14ac:dyDescent="0.5">
      <c r="A22" t="s">
        <v>20</v>
      </c>
      <c r="B22">
        <v>1226</v>
      </c>
      <c r="C22">
        <v>12917.299000000001</v>
      </c>
      <c r="D22">
        <v>401</v>
      </c>
      <c r="E22">
        <v>0</v>
      </c>
      <c r="F22">
        <v>7</v>
      </c>
      <c r="G22">
        <v>2471</v>
      </c>
      <c r="H22">
        <v>45</v>
      </c>
      <c r="I22">
        <v>55</v>
      </c>
      <c r="L22" s="3">
        <f t="shared" si="1"/>
        <v>55</v>
      </c>
      <c r="M22" s="2">
        <f t="shared" si="2"/>
        <v>4.1183333333333336E-2</v>
      </c>
      <c r="O22" s="3">
        <f t="shared" si="0"/>
        <v>1226</v>
      </c>
      <c r="P22" s="2">
        <f t="shared" si="3"/>
        <v>4.1183333333333336E-2</v>
      </c>
    </row>
    <row r="23" spans="1:16" x14ac:dyDescent="0.5">
      <c r="A23" t="s">
        <v>21</v>
      </c>
      <c r="B23">
        <v>610</v>
      </c>
      <c r="C23">
        <v>11602.781000000001</v>
      </c>
      <c r="D23">
        <v>402</v>
      </c>
      <c r="E23">
        <v>0</v>
      </c>
      <c r="F23">
        <v>2</v>
      </c>
      <c r="G23">
        <v>1748</v>
      </c>
      <c r="H23">
        <v>54</v>
      </c>
      <c r="I23">
        <v>40</v>
      </c>
      <c r="L23" s="3">
        <f t="shared" si="1"/>
        <v>40</v>
      </c>
      <c r="M23" s="2">
        <f t="shared" si="2"/>
        <v>2.9133333333333334E-2</v>
      </c>
      <c r="O23" s="3">
        <f t="shared" si="0"/>
        <v>610</v>
      </c>
      <c r="P23" s="2">
        <f t="shared" si="3"/>
        <v>2.9133333333333334E-2</v>
      </c>
    </row>
    <row r="24" spans="1:16" x14ac:dyDescent="0.5">
      <c r="A24" t="s">
        <v>22</v>
      </c>
      <c r="B24">
        <v>47235</v>
      </c>
      <c r="C24">
        <v>36236.375</v>
      </c>
      <c r="D24">
        <v>6091</v>
      </c>
      <c r="E24">
        <v>67</v>
      </c>
      <c r="F24">
        <v>270</v>
      </c>
      <c r="G24">
        <v>13456</v>
      </c>
      <c r="H24">
        <v>46</v>
      </c>
      <c r="I24">
        <v>289</v>
      </c>
      <c r="L24" s="3">
        <f t="shared" si="1"/>
        <v>289</v>
      </c>
      <c r="M24" s="2">
        <f t="shared" si="2"/>
        <v>0.22426666666666667</v>
      </c>
      <c r="O24" s="3">
        <f t="shared" si="0"/>
        <v>47235</v>
      </c>
      <c r="P24" s="2">
        <f t="shared" si="3"/>
        <v>0.22426666666666667</v>
      </c>
    </row>
    <row r="25" spans="1:16" x14ac:dyDescent="0.5">
      <c r="A25" t="s">
        <v>23</v>
      </c>
      <c r="B25">
        <v>5049</v>
      </c>
      <c r="C25">
        <v>99059.875</v>
      </c>
      <c r="D25">
        <v>958</v>
      </c>
      <c r="E25">
        <v>0</v>
      </c>
      <c r="F25">
        <v>0</v>
      </c>
      <c r="G25">
        <v>13529</v>
      </c>
      <c r="H25">
        <v>47</v>
      </c>
      <c r="I25">
        <v>355</v>
      </c>
      <c r="L25" s="3">
        <f t="shared" si="1"/>
        <v>355</v>
      </c>
      <c r="M25" s="2">
        <f t="shared" si="2"/>
        <v>0.22548333333333334</v>
      </c>
      <c r="O25" s="3">
        <f t="shared" si="0"/>
        <v>5049</v>
      </c>
      <c r="P25" s="2">
        <f t="shared" si="3"/>
        <v>0.22548333333333334</v>
      </c>
    </row>
    <row r="26" spans="1:16" x14ac:dyDescent="0.5">
      <c r="A26" t="s">
        <v>24</v>
      </c>
      <c r="B26">
        <v>2829</v>
      </c>
      <c r="C26">
        <v>36070.508000000002</v>
      </c>
      <c r="D26">
        <v>499</v>
      </c>
      <c r="E26">
        <v>0</v>
      </c>
      <c r="F26">
        <v>0</v>
      </c>
      <c r="G26">
        <v>5321</v>
      </c>
      <c r="H26">
        <v>41</v>
      </c>
      <c r="I26">
        <v>138</v>
      </c>
      <c r="L26" s="3">
        <f t="shared" si="1"/>
        <v>138</v>
      </c>
      <c r="M26" s="2">
        <f t="shared" si="2"/>
        <v>8.8683333333333336E-2</v>
      </c>
      <c r="O26" s="3">
        <f t="shared" si="0"/>
        <v>2829</v>
      </c>
      <c r="P26" s="2">
        <f t="shared" si="3"/>
        <v>8.8683333333333336E-2</v>
      </c>
    </row>
    <row r="27" spans="1:16" x14ac:dyDescent="0.5">
      <c r="A27" t="s">
        <v>25</v>
      </c>
      <c r="B27">
        <v>17106</v>
      </c>
      <c r="C27">
        <v>22421.544999999998</v>
      </c>
      <c r="D27">
        <v>1811</v>
      </c>
      <c r="E27">
        <v>18</v>
      </c>
      <c r="F27">
        <v>97</v>
      </c>
      <c r="G27">
        <v>13519</v>
      </c>
      <c r="H27">
        <v>56</v>
      </c>
      <c r="I27">
        <v>305</v>
      </c>
      <c r="L27" s="3">
        <f t="shared" si="1"/>
        <v>305</v>
      </c>
      <c r="M27" s="2">
        <f t="shared" si="2"/>
        <v>0.22531666666666667</v>
      </c>
      <c r="O27" s="3">
        <f t="shared" si="0"/>
        <v>17106</v>
      </c>
      <c r="P27" s="2">
        <f t="shared" si="3"/>
        <v>0.22531666666666667</v>
      </c>
    </row>
    <row r="28" spans="1:16" x14ac:dyDescent="0.5">
      <c r="A28" t="s">
        <v>26</v>
      </c>
      <c r="B28">
        <v>1482</v>
      </c>
      <c r="C28">
        <v>19436.502</v>
      </c>
      <c r="D28">
        <v>452</v>
      </c>
      <c r="E28">
        <v>0</v>
      </c>
      <c r="F28">
        <v>3</v>
      </c>
      <c r="G28">
        <v>3344</v>
      </c>
      <c r="H28">
        <v>54</v>
      </c>
      <c r="I28">
        <v>95</v>
      </c>
      <c r="L28" s="3">
        <f t="shared" si="1"/>
        <v>95</v>
      </c>
      <c r="M28" s="2">
        <f t="shared" si="2"/>
        <v>5.5733333333333336E-2</v>
      </c>
      <c r="O28" s="3">
        <f t="shared" si="0"/>
        <v>1482</v>
      </c>
      <c r="P28" s="2">
        <f t="shared" si="3"/>
        <v>5.5733333333333336E-2</v>
      </c>
    </row>
    <row r="29" spans="1:16" x14ac:dyDescent="0.5">
      <c r="A29" t="s">
        <v>27</v>
      </c>
      <c r="B29">
        <v>4220</v>
      </c>
      <c r="C29">
        <v>17807.276999999998</v>
      </c>
      <c r="D29">
        <v>661</v>
      </c>
      <c r="E29">
        <v>0</v>
      </c>
      <c r="F29">
        <v>2</v>
      </c>
      <c r="G29">
        <v>7210</v>
      </c>
      <c r="H29">
        <v>45</v>
      </c>
      <c r="I29">
        <v>241</v>
      </c>
      <c r="L29" s="3">
        <f t="shared" si="1"/>
        <v>241</v>
      </c>
      <c r="M29" s="2">
        <f t="shared" si="2"/>
        <v>0.12016666666666667</v>
      </c>
      <c r="O29" s="3">
        <f t="shared" si="0"/>
        <v>4220</v>
      </c>
      <c r="P29" s="2">
        <f t="shared" si="3"/>
        <v>0.12016666666666667</v>
      </c>
    </row>
    <row r="30" spans="1:16" x14ac:dyDescent="0.5">
      <c r="A30" t="s">
        <v>28</v>
      </c>
      <c r="B30">
        <v>5262</v>
      </c>
      <c r="C30">
        <v>14564.083000000001</v>
      </c>
      <c r="D30">
        <v>694</v>
      </c>
      <c r="E30">
        <v>0</v>
      </c>
      <c r="F30">
        <v>18</v>
      </c>
      <c r="G30">
        <v>4420</v>
      </c>
      <c r="H30">
        <v>53</v>
      </c>
      <c r="I30">
        <v>108</v>
      </c>
      <c r="L30" s="3">
        <f t="shared" si="1"/>
        <v>108</v>
      </c>
      <c r="M30" s="2">
        <f t="shared" si="2"/>
        <v>7.3666666666666672E-2</v>
      </c>
      <c r="O30" s="3">
        <f t="shared" si="0"/>
        <v>5262</v>
      </c>
      <c r="P30" s="2">
        <f t="shared" si="3"/>
        <v>7.3666666666666672E-2</v>
      </c>
    </row>
    <row r="31" spans="1:16" x14ac:dyDescent="0.5">
      <c r="A31" t="s">
        <v>29</v>
      </c>
      <c r="B31">
        <v>130068</v>
      </c>
      <c r="C31">
        <v>667447.30000000005</v>
      </c>
      <c r="D31">
        <v>15030</v>
      </c>
      <c r="E31">
        <v>140</v>
      </c>
      <c r="F31">
        <v>433</v>
      </c>
      <c r="G31">
        <v>378399</v>
      </c>
      <c r="H31">
        <v>408</v>
      </c>
      <c r="I31">
        <v>5707</v>
      </c>
      <c r="L31" s="3">
        <f t="shared" si="1"/>
        <v>5707</v>
      </c>
      <c r="M31" s="2">
        <f t="shared" si="2"/>
        <v>6.3066500000000003</v>
      </c>
      <c r="O31" s="3">
        <f t="shared" si="0"/>
        <v>130068</v>
      </c>
      <c r="P31" s="2">
        <f t="shared" si="3"/>
        <v>6.3066500000000003</v>
      </c>
    </row>
    <row r="32" spans="1:16" x14ac:dyDescent="0.5">
      <c r="A32" t="s">
        <v>30</v>
      </c>
      <c r="B32">
        <v>77900</v>
      </c>
      <c r="C32">
        <v>1036049.3</v>
      </c>
      <c r="D32">
        <v>13487</v>
      </c>
      <c r="E32">
        <v>0</v>
      </c>
      <c r="F32">
        <v>8</v>
      </c>
      <c r="G32">
        <v>372829</v>
      </c>
      <c r="H32">
        <v>124</v>
      </c>
      <c r="I32">
        <v>4318</v>
      </c>
      <c r="L32" s="3">
        <f t="shared" si="1"/>
        <v>4318</v>
      </c>
      <c r="M32" s="2">
        <f t="shared" si="2"/>
        <v>6.2138166666666663</v>
      </c>
      <c r="O32" s="3">
        <f t="shared" si="0"/>
        <v>77900</v>
      </c>
      <c r="P32" s="2">
        <f t="shared" si="3"/>
        <v>6.2138166666666663</v>
      </c>
    </row>
    <row r="33" spans="1:16" x14ac:dyDescent="0.5">
      <c r="A33" t="s">
        <v>31</v>
      </c>
      <c r="B33">
        <v>34331</v>
      </c>
      <c r="C33">
        <v>810087.44</v>
      </c>
      <c r="D33">
        <v>6059</v>
      </c>
      <c r="E33">
        <v>0</v>
      </c>
      <c r="F33">
        <v>0</v>
      </c>
      <c r="G33">
        <v>178416</v>
      </c>
      <c r="H33">
        <v>211</v>
      </c>
      <c r="I33">
        <v>2071</v>
      </c>
      <c r="L33" s="3">
        <f t="shared" si="1"/>
        <v>2071</v>
      </c>
      <c r="M33" s="2">
        <f t="shared" si="2"/>
        <v>2.9735999999999998</v>
      </c>
      <c r="O33" s="3">
        <f t="shared" si="0"/>
        <v>34331</v>
      </c>
      <c r="P33" s="2">
        <f t="shared" si="3"/>
        <v>2.9735999999999998</v>
      </c>
    </row>
    <row r="34" spans="1:16" x14ac:dyDescent="0.5">
      <c r="A34" t="s">
        <v>32</v>
      </c>
      <c r="B34">
        <v>395161</v>
      </c>
      <c r="C34">
        <v>9246425</v>
      </c>
      <c r="D34">
        <v>65594</v>
      </c>
      <c r="E34">
        <v>51023</v>
      </c>
      <c r="F34">
        <v>100</v>
      </c>
      <c r="G34">
        <v>2629240</v>
      </c>
      <c r="H34">
        <v>463</v>
      </c>
      <c r="I34">
        <v>23069</v>
      </c>
      <c r="L34" s="3">
        <f t="shared" si="1"/>
        <v>23069</v>
      </c>
      <c r="M34" s="2">
        <f t="shared" si="2"/>
        <v>43.820666666666668</v>
      </c>
      <c r="O34" s="3">
        <f t="shared" ref="O34:O86" si="4">B34</f>
        <v>395161</v>
      </c>
      <c r="P34" s="2">
        <f t="shared" si="3"/>
        <v>43.820666666666668</v>
      </c>
    </row>
    <row r="35" spans="1:16" x14ac:dyDescent="0.5">
      <c r="A35" t="s">
        <v>33</v>
      </c>
      <c r="B35">
        <v>291613</v>
      </c>
      <c r="C35">
        <v>9775163</v>
      </c>
      <c r="D35">
        <v>58934</v>
      </c>
      <c r="E35">
        <v>40326</v>
      </c>
      <c r="F35">
        <v>106</v>
      </c>
      <c r="G35">
        <v>2857282</v>
      </c>
      <c r="H35">
        <v>718</v>
      </c>
      <c r="I35">
        <v>18443</v>
      </c>
      <c r="L35" s="3">
        <f t="shared" si="1"/>
        <v>18443</v>
      </c>
      <c r="M35" s="2">
        <f t="shared" si="2"/>
        <v>47.621366666666667</v>
      </c>
      <c r="O35" s="3">
        <f t="shared" si="4"/>
        <v>291613</v>
      </c>
      <c r="P35" s="2">
        <f t="shared" si="3"/>
        <v>47.621366666666667</v>
      </c>
    </row>
    <row r="36" spans="1:16" x14ac:dyDescent="0.5">
      <c r="A36" t="s">
        <v>34</v>
      </c>
      <c r="B36">
        <v>286534</v>
      </c>
      <c r="C36">
        <v>2600057.2000000002</v>
      </c>
      <c r="D36">
        <v>38701</v>
      </c>
      <c r="E36">
        <v>40</v>
      </c>
      <c r="F36">
        <v>10</v>
      </c>
      <c r="G36">
        <v>1805625</v>
      </c>
      <c r="H36">
        <v>322</v>
      </c>
      <c r="I36">
        <v>11441</v>
      </c>
      <c r="L36" s="3">
        <f t="shared" si="1"/>
        <v>11441</v>
      </c>
      <c r="M36" s="2">
        <f t="shared" si="2"/>
        <v>30.09375</v>
      </c>
      <c r="O36" s="3">
        <f t="shared" si="4"/>
        <v>286534</v>
      </c>
      <c r="P36" s="2">
        <f t="shared" si="3"/>
        <v>30.09375</v>
      </c>
    </row>
    <row r="37" spans="1:16" x14ac:dyDescent="0.5">
      <c r="A37" t="s">
        <v>35</v>
      </c>
      <c r="B37">
        <v>48514</v>
      </c>
      <c r="C37">
        <v>972350.7</v>
      </c>
      <c r="D37">
        <v>7960</v>
      </c>
      <c r="E37">
        <v>0</v>
      </c>
      <c r="F37">
        <v>9</v>
      </c>
      <c r="G37">
        <v>360994</v>
      </c>
      <c r="H37">
        <v>398</v>
      </c>
      <c r="I37">
        <v>2123</v>
      </c>
      <c r="L37" s="3">
        <f t="shared" si="1"/>
        <v>2123</v>
      </c>
      <c r="M37" s="2">
        <f t="shared" si="2"/>
        <v>6.0165666666666668</v>
      </c>
      <c r="O37" s="3">
        <f t="shared" si="4"/>
        <v>48514</v>
      </c>
      <c r="P37" s="2">
        <f t="shared" si="3"/>
        <v>6.0165666666666668</v>
      </c>
    </row>
    <row r="38" spans="1:16" x14ac:dyDescent="0.5">
      <c r="A38" t="s">
        <v>36</v>
      </c>
      <c r="B38">
        <v>125719</v>
      </c>
      <c r="C38">
        <v>2561480</v>
      </c>
      <c r="D38">
        <v>17624</v>
      </c>
      <c r="E38">
        <v>7</v>
      </c>
      <c r="F38">
        <v>15</v>
      </c>
      <c r="G38">
        <v>1199728</v>
      </c>
      <c r="H38">
        <v>401</v>
      </c>
      <c r="I38">
        <v>6853</v>
      </c>
      <c r="L38" s="3">
        <f t="shared" si="1"/>
        <v>6853</v>
      </c>
      <c r="M38" s="2">
        <f t="shared" si="2"/>
        <v>19.995466666666665</v>
      </c>
      <c r="O38" s="3">
        <f t="shared" si="4"/>
        <v>125719</v>
      </c>
      <c r="P38" s="2">
        <f t="shared" si="3"/>
        <v>19.995466666666665</v>
      </c>
    </row>
    <row r="39" spans="1:16" x14ac:dyDescent="0.5">
      <c r="A39" t="s">
        <v>37</v>
      </c>
      <c r="B39">
        <v>3085</v>
      </c>
      <c r="C39">
        <v>50313.296999999999</v>
      </c>
      <c r="D39">
        <v>605</v>
      </c>
      <c r="E39">
        <v>0</v>
      </c>
      <c r="F39">
        <v>0</v>
      </c>
      <c r="G39">
        <v>34455</v>
      </c>
      <c r="H39">
        <v>160</v>
      </c>
      <c r="I39">
        <v>216</v>
      </c>
      <c r="L39" s="3">
        <f t="shared" si="1"/>
        <v>216</v>
      </c>
      <c r="M39" s="2">
        <f t="shared" si="2"/>
        <v>0.57425000000000004</v>
      </c>
      <c r="O39" s="3">
        <f t="shared" si="4"/>
        <v>3085</v>
      </c>
      <c r="P39" s="2">
        <f t="shared" si="3"/>
        <v>0.57425000000000004</v>
      </c>
    </row>
    <row r="40" spans="1:16" x14ac:dyDescent="0.5">
      <c r="A40" t="s">
        <v>38</v>
      </c>
      <c r="B40">
        <v>57733</v>
      </c>
      <c r="C40">
        <v>1075110.8999999999</v>
      </c>
      <c r="D40">
        <v>7541</v>
      </c>
      <c r="E40">
        <v>0</v>
      </c>
      <c r="F40">
        <v>1</v>
      </c>
      <c r="G40">
        <v>531659</v>
      </c>
      <c r="H40">
        <v>212</v>
      </c>
      <c r="I40">
        <v>2892</v>
      </c>
      <c r="L40" s="3">
        <f t="shared" si="1"/>
        <v>2892</v>
      </c>
      <c r="M40" s="2">
        <f t="shared" si="2"/>
        <v>8.8609833333333334</v>
      </c>
      <c r="O40" s="3">
        <f t="shared" si="4"/>
        <v>57733</v>
      </c>
      <c r="P40" s="2">
        <f t="shared" si="3"/>
        <v>8.8609833333333334</v>
      </c>
    </row>
    <row r="41" spans="1:16" x14ac:dyDescent="0.5">
      <c r="A41" t="s">
        <v>39</v>
      </c>
      <c r="B41">
        <v>179434</v>
      </c>
      <c r="C41">
        <v>2843899.8</v>
      </c>
      <c r="D41">
        <v>25045</v>
      </c>
      <c r="E41">
        <v>6</v>
      </c>
      <c r="F41">
        <v>18</v>
      </c>
      <c r="G41">
        <v>1847289</v>
      </c>
      <c r="H41">
        <v>279</v>
      </c>
      <c r="I41">
        <v>9771</v>
      </c>
      <c r="L41" s="3">
        <f t="shared" si="1"/>
        <v>9771</v>
      </c>
      <c r="M41" s="2">
        <f t="shared" si="2"/>
        <v>30.788150000000002</v>
      </c>
      <c r="O41" s="3">
        <f t="shared" si="4"/>
        <v>179434</v>
      </c>
      <c r="P41" s="2">
        <f t="shared" si="3"/>
        <v>30.788150000000002</v>
      </c>
    </row>
    <row r="42" spans="1:16" x14ac:dyDescent="0.5">
      <c r="A42" t="s">
        <v>40</v>
      </c>
      <c r="B42">
        <v>375</v>
      </c>
      <c r="C42">
        <v>11869.101000000001</v>
      </c>
      <c r="D42">
        <v>233</v>
      </c>
      <c r="E42">
        <v>0</v>
      </c>
      <c r="F42">
        <v>0</v>
      </c>
      <c r="G42">
        <v>6431</v>
      </c>
      <c r="H42">
        <v>164</v>
      </c>
      <c r="I42">
        <v>31</v>
      </c>
      <c r="L42" s="3">
        <f t="shared" si="1"/>
        <v>31</v>
      </c>
      <c r="M42" s="2">
        <f t="shared" si="2"/>
        <v>0.10718333333333334</v>
      </c>
      <c r="O42" s="3">
        <f t="shared" si="4"/>
        <v>375</v>
      </c>
      <c r="P42" s="2">
        <f t="shared" si="3"/>
        <v>0.10718333333333334</v>
      </c>
    </row>
    <row r="43" spans="1:16" x14ac:dyDescent="0.5">
      <c r="A43" t="s">
        <v>41</v>
      </c>
      <c r="B43">
        <v>48102</v>
      </c>
      <c r="C43">
        <v>697362.4</v>
      </c>
      <c r="D43">
        <v>6554</v>
      </c>
      <c r="E43">
        <v>0</v>
      </c>
      <c r="F43">
        <v>11</v>
      </c>
      <c r="G43">
        <v>297792</v>
      </c>
      <c r="H43">
        <v>180</v>
      </c>
      <c r="I43">
        <v>1453</v>
      </c>
      <c r="L43" s="3">
        <f t="shared" si="1"/>
        <v>1453</v>
      </c>
      <c r="M43" s="2">
        <f t="shared" si="2"/>
        <v>4.9631999999999996</v>
      </c>
      <c r="O43" s="3">
        <f t="shared" si="4"/>
        <v>48102</v>
      </c>
      <c r="P43" s="2">
        <f t="shared" si="3"/>
        <v>4.9631999999999996</v>
      </c>
    </row>
    <row r="44" spans="1:16" x14ac:dyDescent="0.5">
      <c r="A44" t="s">
        <v>42</v>
      </c>
      <c r="B44">
        <v>682</v>
      </c>
      <c r="C44">
        <v>18197.486000000001</v>
      </c>
      <c r="D44">
        <v>302</v>
      </c>
      <c r="E44">
        <v>0</v>
      </c>
      <c r="F44">
        <v>0</v>
      </c>
      <c r="G44">
        <v>10184</v>
      </c>
      <c r="H44">
        <v>163</v>
      </c>
      <c r="I44">
        <v>53</v>
      </c>
      <c r="L44" s="3">
        <f t="shared" si="1"/>
        <v>53</v>
      </c>
      <c r="M44" s="2">
        <f t="shared" si="2"/>
        <v>0.16973333333333335</v>
      </c>
      <c r="O44" s="3">
        <f t="shared" si="4"/>
        <v>682</v>
      </c>
      <c r="P44" s="2">
        <f t="shared" si="3"/>
        <v>0.16973333333333335</v>
      </c>
    </row>
    <row r="45" spans="1:16" x14ac:dyDescent="0.5">
      <c r="A45" t="s">
        <v>43</v>
      </c>
      <c r="B45">
        <v>3362</v>
      </c>
      <c r="C45">
        <v>74024.160000000003</v>
      </c>
      <c r="D45">
        <v>737</v>
      </c>
      <c r="E45">
        <v>0</v>
      </c>
      <c r="F45">
        <v>0</v>
      </c>
      <c r="G45">
        <v>41418</v>
      </c>
      <c r="H45">
        <v>445</v>
      </c>
      <c r="I45">
        <v>180</v>
      </c>
      <c r="L45" s="3">
        <f t="shared" si="1"/>
        <v>180</v>
      </c>
      <c r="M45" s="2">
        <f t="shared" si="2"/>
        <v>0.69030000000000002</v>
      </c>
      <c r="O45" s="3">
        <f t="shared" si="4"/>
        <v>3362</v>
      </c>
      <c r="P45" s="2">
        <f t="shared" si="3"/>
        <v>0.69030000000000002</v>
      </c>
    </row>
    <row r="46" spans="1:16" x14ac:dyDescent="0.5">
      <c r="A46" t="s">
        <v>44</v>
      </c>
      <c r="B46">
        <v>1258</v>
      </c>
      <c r="C46">
        <v>22849.629000000001</v>
      </c>
      <c r="D46">
        <v>1510</v>
      </c>
      <c r="E46">
        <v>0</v>
      </c>
      <c r="F46">
        <v>1</v>
      </c>
      <c r="G46">
        <v>9675</v>
      </c>
      <c r="H46">
        <v>193</v>
      </c>
      <c r="I46">
        <v>47</v>
      </c>
      <c r="L46" s="3">
        <f t="shared" si="1"/>
        <v>47</v>
      </c>
      <c r="M46" s="2">
        <f t="shared" si="2"/>
        <v>0.16125</v>
      </c>
      <c r="O46" s="3">
        <f t="shared" si="4"/>
        <v>1258</v>
      </c>
      <c r="P46" s="2">
        <f t="shared" si="3"/>
        <v>0.16125</v>
      </c>
    </row>
    <row r="47" spans="1:16" x14ac:dyDescent="0.5">
      <c r="A47" t="s">
        <v>45</v>
      </c>
      <c r="B47">
        <v>1261</v>
      </c>
      <c r="C47">
        <v>20277.873</v>
      </c>
      <c r="D47">
        <v>414</v>
      </c>
      <c r="E47">
        <v>0</v>
      </c>
      <c r="F47">
        <v>0</v>
      </c>
      <c r="G47">
        <v>8734</v>
      </c>
      <c r="H47">
        <v>171</v>
      </c>
      <c r="I47">
        <v>48</v>
      </c>
      <c r="L47" s="3">
        <f t="shared" si="1"/>
        <v>48</v>
      </c>
      <c r="M47" s="2">
        <f t="shared" si="2"/>
        <v>0.14556666666666668</v>
      </c>
      <c r="O47" s="3">
        <f t="shared" si="4"/>
        <v>1261</v>
      </c>
      <c r="P47" s="2">
        <f t="shared" si="3"/>
        <v>0.14556666666666668</v>
      </c>
    </row>
    <row r="48" spans="1:16" x14ac:dyDescent="0.5">
      <c r="A48" t="s">
        <v>46</v>
      </c>
      <c r="B48">
        <v>455982</v>
      </c>
      <c r="C48" s="1">
        <v>12818458</v>
      </c>
      <c r="D48">
        <v>56396</v>
      </c>
      <c r="E48">
        <v>46514</v>
      </c>
      <c r="F48">
        <v>408</v>
      </c>
      <c r="G48">
        <v>6978506</v>
      </c>
      <c r="H48">
        <v>619</v>
      </c>
      <c r="I48">
        <v>26869</v>
      </c>
      <c r="L48" s="3">
        <f t="shared" si="1"/>
        <v>26869</v>
      </c>
      <c r="M48" s="2">
        <f t="shared" si="2"/>
        <v>116.30843333333333</v>
      </c>
      <c r="O48" s="3">
        <f t="shared" si="4"/>
        <v>455982</v>
      </c>
      <c r="P48" s="2">
        <f t="shared" si="3"/>
        <v>116.30843333333333</v>
      </c>
    </row>
    <row r="49" spans="1:16" x14ac:dyDescent="0.5">
      <c r="A49" t="s">
        <v>47</v>
      </c>
      <c r="B49">
        <v>14668</v>
      </c>
      <c r="C49">
        <v>300283.62</v>
      </c>
      <c r="D49">
        <v>2079</v>
      </c>
      <c r="E49">
        <v>2</v>
      </c>
      <c r="F49">
        <v>13</v>
      </c>
      <c r="G49">
        <v>240136</v>
      </c>
      <c r="H49">
        <v>237</v>
      </c>
      <c r="I49">
        <v>842</v>
      </c>
      <c r="L49" s="3">
        <f t="shared" si="1"/>
        <v>842</v>
      </c>
      <c r="M49" s="2">
        <f t="shared" si="2"/>
        <v>4.0022666666666664</v>
      </c>
      <c r="O49" s="3">
        <f t="shared" si="4"/>
        <v>14668</v>
      </c>
      <c r="P49" s="2">
        <f t="shared" si="3"/>
        <v>4.0022666666666664</v>
      </c>
    </row>
    <row r="50" spans="1:16" x14ac:dyDescent="0.5">
      <c r="A50" t="s">
        <v>48</v>
      </c>
      <c r="B50">
        <v>10066</v>
      </c>
      <c r="C50">
        <v>205698.27</v>
      </c>
      <c r="D50">
        <v>1404</v>
      </c>
      <c r="E50">
        <v>1</v>
      </c>
      <c r="F50">
        <v>0</v>
      </c>
      <c r="G50">
        <v>160708</v>
      </c>
      <c r="H50">
        <v>267</v>
      </c>
      <c r="I50">
        <v>612</v>
      </c>
      <c r="L50" s="3">
        <f t="shared" si="1"/>
        <v>612</v>
      </c>
      <c r="M50" s="2">
        <f t="shared" si="2"/>
        <v>2.6784666666666666</v>
      </c>
      <c r="O50" s="3">
        <f t="shared" si="4"/>
        <v>10066</v>
      </c>
      <c r="P50" s="2">
        <f t="shared" si="3"/>
        <v>2.6784666666666666</v>
      </c>
    </row>
    <row r="51" spans="1:16" x14ac:dyDescent="0.5">
      <c r="A51" t="s">
        <v>49</v>
      </c>
      <c r="B51">
        <v>11463</v>
      </c>
      <c r="C51">
        <v>197357.39</v>
      </c>
      <c r="D51">
        <v>1833</v>
      </c>
      <c r="E51">
        <v>1</v>
      </c>
      <c r="F51">
        <v>2</v>
      </c>
      <c r="G51">
        <v>163628</v>
      </c>
      <c r="H51">
        <v>221</v>
      </c>
      <c r="I51">
        <v>643</v>
      </c>
      <c r="L51" s="3">
        <f t="shared" si="1"/>
        <v>643</v>
      </c>
      <c r="M51" s="2">
        <f t="shared" si="2"/>
        <v>2.7271333333333332</v>
      </c>
      <c r="O51" s="3">
        <f t="shared" si="4"/>
        <v>11463</v>
      </c>
      <c r="P51" s="2">
        <f t="shared" si="3"/>
        <v>2.7271333333333332</v>
      </c>
    </row>
    <row r="52" spans="1:16" x14ac:dyDescent="0.5">
      <c r="A52" t="s">
        <v>50</v>
      </c>
      <c r="B52">
        <v>7179</v>
      </c>
      <c r="C52">
        <v>162417.06</v>
      </c>
      <c r="D52">
        <v>1123</v>
      </c>
      <c r="E52">
        <v>0</v>
      </c>
      <c r="F52">
        <v>0</v>
      </c>
      <c r="G52">
        <v>108930</v>
      </c>
      <c r="H52">
        <v>223</v>
      </c>
      <c r="I52">
        <v>416</v>
      </c>
      <c r="L52" s="3">
        <f t="shared" si="1"/>
        <v>416</v>
      </c>
      <c r="M52" s="2">
        <f t="shared" si="2"/>
        <v>1.8154999999999999</v>
      </c>
      <c r="O52" s="3">
        <f t="shared" si="4"/>
        <v>7179</v>
      </c>
      <c r="P52" s="2">
        <f t="shared" si="3"/>
        <v>1.8154999999999999</v>
      </c>
    </row>
    <row r="53" spans="1:16" x14ac:dyDescent="0.5">
      <c r="A53" t="s">
        <v>51</v>
      </c>
      <c r="B53">
        <v>288378</v>
      </c>
      <c r="C53">
        <v>6207844.5</v>
      </c>
      <c r="D53">
        <v>32000</v>
      </c>
      <c r="E53">
        <v>1820</v>
      </c>
      <c r="F53">
        <v>145</v>
      </c>
      <c r="G53">
        <v>4215198</v>
      </c>
      <c r="H53">
        <v>709</v>
      </c>
      <c r="I53">
        <v>15223</v>
      </c>
      <c r="L53" s="3">
        <f t="shared" si="1"/>
        <v>15223</v>
      </c>
      <c r="M53" s="2">
        <f t="shared" si="2"/>
        <v>70.253299999999996</v>
      </c>
      <c r="O53" s="3">
        <f t="shared" si="4"/>
        <v>288378</v>
      </c>
      <c r="P53" s="2">
        <f t="shared" si="3"/>
        <v>70.253299999999996</v>
      </c>
    </row>
    <row r="54" spans="1:16" x14ac:dyDescent="0.5">
      <c r="A54" t="s">
        <v>52</v>
      </c>
      <c r="B54">
        <v>752912</v>
      </c>
      <c r="C54" s="1">
        <v>17856784</v>
      </c>
      <c r="D54">
        <v>94048</v>
      </c>
      <c r="E54">
        <v>45304</v>
      </c>
      <c r="F54">
        <v>6752</v>
      </c>
      <c r="G54">
        <v>11781231</v>
      </c>
      <c r="H54">
        <v>2052</v>
      </c>
      <c r="I54">
        <v>33549</v>
      </c>
      <c r="L54" s="3">
        <f t="shared" si="1"/>
        <v>33549</v>
      </c>
      <c r="M54" s="2">
        <f t="shared" si="2"/>
        <v>196.35384999999999</v>
      </c>
      <c r="O54" s="3">
        <f t="shared" si="4"/>
        <v>752912</v>
      </c>
      <c r="P54" s="2">
        <f t="shared" si="3"/>
        <v>196.35384999999999</v>
      </c>
    </row>
    <row r="55" spans="1:16" x14ac:dyDescent="0.5">
      <c r="A55" t="s">
        <v>0</v>
      </c>
      <c r="B55">
        <v>4809</v>
      </c>
      <c r="C55">
        <v>100505.19</v>
      </c>
      <c r="D55">
        <v>4961</v>
      </c>
      <c r="E55">
        <v>18</v>
      </c>
      <c r="F55">
        <v>38</v>
      </c>
      <c r="G55">
        <v>63584</v>
      </c>
      <c r="H55">
        <v>299</v>
      </c>
      <c r="I55">
        <v>161</v>
      </c>
      <c r="L55" s="3">
        <f t="shared" si="1"/>
        <v>161</v>
      </c>
      <c r="M55" s="2">
        <f t="shared" si="2"/>
        <v>1.0597333333333334</v>
      </c>
      <c r="O55" s="3">
        <f t="shared" si="4"/>
        <v>4809</v>
      </c>
      <c r="P55" s="2">
        <f t="shared" si="3"/>
        <v>1.0597333333333334</v>
      </c>
    </row>
    <row r="56" spans="1:16" x14ac:dyDescent="0.5">
      <c r="A56" t="s">
        <v>1</v>
      </c>
      <c r="B56">
        <v>16877</v>
      </c>
      <c r="C56">
        <v>356169.75</v>
      </c>
      <c r="D56">
        <v>1905</v>
      </c>
      <c r="E56">
        <v>9</v>
      </c>
      <c r="F56">
        <v>67</v>
      </c>
      <c r="G56">
        <v>306579</v>
      </c>
      <c r="H56">
        <v>417</v>
      </c>
      <c r="I56">
        <v>806</v>
      </c>
      <c r="L56" s="3">
        <f t="shared" si="1"/>
        <v>806</v>
      </c>
      <c r="M56" s="2">
        <f t="shared" si="2"/>
        <v>5.1096500000000002</v>
      </c>
      <c r="O56" s="3">
        <f t="shared" si="4"/>
        <v>16877</v>
      </c>
      <c r="P56" s="2">
        <f t="shared" si="3"/>
        <v>5.1096500000000002</v>
      </c>
    </row>
    <row r="57" spans="1:16" x14ac:dyDescent="0.5">
      <c r="A57" t="s">
        <v>2</v>
      </c>
      <c r="B57">
        <v>3341</v>
      </c>
      <c r="C57">
        <v>75902.78</v>
      </c>
      <c r="D57">
        <v>524</v>
      </c>
      <c r="E57">
        <v>0</v>
      </c>
      <c r="F57">
        <v>6</v>
      </c>
      <c r="G57">
        <v>54445</v>
      </c>
      <c r="H57">
        <v>523</v>
      </c>
      <c r="I57">
        <v>139</v>
      </c>
      <c r="L57" s="3">
        <f t="shared" si="1"/>
        <v>139</v>
      </c>
      <c r="M57" s="2">
        <f t="shared" si="2"/>
        <v>0.90741666666666665</v>
      </c>
      <c r="O57" s="3">
        <f t="shared" si="4"/>
        <v>3341</v>
      </c>
      <c r="P57" s="2">
        <f t="shared" si="3"/>
        <v>0.90741666666666665</v>
      </c>
    </row>
    <row r="58" spans="1:16" x14ac:dyDescent="0.5">
      <c r="A58" t="s">
        <v>3</v>
      </c>
      <c r="B58">
        <v>1290</v>
      </c>
      <c r="C58">
        <v>35797.188000000002</v>
      </c>
      <c r="D58">
        <v>383</v>
      </c>
      <c r="E58">
        <v>0</v>
      </c>
      <c r="F58">
        <v>2</v>
      </c>
      <c r="G58">
        <v>22548</v>
      </c>
      <c r="H58">
        <v>302</v>
      </c>
      <c r="I58">
        <v>58</v>
      </c>
      <c r="L58" s="3">
        <f t="shared" si="1"/>
        <v>58</v>
      </c>
      <c r="M58" s="2">
        <f t="shared" si="2"/>
        <v>0.37580000000000002</v>
      </c>
      <c r="O58" s="3">
        <f t="shared" si="4"/>
        <v>1290</v>
      </c>
      <c r="P58" s="2">
        <f t="shared" si="3"/>
        <v>0.37580000000000002</v>
      </c>
    </row>
    <row r="59" spans="1:16" x14ac:dyDescent="0.5">
      <c r="A59" t="s">
        <v>4</v>
      </c>
      <c r="B59">
        <v>22914</v>
      </c>
      <c r="C59">
        <v>485654.44</v>
      </c>
      <c r="D59">
        <v>2567</v>
      </c>
      <c r="E59">
        <v>36</v>
      </c>
      <c r="F59">
        <v>94</v>
      </c>
      <c r="G59">
        <v>427782</v>
      </c>
      <c r="H59">
        <v>569</v>
      </c>
      <c r="I59">
        <v>1131</v>
      </c>
      <c r="L59" s="3">
        <f t="shared" si="1"/>
        <v>1131</v>
      </c>
      <c r="M59" s="2">
        <f t="shared" si="2"/>
        <v>7.1296999999999997</v>
      </c>
      <c r="O59" s="3">
        <f t="shared" si="4"/>
        <v>22914</v>
      </c>
      <c r="P59" s="2">
        <f t="shared" si="3"/>
        <v>7.1296999999999997</v>
      </c>
    </row>
    <row r="60" spans="1:16" x14ac:dyDescent="0.5">
      <c r="A60" t="s">
        <v>5</v>
      </c>
      <c r="B60">
        <v>1200</v>
      </c>
      <c r="C60">
        <v>33555.745999999999</v>
      </c>
      <c r="D60">
        <v>352</v>
      </c>
      <c r="E60">
        <v>0</v>
      </c>
      <c r="F60">
        <v>2</v>
      </c>
      <c r="G60">
        <v>23779</v>
      </c>
      <c r="H60">
        <v>504</v>
      </c>
      <c r="I60">
        <v>62</v>
      </c>
      <c r="L60" s="3">
        <f t="shared" si="1"/>
        <v>62</v>
      </c>
      <c r="M60" s="2">
        <f t="shared" si="2"/>
        <v>0.39631666666666665</v>
      </c>
      <c r="O60" s="3">
        <f t="shared" si="4"/>
        <v>1200</v>
      </c>
      <c r="P60" s="2">
        <f t="shared" si="3"/>
        <v>0.39631666666666665</v>
      </c>
    </row>
    <row r="61" spans="1:16" x14ac:dyDescent="0.5">
      <c r="A61" t="s">
        <v>6</v>
      </c>
      <c r="B61">
        <v>7517</v>
      </c>
      <c r="C61">
        <v>212137.45</v>
      </c>
      <c r="D61">
        <v>1135</v>
      </c>
      <c r="E61">
        <v>0</v>
      </c>
      <c r="F61">
        <v>0</v>
      </c>
      <c r="G61">
        <v>147046</v>
      </c>
      <c r="H61">
        <v>725</v>
      </c>
      <c r="I61">
        <v>369</v>
      </c>
      <c r="L61" s="3">
        <f t="shared" si="1"/>
        <v>369</v>
      </c>
      <c r="M61" s="2">
        <f t="shared" si="2"/>
        <v>2.4507666666666665</v>
      </c>
      <c r="O61" s="3">
        <f t="shared" si="4"/>
        <v>7517</v>
      </c>
      <c r="P61" s="2">
        <f t="shared" si="3"/>
        <v>2.4507666666666665</v>
      </c>
    </row>
    <row r="62" spans="1:16" x14ac:dyDescent="0.5">
      <c r="A62" t="s">
        <v>7</v>
      </c>
      <c r="B62">
        <v>2068</v>
      </c>
      <c r="C62">
        <v>44172.675999999999</v>
      </c>
      <c r="D62">
        <v>437</v>
      </c>
      <c r="E62">
        <v>0</v>
      </c>
      <c r="F62">
        <v>6</v>
      </c>
      <c r="G62">
        <v>34848</v>
      </c>
      <c r="H62">
        <v>306</v>
      </c>
      <c r="I62">
        <v>91</v>
      </c>
      <c r="L62" s="3">
        <f t="shared" si="1"/>
        <v>91</v>
      </c>
      <c r="M62" s="2">
        <f t="shared" si="2"/>
        <v>0.58079999999999998</v>
      </c>
      <c r="O62" s="3">
        <f t="shared" si="4"/>
        <v>2068</v>
      </c>
      <c r="P62" s="2">
        <f t="shared" si="3"/>
        <v>0.58079999999999998</v>
      </c>
    </row>
    <row r="63" spans="1:16" x14ac:dyDescent="0.5">
      <c r="A63" t="s">
        <v>8</v>
      </c>
      <c r="B63">
        <v>3210</v>
      </c>
      <c r="C63">
        <v>77598.835999999996</v>
      </c>
      <c r="D63">
        <v>571</v>
      </c>
      <c r="E63">
        <v>0</v>
      </c>
      <c r="F63">
        <v>8</v>
      </c>
      <c r="G63">
        <v>59589</v>
      </c>
      <c r="H63">
        <v>303</v>
      </c>
      <c r="I63">
        <v>153</v>
      </c>
      <c r="L63" s="3">
        <f t="shared" si="1"/>
        <v>153</v>
      </c>
      <c r="M63" s="2">
        <f t="shared" si="2"/>
        <v>0.99314999999999998</v>
      </c>
      <c r="O63" s="3">
        <f t="shared" si="4"/>
        <v>3210</v>
      </c>
      <c r="P63" s="2">
        <f t="shared" si="3"/>
        <v>0.99314999999999998</v>
      </c>
    </row>
    <row r="64" spans="1:16" x14ac:dyDescent="0.5">
      <c r="A64" t="s">
        <v>9</v>
      </c>
      <c r="B64">
        <v>1141</v>
      </c>
      <c r="C64">
        <v>33456.355000000003</v>
      </c>
      <c r="D64">
        <v>302</v>
      </c>
      <c r="E64">
        <v>0</v>
      </c>
      <c r="F64">
        <v>1</v>
      </c>
      <c r="G64">
        <v>24823</v>
      </c>
      <c r="H64">
        <v>305</v>
      </c>
      <c r="I64">
        <v>65</v>
      </c>
      <c r="L64" s="3">
        <f t="shared" si="1"/>
        <v>65</v>
      </c>
      <c r="M64" s="2">
        <f t="shared" si="2"/>
        <v>0.41371666666666668</v>
      </c>
      <c r="O64" s="3">
        <f t="shared" si="4"/>
        <v>1141</v>
      </c>
      <c r="P64" s="2">
        <f t="shared" si="3"/>
        <v>0.41371666666666668</v>
      </c>
    </row>
    <row r="65" spans="1:16" x14ac:dyDescent="0.5">
      <c r="A65" t="s">
        <v>10</v>
      </c>
      <c r="B65">
        <v>6369</v>
      </c>
      <c r="C65">
        <v>155439.23000000001</v>
      </c>
      <c r="D65">
        <v>1381</v>
      </c>
      <c r="E65">
        <v>4</v>
      </c>
      <c r="F65">
        <v>27</v>
      </c>
      <c r="G65">
        <v>119976</v>
      </c>
      <c r="H65">
        <v>531</v>
      </c>
      <c r="I65">
        <v>310</v>
      </c>
      <c r="L65" s="3">
        <f t="shared" si="1"/>
        <v>310</v>
      </c>
      <c r="M65" s="2">
        <f t="shared" si="2"/>
        <v>1.9996</v>
      </c>
      <c r="O65" s="3">
        <f t="shared" si="4"/>
        <v>6369</v>
      </c>
      <c r="P65" s="2">
        <f t="shared" si="3"/>
        <v>1.9996</v>
      </c>
    </row>
    <row r="66" spans="1:16" x14ac:dyDescent="0.5">
      <c r="A66" t="s">
        <v>11</v>
      </c>
      <c r="B66">
        <v>7973</v>
      </c>
      <c r="C66">
        <v>297868.40000000002</v>
      </c>
      <c r="D66">
        <v>1295</v>
      </c>
      <c r="E66">
        <v>0</v>
      </c>
      <c r="F66">
        <v>17</v>
      </c>
      <c r="G66">
        <v>200625</v>
      </c>
      <c r="H66">
        <v>526</v>
      </c>
      <c r="I66">
        <v>508</v>
      </c>
      <c r="L66" s="3">
        <f t="shared" si="1"/>
        <v>508</v>
      </c>
      <c r="M66" s="2">
        <f t="shared" si="2"/>
        <v>3.34375</v>
      </c>
      <c r="O66" s="3">
        <f t="shared" si="4"/>
        <v>7973</v>
      </c>
      <c r="P66" s="2">
        <f t="shared" si="3"/>
        <v>3.34375</v>
      </c>
    </row>
    <row r="67" spans="1:16" x14ac:dyDescent="0.5">
      <c r="A67" t="s">
        <v>12</v>
      </c>
      <c r="B67">
        <v>19082</v>
      </c>
      <c r="C67">
        <v>504105.5</v>
      </c>
      <c r="D67">
        <v>3120</v>
      </c>
      <c r="E67">
        <v>0</v>
      </c>
      <c r="F67">
        <v>15</v>
      </c>
      <c r="G67">
        <v>271839</v>
      </c>
      <c r="H67">
        <v>718</v>
      </c>
      <c r="I67">
        <v>657</v>
      </c>
      <c r="L67" s="3">
        <f t="shared" ref="L67:L86" si="5">I67</f>
        <v>657</v>
      </c>
      <c r="M67" s="2">
        <f t="shared" ref="M67:M86" si="6">G67/60000</f>
        <v>4.5306499999999996</v>
      </c>
      <c r="O67" s="3">
        <f t="shared" si="4"/>
        <v>19082</v>
      </c>
      <c r="P67" s="2">
        <f t="shared" ref="P67:P86" si="7">M67</f>
        <v>4.5306499999999996</v>
      </c>
    </row>
    <row r="68" spans="1:16" x14ac:dyDescent="0.5">
      <c r="A68" t="s">
        <v>13</v>
      </c>
      <c r="B68">
        <v>9988</v>
      </c>
      <c r="C68">
        <v>84413.57</v>
      </c>
      <c r="D68">
        <v>1164</v>
      </c>
      <c r="E68">
        <v>8</v>
      </c>
      <c r="F68">
        <v>48</v>
      </c>
      <c r="G68">
        <v>53074</v>
      </c>
      <c r="H68">
        <v>302</v>
      </c>
      <c r="I68">
        <v>136</v>
      </c>
      <c r="L68" s="3">
        <f t="shared" si="5"/>
        <v>136</v>
      </c>
      <c r="M68" s="2">
        <f t="shared" si="6"/>
        <v>0.88456666666666661</v>
      </c>
      <c r="O68" s="3">
        <f t="shared" si="4"/>
        <v>9988</v>
      </c>
      <c r="P68" s="2">
        <f t="shared" si="7"/>
        <v>0.88456666666666661</v>
      </c>
    </row>
    <row r="69" spans="1:16" x14ac:dyDescent="0.5">
      <c r="A69" t="s">
        <v>14</v>
      </c>
      <c r="B69">
        <v>2293</v>
      </c>
      <c r="C69">
        <v>56536.285000000003</v>
      </c>
      <c r="D69">
        <v>394</v>
      </c>
      <c r="E69">
        <v>1</v>
      </c>
      <c r="F69">
        <v>5</v>
      </c>
      <c r="G69">
        <v>43042</v>
      </c>
      <c r="H69">
        <v>319</v>
      </c>
      <c r="I69">
        <v>114</v>
      </c>
      <c r="L69" s="3">
        <f t="shared" si="5"/>
        <v>114</v>
      </c>
      <c r="M69" s="2">
        <f t="shared" si="6"/>
        <v>0.71736666666666671</v>
      </c>
      <c r="O69" s="3">
        <f t="shared" si="4"/>
        <v>2293</v>
      </c>
      <c r="P69" s="2">
        <f t="shared" si="7"/>
        <v>0.71736666666666671</v>
      </c>
    </row>
    <row r="70" spans="1:16" x14ac:dyDescent="0.5">
      <c r="A70" t="s">
        <v>15</v>
      </c>
      <c r="B70">
        <v>1064</v>
      </c>
      <c r="C70">
        <v>31473.377</v>
      </c>
      <c r="D70">
        <v>284</v>
      </c>
      <c r="E70">
        <v>0</v>
      </c>
      <c r="F70">
        <v>1</v>
      </c>
      <c r="G70">
        <v>20030</v>
      </c>
      <c r="H70">
        <v>554</v>
      </c>
      <c r="I70">
        <v>53</v>
      </c>
      <c r="L70" s="3">
        <f t="shared" si="5"/>
        <v>53</v>
      </c>
      <c r="M70" s="2">
        <f t="shared" si="6"/>
        <v>0.33383333333333332</v>
      </c>
      <c r="O70" s="3">
        <f t="shared" si="4"/>
        <v>1064</v>
      </c>
      <c r="P70" s="2">
        <f t="shared" si="7"/>
        <v>0.33383333333333332</v>
      </c>
    </row>
    <row r="71" spans="1:16" x14ac:dyDescent="0.5">
      <c r="A71" t="s">
        <v>16</v>
      </c>
      <c r="B71">
        <v>1120</v>
      </c>
      <c r="C71">
        <v>26682.096000000001</v>
      </c>
      <c r="D71">
        <v>276</v>
      </c>
      <c r="E71">
        <v>0</v>
      </c>
      <c r="F71">
        <v>4</v>
      </c>
      <c r="G71">
        <v>19341</v>
      </c>
      <c r="H71">
        <v>311</v>
      </c>
      <c r="I71">
        <v>51</v>
      </c>
      <c r="L71" s="3">
        <f t="shared" si="5"/>
        <v>51</v>
      </c>
      <c r="M71" s="2">
        <f t="shared" si="6"/>
        <v>0.32235000000000003</v>
      </c>
      <c r="O71" s="3">
        <f t="shared" si="4"/>
        <v>1120</v>
      </c>
      <c r="P71" s="2">
        <f t="shared" si="7"/>
        <v>0.32235000000000003</v>
      </c>
    </row>
    <row r="72" spans="1:16" x14ac:dyDescent="0.5">
      <c r="A72" t="s">
        <v>17</v>
      </c>
      <c r="B72">
        <v>43701</v>
      </c>
      <c r="C72">
        <v>198728.42</v>
      </c>
      <c r="D72">
        <v>3701</v>
      </c>
      <c r="E72">
        <v>57</v>
      </c>
      <c r="F72">
        <v>244</v>
      </c>
      <c r="G72">
        <v>181151</v>
      </c>
      <c r="H72">
        <v>545</v>
      </c>
      <c r="I72">
        <v>488</v>
      </c>
      <c r="L72" s="3">
        <f t="shared" si="5"/>
        <v>488</v>
      </c>
      <c r="M72" s="2">
        <f t="shared" si="6"/>
        <v>3.0191833333333333</v>
      </c>
      <c r="O72" s="3">
        <f t="shared" si="4"/>
        <v>43701</v>
      </c>
      <c r="P72" s="2">
        <f t="shared" si="7"/>
        <v>3.0191833333333333</v>
      </c>
    </row>
    <row r="73" spans="1:16" x14ac:dyDescent="0.5">
      <c r="A73" t="s">
        <v>18</v>
      </c>
      <c r="B73">
        <v>2057</v>
      </c>
      <c r="C73">
        <v>81182.445000000007</v>
      </c>
      <c r="D73">
        <v>474</v>
      </c>
      <c r="E73">
        <v>0</v>
      </c>
      <c r="F73">
        <v>0</v>
      </c>
      <c r="G73">
        <v>51496</v>
      </c>
      <c r="H73">
        <v>350</v>
      </c>
      <c r="I73">
        <v>137</v>
      </c>
      <c r="L73" s="3">
        <f t="shared" si="5"/>
        <v>137</v>
      </c>
      <c r="M73" s="2">
        <f t="shared" si="6"/>
        <v>0.85826666666666662</v>
      </c>
      <c r="O73" s="3">
        <f t="shared" si="4"/>
        <v>2057</v>
      </c>
      <c r="P73" s="2">
        <f t="shared" si="7"/>
        <v>0.85826666666666662</v>
      </c>
    </row>
    <row r="74" spans="1:16" x14ac:dyDescent="0.5">
      <c r="A74" t="s">
        <v>19</v>
      </c>
      <c r="B74">
        <v>1603</v>
      </c>
      <c r="C74">
        <v>49464.311999999998</v>
      </c>
      <c r="D74">
        <v>369</v>
      </c>
      <c r="E74">
        <v>0</v>
      </c>
      <c r="F74">
        <v>6</v>
      </c>
      <c r="G74">
        <v>35707</v>
      </c>
      <c r="H74">
        <v>533</v>
      </c>
      <c r="I74">
        <v>94</v>
      </c>
      <c r="L74" s="3">
        <f t="shared" si="5"/>
        <v>94</v>
      </c>
      <c r="M74" s="2">
        <f t="shared" si="6"/>
        <v>0.59511666666666663</v>
      </c>
      <c r="O74" s="3">
        <f t="shared" si="4"/>
        <v>1603</v>
      </c>
      <c r="P74" s="2">
        <f t="shared" si="7"/>
        <v>0.59511666666666663</v>
      </c>
    </row>
    <row r="75" spans="1:16" x14ac:dyDescent="0.5">
      <c r="A75" t="s">
        <v>20</v>
      </c>
      <c r="B75">
        <v>1226</v>
      </c>
      <c r="C75">
        <v>28615.24</v>
      </c>
      <c r="D75">
        <v>302</v>
      </c>
      <c r="E75">
        <v>0</v>
      </c>
      <c r="F75">
        <v>3</v>
      </c>
      <c r="G75">
        <v>20803</v>
      </c>
      <c r="H75">
        <v>299</v>
      </c>
      <c r="I75">
        <v>55</v>
      </c>
      <c r="L75" s="3">
        <f t="shared" si="5"/>
        <v>55</v>
      </c>
      <c r="M75" s="2">
        <f t="shared" si="6"/>
        <v>0.34671666666666667</v>
      </c>
      <c r="O75" s="3">
        <f t="shared" si="4"/>
        <v>1226</v>
      </c>
      <c r="P75" s="2">
        <f t="shared" si="7"/>
        <v>0.34671666666666667</v>
      </c>
    </row>
    <row r="76" spans="1:16" x14ac:dyDescent="0.5">
      <c r="A76" t="s">
        <v>21</v>
      </c>
      <c r="B76">
        <v>610</v>
      </c>
      <c r="C76">
        <v>23449.541000000001</v>
      </c>
      <c r="D76">
        <v>235</v>
      </c>
      <c r="E76">
        <v>0</v>
      </c>
      <c r="F76">
        <v>0</v>
      </c>
      <c r="G76">
        <v>15495</v>
      </c>
      <c r="H76">
        <v>423</v>
      </c>
      <c r="I76">
        <v>40</v>
      </c>
      <c r="L76" s="3">
        <f t="shared" si="5"/>
        <v>40</v>
      </c>
      <c r="M76" s="2">
        <f t="shared" si="6"/>
        <v>0.25824999999999998</v>
      </c>
      <c r="O76" s="3">
        <f t="shared" si="4"/>
        <v>610</v>
      </c>
      <c r="P76" s="2">
        <f t="shared" si="7"/>
        <v>0.25824999999999998</v>
      </c>
    </row>
    <row r="77" spans="1:16" x14ac:dyDescent="0.5">
      <c r="A77" t="s">
        <v>22</v>
      </c>
      <c r="B77">
        <v>47235</v>
      </c>
      <c r="C77">
        <v>127054.41</v>
      </c>
      <c r="D77">
        <v>4128</v>
      </c>
      <c r="E77">
        <v>59</v>
      </c>
      <c r="F77">
        <v>267</v>
      </c>
      <c r="G77">
        <v>108589</v>
      </c>
      <c r="H77">
        <v>541</v>
      </c>
      <c r="I77">
        <v>289</v>
      </c>
      <c r="L77" s="3">
        <f t="shared" si="5"/>
        <v>289</v>
      </c>
      <c r="M77" s="2">
        <f t="shared" si="6"/>
        <v>1.8098166666666666</v>
      </c>
      <c r="O77" s="3">
        <f t="shared" si="4"/>
        <v>47235</v>
      </c>
      <c r="P77" s="2">
        <f t="shared" si="7"/>
        <v>1.8098166666666666</v>
      </c>
    </row>
    <row r="78" spans="1:16" x14ac:dyDescent="0.5">
      <c r="A78" t="s">
        <v>23</v>
      </c>
      <c r="B78">
        <v>5049</v>
      </c>
      <c r="C78">
        <v>213357.4</v>
      </c>
      <c r="D78">
        <v>901</v>
      </c>
      <c r="E78">
        <v>0</v>
      </c>
      <c r="F78">
        <v>0</v>
      </c>
      <c r="G78">
        <v>134360</v>
      </c>
      <c r="H78">
        <v>359</v>
      </c>
      <c r="I78">
        <v>355</v>
      </c>
      <c r="L78" s="3">
        <f t="shared" si="5"/>
        <v>355</v>
      </c>
      <c r="M78" s="2">
        <f t="shared" si="6"/>
        <v>2.2393333333333332</v>
      </c>
      <c r="O78" s="3">
        <f t="shared" si="4"/>
        <v>5049</v>
      </c>
      <c r="P78" s="2">
        <f t="shared" si="7"/>
        <v>2.2393333333333332</v>
      </c>
    </row>
    <row r="79" spans="1:16" x14ac:dyDescent="0.5">
      <c r="A79" t="s">
        <v>24</v>
      </c>
      <c r="B79">
        <v>2829</v>
      </c>
      <c r="C79">
        <v>82237.710000000006</v>
      </c>
      <c r="D79">
        <v>478</v>
      </c>
      <c r="E79">
        <v>0</v>
      </c>
      <c r="F79">
        <v>1</v>
      </c>
      <c r="G79">
        <v>52782</v>
      </c>
      <c r="H79">
        <v>321</v>
      </c>
      <c r="I79">
        <v>138</v>
      </c>
      <c r="L79" s="3">
        <f t="shared" si="5"/>
        <v>138</v>
      </c>
      <c r="M79" s="2">
        <f t="shared" si="6"/>
        <v>0.87970000000000004</v>
      </c>
      <c r="O79" s="3">
        <f t="shared" si="4"/>
        <v>2829</v>
      </c>
      <c r="P79" s="2">
        <f t="shared" si="7"/>
        <v>0.87970000000000004</v>
      </c>
    </row>
    <row r="80" spans="1:16" x14ac:dyDescent="0.5">
      <c r="A80" t="s">
        <v>25</v>
      </c>
      <c r="B80">
        <v>17106</v>
      </c>
      <c r="C80">
        <v>122516.96</v>
      </c>
      <c r="D80">
        <v>1596</v>
      </c>
      <c r="E80">
        <v>19</v>
      </c>
      <c r="F80">
        <v>90</v>
      </c>
      <c r="G80">
        <v>114241</v>
      </c>
      <c r="H80">
        <v>294</v>
      </c>
      <c r="I80">
        <v>305</v>
      </c>
      <c r="L80" s="3">
        <f t="shared" si="5"/>
        <v>305</v>
      </c>
      <c r="M80" s="2">
        <f t="shared" si="6"/>
        <v>1.9040166666666667</v>
      </c>
      <c r="O80" s="3">
        <f t="shared" si="4"/>
        <v>17106</v>
      </c>
      <c r="P80" s="2">
        <f t="shared" si="7"/>
        <v>1.9040166666666667</v>
      </c>
    </row>
    <row r="81" spans="1:16" x14ac:dyDescent="0.5">
      <c r="A81" t="s">
        <v>26</v>
      </c>
      <c r="B81">
        <v>1482</v>
      </c>
      <c r="C81">
        <v>50319.42</v>
      </c>
      <c r="D81">
        <v>336</v>
      </c>
      <c r="E81">
        <v>0</v>
      </c>
      <c r="F81">
        <v>4</v>
      </c>
      <c r="G81">
        <v>36199</v>
      </c>
      <c r="H81">
        <v>297</v>
      </c>
      <c r="I81">
        <v>95</v>
      </c>
      <c r="L81" s="3">
        <f t="shared" si="5"/>
        <v>95</v>
      </c>
      <c r="M81" s="2">
        <f t="shared" si="6"/>
        <v>0.60331666666666661</v>
      </c>
      <c r="O81" s="3">
        <f t="shared" si="4"/>
        <v>1482</v>
      </c>
      <c r="P81" s="2">
        <f t="shared" si="7"/>
        <v>0.60331666666666661</v>
      </c>
    </row>
    <row r="82" spans="1:16" x14ac:dyDescent="0.5">
      <c r="A82" t="s">
        <v>27</v>
      </c>
      <c r="B82">
        <v>4220</v>
      </c>
      <c r="C82">
        <v>102192.3</v>
      </c>
      <c r="D82">
        <v>627</v>
      </c>
      <c r="E82">
        <v>0</v>
      </c>
      <c r="F82">
        <v>2</v>
      </c>
      <c r="G82">
        <v>92279</v>
      </c>
      <c r="H82">
        <v>295</v>
      </c>
      <c r="I82">
        <v>241</v>
      </c>
      <c r="L82" s="3">
        <f t="shared" si="5"/>
        <v>241</v>
      </c>
      <c r="M82" s="2">
        <f t="shared" si="6"/>
        <v>1.5379833333333333</v>
      </c>
      <c r="O82" s="3">
        <f t="shared" si="4"/>
        <v>4220</v>
      </c>
      <c r="P82" s="2">
        <f t="shared" si="7"/>
        <v>1.5379833333333333</v>
      </c>
    </row>
    <row r="83" spans="1:16" x14ac:dyDescent="0.5">
      <c r="A83" t="s">
        <v>28</v>
      </c>
      <c r="B83">
        <v>5262</v>
      </c>
      <c r="C83">
        <v>51961.9</v>
      </c>
      <c r="D83">
        <v>634</v>
      </c>
      <c r="E83">
        <v>0</v>
      </c>
      <c r="F83">
        <v>22</v>
      </c>
      <c r="G83">
        <v>42494</v>
      </c>
      <c r="H83">
        <v>381</v>
      </c>
      <c r="I83">
        <v>108</v>
      </c>
      <c r="L83" s="3">
        <f t="shared" si="5"/>
        <v>108</v>
      </c>
      <c r="M83" s="2">
        <f t="shared" si="6"/>
        <v>0.70823333333333338</v>
      </c>
      <c r="O83" s="3">
        <f t="shared" si="4"/>
        <v>5262</v>
      </c>
      <c r="P83" s="2">
        <f t="shared" si="7"/>
        <v>0.70823333333333338</v>
      </c>
    </row>
    <row r="84" spans="1:16" x14ac:dyDescent="0.5">
      <c r="A84" t="s">
        <v>29</v>
      </c>
      <c r="B84">
        <v>130068</v>
      </c>
      <c r="C84">
        <v>2479881.7999999998</v>
      </c>
      <c r="D84">
        <v>12385</v>
      </c>
      <c r="E84">
        <v>122</v>
      </c>
      <c r="F84">
        <v>413</v>
      </c>
      <c r="G84">
        <v>2172054</v>
      </c>
      <c r="H84">
        <v>476</v>
      </c>
      <c r="I84">
        <v>5707</v>
      </c>
      <c r="L84" s="3">
        <f t="shared" si="5"/>
        <v>5707</v>
      </c>
      <c r="M84" s="2">
        <f t="shared" si="6"/>
        <v>36.200899999999997</v>
      </c>
      <c r="O84" s="3">
        <f t="shared" si="4"/>
        <v>130068</v>
      </c>
      <c r="P84" s="2">
        <f t="shared" si="7"/>
        <v>36.200899999999997</v>
      </c>
    </row>
    <row r="85" spans="1:16" x14ac:dyDescent="0.5">
      <c r="A85" t="s">
        <v>30</v>
      </c>
      <c r="B85">
        <v>77900</v>
      </c>
      <c r="C85">
        <v>2201585.2000000002</v>
      </c>
      <c r="D85">
        <v>8709</v>
      </c>
      <c r="E85">
        <v>5</v>
      </c>
      <c r="F85">
        <v>4</v>
      </c>
      <c r="G85">
        <v>1677969</v>
      </c>
      <c r="H85">
        <v>548</v>
      </c>
      <c r="I85">
        <v>4318</v>
      </c>
      <c r="L85" s="3">
        <f t="shared" si="5"/>
        <v>4318</v>
      </c>
      <c r="M85" s="2">
        <f t="shared" si="6"/>
        <v>27.966149999999999</v>
      </c>
      <c r="O85" s="3">
        <f t="shared" si="4"/>
        <v>77900</v>
      </c>
      <c r="P85" s="2">
        <f t="shared" si="7"/>
        <v>27.966149999999999</v>
      </c>
    </row>
    <row r="86" spans="1:16" x14ac:dyDescent="0.5">
      <c r="A86" t="s">
        <v>31</v>
      </c>
      <c r="B86">
        <v>34331</v>
      </c>
      <c r="C86">
        <v>1302193.6000000001</v>
      </c>
      <c r="D86">
        <v>4877</v>
      </c>
      <c r="E86">
        <v>0</v>
      </c>
      <c r="F86">
        <v>0</v>
      </c>
      <c r="G86">
        <v>807534</v>
      </c>
      <c r="H86">
        <v>414</v>
      </c>
      <c r="I86">
        <v>2071</v>
      </c>
      <c r="L86" s="3">
        <f t="shared" si="5"/>
        <v>2071</v>
      </c>
      <c r="M86" s="2">
        <f t="shared" si="6"/>
        <v>13.4589</v>
      </c>
      <c r="O86" s="3">
        <f t="shared" si="4"/>
        <v>34331</v>
      </c>
      <c r="P86" s="2">
        <f t="shared" si="7"/>
        <v>13.4589</v>
      </c>
    </row>
    <row r="87" spans="1:16" x14ac:dyDescent="0.5">
      <c r="A87" t="s">
        <v>0</v>
      </c>
      <c r="B87">
        <v>4809</v>
      </c>
      <c r="C87">
        <v>101480.24</v>
      </c>
      <c r="D87">
        <v>4918</v>
      </c>
      <c r="E87">
        <v>14</v>
      </c>
      <c r="F87">
        <v>32</v>
      </c>
      <c r="G87">
        <v>62604</v>
      </c>
      <c r="H87">
        <v>340</v>
      </c>
      <c r="I87">
        <v>161</v>
      </c>
      <c r="L87" s="3">
        <f t="shared" ref="L87:L145" si="8">I87</f>
        <v>161</v>
      </c>
      <c r="M87" s="2">
        <f t="shared" ref="M87:M145" si="9">G87/60000</f>
        <v>1.0434000000000001</v>
      </c>
      <c r="O87" s="3">
        <f t="shared" ref="O87:O145" si="10">B87</f>
        <v>4809</v>
      </c>
      <c r="P87" s="2">
        <f t="shared" ref="P87:P145" si="11">M87</f>
        <v>1.0434000000000001</v>
      </c>
    </row>
    <row r="88" spans="1:16" x14ac:dyDescent="0.5">
      <c r="A88" t="s">
        <v>1</v>
      </c>
      <c r="B88">
        <v>16877</v>
      </c>
      <c r="C88">
        <v>357663.28</v>
      </c>
      <c r="D88">
        <v>1991</v>
      </c>
      <c r="E88">
        <v>15</v>
      </c>
      <c r="F88">
        <v>57</v>
      </c>
      <c r="G88">
        <v>307538</v>
      </c>
      <c r="H88">
        <v>311</v>
      </c>
      <c r="I88">
        <v>806</v>
      </c>
      <c r="L88" s="3">
        <f t="shared" si="8"/>
        <v>806</v>
      </c>
      <c r="M88" s="2">
        <f t="shared" si="9"/>
        <v>5.125633333333333</v>
      </c>
      <c r="O88" s="3">
        <f t="shared" si="10"/>
        <v>16877</v>
      </c>
      <c r="P88" s="2">
        <f t="shared" si="11"/>
        <v>5.125633333333333</v>
      </c>
    </row>
    <row r="89" spans="1:16" x14ac:dyDescent="0.5">
      <c r="A89" t="s">
        <v>2</v>
      </c>
      <c r="B89">
        <v>3341</v>
      </c>
      <c r="C89">
        <v>77105.13</v>
      </c>
      <c r="D89">
        <v>550</v>
      </c>
      <c r="E89">
        <v>0</v>
      </c>
      <c r="F89">
        <v>5</v>
      </c>
      <c r="G89">
        <v>54727</v>
      </c>
      <c r="H89">
        <v>487</v>
      </c>
      <c r="I89">
        <v>139</v>
      </c>
      <c r="L89" s="3">
        <f t="shared" si="8"/>
        <v>139</v>
      </c>
      <c r="M89" s="2">
        <f t="shared" si="9"/>
        <v>0.91211666666666669</v>
      </c>
      <c r="O89" s="3">
        <f t="shared" si="10"/>
        <v>3341</v>
      </c>
      <c r="P89" s="2">
        <f t="shared" si="11"/>
        <v>0.91211666666666669</v>
      </c>
    </row>
    <row r="90" spans="1:16" x14ac:dyDescent="0.5">
      <c r="A90" t="s">
        <v>3</v>
      </c>
      <c r="B90">
        <v>1290</v>
      </c>
      <c r="C90">
        <v>37060.01</v>
      </c>
      <c r="D90">
        <v>316</v>
      </c>
      <c r="E90">
        <v>0</v>
      </c>
      <c r="F90">
        <v>1</v>
      </c>
      <c r="G90">
        <v>22896</v>
      </c>
      <c r="H90">
        <v>513</v>
      </c>
      <c r="I90">
        <v>58</v>
      </c>
      <c r="L90" s="3">
        <f t="shared" si="8"/>
        <v>58</v>
      </c>
      <c r="M90" s="2">
        <f t="shared" si="9"/>
        <v>0.38159999999999999</v>
      </c>
      <c r="O90" s="3">
        <f t="shared" si="10"/>
        <v>1290</v>
      </c>
      <c r="P90" s="2">
        <f t="shared" si="11"/>
        <v>0.38159999999999999</v>
      </c>
    </row>
    <row r="91" spans="1:16" x14ac:dyDescent="0.5">
      <c r="A91" t="s">
        <v>4</v>
      </c>
      <c r="B91">
        <v>22914</v>
      </c>
      <c r="C91">
        <v>503362.38</v>
      </c>
      <c r="D91">
        <v>2753</v>
      </c>
      <c r="E91">
        <v>16</v>
      </c>
      <c r="F91">
        <v>83</v>
      </c>
      <c r="G91">
        <v>442430</v>
      </c>
      <c r="H91">
        <v>401</v>
      </c>
      <c r="I91">
        <v>1129</v>
      </c>
      <c r="L91" s="3">
        <f t="shared" si="8"/>
        <v>1129</v>
      </c>
      <c r="M91" s="2">
        <f t="shared" si="9"/>
        <v>7.3738333333333337</v>
      </c>
      <c r="O91" s="3">
        <f t="shared" si="10"/>
        <v>22914</v>
      </c>
      <c r="P91" s="2">
        <f t="shared" si="11"/>
        <v>7.3738333333333337</v>
      </c>
    </row>
    <row r="92" spans="1:16" x14ac:dyDescent="0.5">
      <c r="A92" t="s">
        <v>5</v>
      </c>
      <c r="B92">
        <v>1200</v>
      </c>
      <c r="C92">
        <v>34525.773000000001</v>
      </c>
      <c r="D92">
        <v>480</v>
      </c>
      <c r="E92">
        <v>0</v>
      </c>
      <c r="F92">
        <v>2</v>
      </c>
      <c r="G92">
        <v>24277</v>
      </c>
      <c r="H92">
        <v>647</v>
      </c>
      <c r="I92">
        <v>62</v>
      </c>
      <c r="L92" s="3">
        <f t="shared" si="8"/>
        <v>62</v>
      </c>
      <c r="M92" s="2">
        <f t="shared" si="9"/>
        <v>0.40461666666666668</v>
      </c>
      <c r="O92" s="3">
        <f t="shared" si="10"/>
        <v>1200</v>
      </c>
      <c r="P92" s="2">
        <f t="shared" si="11"/>
        <v>0.40461666666666668</v>
      </c>
    </row>
    <row r="93" spans="1:16" x14ac:dyDescent="0.5">
      <c r="A93" t="s">
        <v>6</v>
      </c>
      <c r="B93">
        <v>7517</v>
      </c>
      <c r="C93">
        <v>210666.36</v>
      </c>
      <c r="D93">
        <v>1129</v>
      </c>
      <c r="E93">
        <v>0</v>
      </c>
      <c r="F93">
        <v>0</v>
      </c>
      <c r="G93">
        <v>142937</v>
      </c>
      <c r="H93">
        <v>379</v>
      </c>
      <c r="I93">
        <v>335</v>
      </c>
      <c r="L93" s="3">
        <f t="shared" si="8"/>
        <v>335</v>
      </c>
      <c r="M93" s="2">
        <f t="shared" si="9"/>
        <v>2.3822833333333335</v>
      </c>
      <c r="O93" s="3">
        <f t="shared" si="10"/>
        <v>7517</v>
      </c>
      <c r="P93" s="2">
        <f t="shared" si="11"/>
        <v>2.3822833333333335</v>
      </c>
    </row>
    <row r="94" spans="1:16" x14ac:dyDescent="0.5">
      <c r="A94" t="s">
        <v>7</v>
      </c>
      <c r="B94">
        <v>2068</v>
      </c>
      <c r="C94">
        <v>45144.89</v>
      </c>
      <c r="D94">
        <v>416</v>
      </c>
      <c r="E94">
        <v>0</v>
      </c>
      <c r="F94">
        <v>6</v>
      </c>
      <c r="G94">
        <v>35242</v>
      </c>
      <c r="H94">
        <v>350</v>
      </c>
      <c r="I94">
        <v>91</v>
      </c>
      <c r="L94" s="3">
        <f t="shared" si="8"/>
        <v>91</v>
      </c>
      <c r="M94" s="2">
        <f t="shared" si="9"/>
        <v>0.5873666666666667</v>
      </c>
      <c r="O94" s="3">
        <f t="shared" si="10"/>
        <v>2068</v>
      </c>
      <c r="P94" s="2">
        <f t="shared" si="11"/>
        <v>0.5873666666666667</v>
      </c>
    </row>
    <row r="95" spans="1:16" x14ac:dyDescent="0.5">
      <c r="A95" t="s">
        <v>8</v>
      </c>
      <c r="B95">
        <v>3210</v>
      </c>
      <c r="C95">
        <v>76047.990000000005</v>
      </c>
      <c r="D95">
        <v>520</v>
      </c>
      <c r="E95">
        <v>0</v>
      </c>
      <c r="F95">
        <v>7</v>
      </c>
      <c r="G95">
        <v>57835</v>
      </c>
      <c r="H95">
        <v>647</v>
      </c>
      <c r="I95">
        <v>153</v>
      </c>
      <c r="L95" s="3">
        <f t="shared" si="8"/>
        <v>153</v>
      </c>
      <c r="M95" s="2">
        <f t="shared" si="9"/>
        <v>0.96391666666666664</v>
      </c>
      <c r="O95" s="3">
        <f t="shared" si="10"/>
        <v>3210</v>
      </c>
      <c r="P95" s="2">
        <f t="shared" si="11"/>
        <v>0.96391666666666664</v>
      </c>
    </row>
    <row r="96" spans="1:16" x14ac:dyDescent="0.5">
      <c r="A96" t="s">
        <v>9</v>
      </c>
      <c r="B96">
        <v>1141</v>
      </c>
      <c r="C96">
        <v>34212.061999999998</v>
      </c>
      <c r="D96">
        <v>298</v>
      </c>
      <c r="E96">
        <v>0</v>
      </c>
      <c r="F96">
        <v>1</v>
      </c>
      <c r="G96">
        <v>25442</v>
      </c>
      <c r="H96">
        <v>306</v>
      </c>
      <c r="I96">
        <v>65</v>
      </c>
      <c r="L96" s="3">
        <f t="shared" si="8"/>
        <v>65</v>
      </c>
      <c r="M96" s="2">
        <f t="shared" si="9"/>
        <v>0.42403333333333332</v>
      </c>
      <c r="O96" s="3">
        <f t="shared" si="10"/>
        <v>1141</v>
      </c>
      <c r="P96" s="2">
        <f t="shared" si="11"/>
        <v>0.42403333333333332</v>
      </c>
    </row>
    <row r="97" spans="1:16" x14ac:dyDescent="0.5">
      <c r="A97" t="s">
        <v>10</v>
      </c>
      <c r="B97">
        <v>6369</v>
      </c>
      <c r="C97">
        <v>160818.75</v>
      </c>
      <c r="D97">
        <v>1378</v>
      </c>
      <c r="E97">
        <v>4</v>
      </c>
      <c r="F97">
        <v>27</v>
      </c>
      <c r="G97">
        <v>124154</v>
      </c>
      <c r="H97">
        <v>755</v>
      </c>
      <c r="I97">
        <v>308</v>
      </c>
      <c r="L97" s="3">
        <f t="shared" si="8"/>
        <v>308</v>
      </c>
      <c r="M97" s="2">
        <f t="shared" si="9"/>
        <v>2.0692333333333335</v>
      </c>
      <c r="O97" s="3">
        <f t="shared" si="10"/>
        <v>6369</v>
      </c>
      <c r="P97" s="2">
        <f t="shared" si="11"/>
        <v>2.0692333333333335</v>
      </c>
    </row>
    <row r="98" spans="1:16" x14ac:dyDescent="0.5">
      <c r="A98" t="s">
        <v>11</v>
      </c>
      <c r="B98">
        <v>7973</v>
      </c>
      <c r="C98">
        <v>304415.65999999997</v>
      </c>
      <c r="D98">
        <v>1709</v>
      </c>
      <c r="E98">
        <v>0</v>
      </c>
      <c r="F98">
        <v>17</v>
      </c>
      <c r="G98">
        <v>200484</v>
      </c>
      <c r="H98">
        <v>351</v>
      </c>
      <c r="I98">
        <v>500</v>
      </c>
      <c r="L98" s="3">
        <f t="shared" si="8"/>
        <v>500</v>
      </c>
      <c r="M98" s="2">
        <f t="shared" si="9"/>
        <v>3.3414000000000001</v>
      </c>
      <c r="O98" s="3">
        <f t="shared" si="10"/>
        <v>7973</v>
      </c>
      <c r="P98" s="2">
        <f t="shared" si="11"/>
        <v>3.3414000000000001</v>
      </c>
    </row>
    <row r="99" spans="1:16" x14ac:dyDescent="0.5">
      <c r="A99" t="s">
        <v>12</v>
      </c>
      <c r="B99">
        <v>19082</v>
      </c>
      <c r="C99">
        <v>504988.53</v>
      </c>
      <c r="D99">
        <v>3164</v>
      </c>
      <c r="E99">
        <v>0</v>
      </c>
      <c r="F99">
        <v>9</v>
      </c>
      <c r="G99">
        <v>264264</v>
      </c>
      <c r="H99">
        <v>532</v>
      </c>
      <c r="I99">
        <v>657</v>
      </c>
      <c r="L99" s="3">
        <f t="shared" si="8"/>
        <v>657</v>
      </c>
      <c r="M99" s="2">
        <f t="shared" si="9"/>
        <v>4.4043999999999999</v>
      </c>
      <c r="O99" s="3">
        <f t="shared" si="10"/>
        <v>19082</v>
      </c>
      <c r="P99" s="2">
        <f t="shared" si="11"/>
        <v>4.4043999999999999</v>
      </c>
    </row>
    <row r="100" spans="1:16" x14ac:dyDescent="0.5">
      <c r="A100" t="s">
        <v>13</v>
      </c>
      <c r="B100">
        <v>9988</v>
      </c>
      <c r="C100">
        <v>85983.79</v>
      </c>
      <c r="D100">
        <v>1283</v>
      </c>
      <c r="E100">
        <v>5</v>
      </c>
      <c r="F100">
        <v>39</v>
      </c>
      <c r="G100">
        <v>52823</v>
      </c>
      <c r="H100">
        <v>307</v>
      </c>
      <c r="I100">
        <v>136</v>
      </c>
      <c r="L100" s="3">
        <f t="shared" si="8"/>
        <v>136</v>
      </c>
      <c r="M100" s="2">
        <f t="shared" si="9"/>
        <v>0.8803833333333333</v>
      </c>
      <c r="O100" s="3">
        <f t="shared" si="10"/>
        <v>9988</v>
      </c>
      <c r="P100" s="2">
        <f t="shared" si="11"/>
        <v>0.8803833333333333</v>
      </c>
    </row>
    <row r="101" spans="1:16" x14ac:dyDescent="0.5">
      <c r="A101" t="s">
        <v>14</v>
      </c>
      <c r="B101">
        <v>2293</v>
      </c>
      <c r="C101">
        <v>56949.24</v>
      </c>
      <c r="D101">
        <v>400</v>
      </c>
      <c r="E101">
        <v>1</v>
      </c>
      <c r="F101">
        <v>5</v>
      </c>
      <c r="G101">
        <v>43113</v>
      </c>
      <c r="H101">
        <v>343</v>
      </c>
      <c r="I101">
        <v>114</v>
      </c>
      <c r="L101" s="3">
        <f t="shared" si="8"/>
        <v>114</v>
      </c>
      <c r="M101" s="2">
        <f t="shared" si="9"/>
        <v>0.71855000000000002</v>
      </c>
      <c r="O101" s="3">
        <f t="shared" si="10"/>
        <v>2293</v>
      </c>
      <c r="P101" s="2">
        <f t="shared" si="11"/>
        <v>0.71855000000000002</v>
      </c>
    </row>
    <row r="102" spans="1:16" x14ac:dyDescent="0.5">
      <c r="A102" t="s">
        <v>15</v>
      </c>
      <c r="B102">
        <v>1064</v>
      </c>
      <c r="C102">
        <v>31761.258000000002</v>
      </c>
      <c r="D102">
        <v>292</v>
      </c>
      <c r="E102">
        <v>0</v>
      </c>
      <c r="F102">
        <v>2</v>
      </c>
      <c r="G102">
        <v>19642</v>
      </c>
      <c r="H102">
        <v>643</v>
      </c>
      <c r="I102">
        <v>53</v>
      </c>
      <c r="L102" s="3">
        <f t="shared" si="8"/>
        <v>53</v>
      </c>
      <c r="M102" s="2">
        <f t="shared" si="9"/>
        <v>0.32736666666666664</v>
      </c>
      <c r="O102" s="3">
        <f t="shared" si="10"/>
        <v>1064</v>
      </c>
      <c r="P102" s="2">
        <f t="shared" si="11"/>
        <v>0.32736666666666664</v>
      </c>
    </row>
    <row r="103" spans="1:16" x14ac:dyDescent="0.5">
      <c r="A103" t="s">
        <v>16</v>
      </c>
      <c r="B103">
        <v>1120</v>
      </c>
      <c r="C103">
        <v>26937.365000000002</v>
      </c>
      <c r="D103">
        <v>317</v>
      </c>
      <c r="E103">
        <v>0</v>
      </c>
      <c r="F103">
        <v>3</v>
      </c>
      <c r="G103">
        <v>18834</v>
      </c>
      <c r="H103">
        <v>646</v>
      </c>
      <c r="I103">
        <v>51</v>
      </c>
      <c r="L103" s="3">
        <f t="shared" si="8"/>
        <v>51</v>
      </c>
      <c r="M103" s="2">
        <f t="shared" si="9"/>
        <v>0.31390000000000001</v>
      </c>
      <c r="O103" s="3">
        <f t="shared" si="10"/>
        <v>1120</v>
      </c>
      <c r="P103" s="2">
        <f t="shared" si="11"/>
        <v>0.31390000000000001</v>
      </c>
    </row>
    <row r="104" spans="1:16" x14ac:dyDescent="0.5">
      <c r="A104" t="s">
        <v>17</v>
      </c>
      <c r="B104">
        <v>43701</v>
      </c>
      <c r="C104">
        <v>196146.7</v>
      </c>
      <c r="D104">
        <v>3858</v>
      </c>
      <c r="E104">
        <v>58</v>
      </c>
      <c r="F104">
        <v>234</v>
      </c>
      <c r="G104">
        <v>178069</v>
      </c>
      <c r="H104">
        <v>660</v>
      </c>
      <c r="I104">
        <v>488</v>
      </c>
      <c r="L104" s="3">
        <f t="shared" si="8"/>
        <v>488</v>
      </c>
      <c r="M104" s="2">
        <f t="shared" si="9"/>
        <v>2.9678166666666668</v>
      </c>
      <c r="O104" s="3">
        <f t="shared" si="10"/>
        <v>43701</v>
      </c>
      <c r="P104" s="2">
        <f t="shared" si="11"/>
        <v>2.9678166666666668</v>
      </c>
    </row>
    <row r="105" spans="1:16" x14ac:dyDescent="0.5">
      <c r="A105" t="s">
        <v>18</v>
      </c>
      <c r="B105">
        <v>2057</v>
      </c>
      <c r="C105">
        <v>76660.160000000003</v>
      </c>
      <c r="D105">
        <v>404</v>
      </c>
      <c r="E105">
        <v>0</v>
      </c>
      <c r="F105">
        <v>0</v>
      </c>
      <c r="G105">
        <v>46091</v>
      </c>
      <c r="H105">
        <v>331</v>
      </c>
      <c r="I105">
        <v>121</v>
      </c>
      <c r="L105" s="3">
        <f t="shared" si="8"/>
        <v>121</v>
      </c>
      <c r="M105" s="2">
        <f t="shared" si="9"/>
        <v>0.76818333333333333</v>
      </c>
      <c r="O105" s="3">
        <f t="shared" si="10"/>
        <v>2057</v>
      </c>
      <c r="P105" s="2">
        <f t="shared" si="11"/>
        <v>0.76818333333333333</v>
      </c>
    </row>
    <row r="106" spans="1:16" x14ac:dyDescent="0.5">
      <c r="A106" t="s">
        <v>19</v>
      </c>
      <c r="B106">
        <v>1603</v>
      </c>
      <c r="C106">
        <v>47523.777000000002</v>
      </c>
      <c r="D106">
        <v>359</v>
      </c>
      <c r="E106">
        <v>0</v>
      </c>
      <c r="F106">
        <v>3</v>
      </c>
      <c r="G106">
        <v>35079</v>
      </c>
      <c r="H106">
        <v>340</v>
      </c>
      <c r="I106">
        <v>94</v>
      </c>
      <c r="L106" s="3">
        <f t="shared" si="8"/>
        <v>94</v>
      </c>
      <c r="M106" s="2">
        <f t="shared" si="9"/>
        <v>0.58465</v>
      </c>
      <c r="O106" s="3">
        <f t="shared" si="10"/>
        <v>1603</v>
      </c>
      <c r="P106" s="2">
        <f t="shared" si="11"/>
        <v>0.58465</v>
      </c>
    </row>
    <row r="107" spans="1:16" x14ac:dyDescent="0.5">
      <c r="A107" t="s">
        <v>20</v>
      </c>
      <c r="B107">
        <v>1226</v>
      </c>
      <c r="C107">
        <v>29964.615000000002</v>
      </c>
      <c r="D107">
        <v>506</v>
      </c>
      <c r="E107">
        <v>0</v>
      </c>
      <c r="F107">
        <v>2</v>
      </c>
      <c r="G107">
        <v>21308</v>
      </c>
      <c r="H107">
        <v>612</v>
      </c>
      <c r="I107">
        <v>55</v>
      </c>
      <c r="L107" s="3">
        <f t="shared" si="8"/>
        <v>55</v>
      </c>
      <c r="M107" s="2">
        <f t="shared" si="9"/>
        <v>0.35513333333333336</v>
      </c>
      <c r="O107" s="3">
        <f t="shared" si="10"/>
        <v>1226</v>
      </c>
      <c r="P107" s="2">
        <f t="shared" si="11"/>
        <v>0.35513333333333336</v>
      </c>
    </row>
    <row r="108" spans="1:16" x14ac:dyDescent="0.5">
      <c r="A108" t="s">
        <v>21</v>
      </c>
      <c r="B108">
        <v>610</v>
      </c>
      <c r="C108">
        <v>22868.780999999999</v>
      </c>
      <c r="D108">
        <v>275</v>
      </c>
      <c r="E108">
        <v>0</v>
      </c>
      <c r="F108">
        <v>1</v>
      </c>
      <c r="G108">
        <v>15065</v>
      </c>
      <c r="H108">
        <v>316</v>
      </c>
      <c r="I108">
        <v>40</v>
      </c>
      <c r="L108" s="3">
        <f t="shared" si="8"/>
        <v>40</v>
      </c>
      <c r="M108" s="2">
        <f t="shared" si="9"/>
        <v>0.25108333333333333</v>
      </c>
      <c r="O108" s="3">
        <f t="shared" si="10"/>
        <v>610</v>
      </c>
      <c r="P108" s="2">
        <f t="shared" si="11"/>
        <v>0.25108333333333333</v>
      </c>
    </row>
    <row r="109" spans="1:16" x14ac:dyDescent="0.5">
      <c r="A109" t="s">
        <v>22</v>
      </c>
      <c r="B109">
        <v>47235</v>
      </c>
      <c r="C109">
        <v>139904.06</v>
      </c>
      <c r="D109">
        <v>4156</v>
      </c>
      <c r="E109">
        <v>65</v>
      </c>
      <c r="F109">
        <v>286</v>
      </c>
      <c r="G109">
        <v>121255</v>
      </c>
      <c r="H109">
        <v>331</v>
      </c>
      <c r="I109">
        <v>287</v>
      </c>
      <c r="L109" s="3">
        <f t="shared" si="8"/>
        <v>287</v>
      </c>
      <c r="M109" s="2">
        <f t="shared" si="9"/>
        <v>2.0209166666666665</v>
      </c>
      <c r="O109" s="3">
        <f t="shared" si="10"/>
        <v>47235</v>
      </c>
      <c r="P109" s="2">
        <f t="shared" si="11"/>
        <v>2.0209166666666665</v>
      </c>
    </row>
    <row r="110" spans="1:16" x14ac:dyDescent="0.5">
      <c r="A110" t="s">
        <v>23</v>
      </c>
      <c r="B110">
        <v>5049</v>
      </c>
      <c r="C110">
        <v>214909.77</v>
      </c>
      <c r="D110">
        <v>1536</v>
      </c>
      <c r="E110">
        <v>0</v>
      </c>
      <c r="F110">
        <v>0</v>
      </c>
      <c r="G110">
        <v>131933</v>
      </c>
      <c r="H110">
        <v>318</v>
      </c>
      <c r="I110">
        <v>320</v>
      </c>
      <c r="L110" s="3">
        <f t="shared" si="8"/>
        <v>320</v>
      </c>
      <c r="M110" s="2">
        <f t="shared" si="9"/>
        <v>2.1988833333333333</v>
      </c>
      <c r="O110" s="3">
        <f t="shared" si="10"/>
        <v>5049</v>
      </c>
      <c r="P110" s="2">
        <f t="shared" si="11"/>
        <v>2.1988833333333333</v>
      </c>
    </row>
    <row r="111" spans="1:16" x14ac:dyDescent="0.5">
      <c r="A111" t="s">
        <v>24</v>
      </c>
      <c r="B111">
        <v>2829</v>
      </c>
      <c r="C111">
        <v>83204.23</v>
      </c>
      <c r="D111">
        <v>516</v>
      </c>
      <c r="E111">
        <v>0</v>
      </c>
      <c r="F111">
        <v>0</v>
      </c>
      <c r="G111">
        <v>52458</v>
      </c>
      <c r="H111">
        <v>329</v>
      </c>
      <c r="I111">
        <v>135</v>
      </c>
      <c r="L111" s="3">
        <f t="shared" si="8"/>
        <v>135</v>
      </c>
      <c r="M111" s="2">
        <f t="shared" si="9"/>
        <v>0.87429999999999997</v>
      </c>
      <c r="O111" s="3">
        <f t="shared" si="10"/>
        <v>2829</v>
      </c>
      <c r="P111" s="2">
        <f t="shared" si="11"/>
        <v>0.87429999999999997</v>
      </c>
    </row>
    <row r="112" spans="1:16" x14ac:dyDescent="0.5">
      <c r="A112" t="s">
        <v>25</v>
      </c>
      <c r="B112">
        <v>17106</v>
      </c>
      <c r="C112">
        <v>122502</v>
      </c>
      <c r="D112">
        <v>1673</v>
      </c>
      <c r="E112">
        <v>40</v>
      </c>
      <c r="F112">
        <v>101</v>
      </c>
      <c r="G112">
        <v>113473</v>
      </c>
      <c r="H112">
        <v>311</v>
      </c>
      <c r="I112">
        <v>305</v>
      </c>
      <c r="L112" s="3">
        <f t="shared" si="8"/>
        <v>305</v>
      </c>
      <c r="M112" s="2">
        <f t="shared" si="9"/>
        <v>1.8912166666666668</v>
      </c>
      <c r="O112" s="3">
        <f t="shared" si="10"/>
        <v>17106</v>
      </c>
      <c r="P112" s="2">
        <f t="shared" si="11"/>
        <v>1.8912166666666668</v>
      </c>
    </row>
    <row r="113" spans="1:16" x14ac:dyDescent="0.5">
      <c r="A113" t="s">
        <v>26</v>
      </c>
      <c r="B113">
        <v>1482</v>
      </c>
      <c r="C113">
        <v>49736.258000000002</v>
      </c>
      <c r="D113">
        <v>348</v>
      </c>
      <c r="E113">
        <v>0</v>
      </c>
      <c r="F113">
        <v>3</v>
      </c>
      <c r="G113">
        <v>34776</v>
      </c>
      <c r="H113">
        <v>304</v>
      </c>
      <c r="I113">
        <v>95</v>
      </c>
      <c r="L113" s="3">
        <f t="shared" si="8"/>
        <v>95</v>
      </c>
      <c r="M113" s="2">
        <f t="shared" si="9"/>
        <v>0.5796</v>
      </c>
      <c r="O113" s="3">
        <f t="shared" si="10"/>
        <v>1482</v>
      </c>
      <c r="P113" s="2">
        <f t="shared" si="11"/>
        <v>0.5796</v>
      </c>
    </row>
    <row r="114" spans="1:16" x14ac:dyDescent="0.5">
      <c r="A114" t="s">
        <v>27</v>
      </c>
      <c r="B114">
        <v>4220</v>
      </c>
      <c r="C114">
        <v>101284.45</v>
      </c>
      <c r="D114">
        <v>647</v>
      </c>
      <c r="E114">
        <v>0</v>
      </c>
      <c r="F114">
        <v>3</v>
      </c>
      <c r="G114">
        <v>90859</v>
      </c>
      <c r="H114">
        <v>430</v>
      </c>
      <c r="I114">
        <v>241</v>
      </c>
      <c r="L114" s="3">
        <f t="shared" si="8"/>
        <v>241</v>
      </c>
      <c r="M114" s="2">
        <f t="shared" si="9"/>
        <v>1.5143166666666668</v>
      </c>
      <c r="O114" s="3">
        <f t="shared" si="10"/>
        <v>4220</v>
      </c>
      <c r="P114" s="2">
        <f t="shared" si="11"/>
        <v>1.5143166666666668</v>
      </c>
    </row>
    <row r="115" spans="1:16" x14ac:dyDescent="0.5">
      <c r="A115" t="s">
        <v>28</v>
      </c>
      <c r="B115">
        <v>5262</v>
      </c>
      <c r="C115">
        <v>51388.195</v>
      </c>
      <c r="D115">
        <v>628</v>
      </c>
      <c r="E115">
        <v>1</v>
      </c>
      <c r="F115">
        <v>19</v>
      </c>
      <c r="G115">
        <v>41749</v>
      </c>
      <c r="H115">
        <v>313</v>
      </c>
      <c r="I115">
        <v>108</v>
      </c>
      <c r="L115" s="3">
        <f t="shared" si="8"/>
        <v>108</v>
      </c>
      <c r="M115" s="2">
        <f t="shared" si="9"/>
        <v>0.69581666666666664</v>
      </c>
      <c r="O115" s="3">
        <f t="shared" si="10"/>
        <v>5262</v>
      </c>
      <c r="P115" s="2">
        <f t="shared" si="11"/>
        <v>0.69581666666666664</v>
      </c>
    </row>
    <row r="116" spans="1:16" x14ac:dyDescent="0.5">
      <c r="A116" t="s">
        <v>29</v>
      </c>
      <c r="B116">
        <v>130068</v>
      </c>
      <c r="C116">
        <v>2594447.2000000002</v>
      </c>
      <c r="D116">
        <v>12498</v>
      </c>
      <c r="E116">
        <v>0</v>
      </c>
      <c r="F116">
        <v>0</v>
      </c>
      <c r="G116">
        <v>2300371</v>
      </c>
      <c r="H116">
        <v>736</v>
      </c>
      <c r="I116">
        <v>5703</v>
      </c>
      <c r="L116" s="3">
        <f t="shared" si="8"/>
        <v>5703</v>
      </c>
      <c r="M116" s="2">
        <f t="shared" si="9"/>
        <v>38.339516666666668</v>
      </c>
      <c r="O116" s="3">
        <f t="shared" si="10"/>
        <v>130068</v>
      </c>
      <c r="P116" s="2">
        <f t="shared" si="11"/>
        <v>38.339516666666668</v>
      </c>
    </row>
    <row r="117" spans="1:16" x14ac:dyDescent="0.5">
      <c r="A117" t="s">
        <v>30</v>
      </c>
      <c r="B117">
        <v>77900</v>
      </c>
      <c r="C117">
        <v>1377510</v>
      </c>
      <c r="D117">
        <v>8787</v>
      </c>
      <c r="E117">
        <v>0</v>
      </c>
      <c r="F117">
        <v>5</v>
      </c>
      <c r="G117">
        <v>849690</v>
      </c>
      <c r="H117">
        <v>757</v>
      </c>
      <c r="I117">
        <v>2155</v>
      </c>
      <c r="L117" s="3">
        <f t="shared" si="8"/>
        <v>2155</v>
      </c>
      <c r="M117" s="2">
        <f t="shared" si="9"/>
        <v>14.1615</v>
      </c>
      <c r="O117" s="3">
        <f t="shared" si="10"/>
        <v>77900</v>
      </c>
      <c r="P117" s="2">
        <f t="shared" si="11"/>
        <v>14.1615</v>
      </c>
    </row>
    <row r="118" spans="1:16" x14ac:dyDescent="0.5">
      <c r="A118" t="s">
        <v>31</v>
      </c>
      <c r="B118">
        <v>34331</v>
      </c>
      <c r="C118">
        <v>1245813.1000000001</v>
      </c>
      <c r="D118">
        <v>4797</v>
      </c>
      <c r="E118">
        <v>0</v>
      </c>
      <c r="F118">
        <v>1</v>
      </c>
      <c r="G118">
        <v>740820</v>
      </c>
      <c r="H118">
        <v>693</v>
      </c>
      <c r="I118">
        <v>1854</v>
      </c>
      <c r="L118" s="3">
        <f t="shared" si="8"/>
        <v>1854</v>
      </c>
      <c r="M118" s="2">
        <f t="shared" si="9"/>
        <v>12.347</v>
      </c>
      <c r="O118" s="3">
        <f t="shared" si="10"/>
        <v>34331</v>
      </c>
      <c r="P118" s="2">
        <f t="shared" si="11"/>
        <v>12.347</v>
      </c>
    </row>
    <row r="119" spans="1:16" x14ac:dyDescent="0.5">
      <c r="A119" t="s">
        <v>32</v>
      </c>
      <c r="B119">
        <v>395161</v>
      </c>
      <c r="C119" s="1">
        <v>13914656</v>
      </c>
      <c r="D119">
        <v>48985</v>
      </c>
      <c r="E119">
        <v>38175</v>
      </c>
      <c r="F119">
        <v>77</v>
      </c>
      <c r="G119">
        <v>7348244</v>
      </c>
      <c r="H119">
        <v>610</v>
      </c>
      <c r="I119">
        <v>18410</v>
      </c>
      <c r="L119" s="3">
        <f t="shared" si="8"/>
        <v>18410</v>
      </c>
      <c r="M119" s="2">
        <f t="shared" si="9"/>
        <v>122.47073333333333</v>
      </c>
      <c r="O119" s="3">
        <f t="shared" si="10"/>
        <v>395161</v>
      </c>
      <c r="P119" s="2">
        <f t="shared" si="11"/>
        <v>122.47073333333333</v>
      </c>
    </row>
    <row r="120" spans="1:16" x14ac:dyDescent="0.5">
      <c r="A120" t="s">
        <v>33</v>
      </c>
      <c r="B120">
        <v>291613</v>
      </c>
      <c r="C120" s="1">
        <v>13866403</v>
      </c>
      <c r="D120">
        <v>42440</v>
      </c>
      <c r="E120">
        <v>35144</v>
      </c>
      <c r="F120">
        <v>107</v>
      </c>
      <c r="G120">
        <v>7340746</v>
      </c>
      <c r="H120">
        <v>537</v>
      </c>
      <c r="I120">
        <v>18408</v>
      </c>
      <c r="L120" s="3">
        <f t="shared" si="8"/>
        <v>18408</v>
      </c>
      <c r="M120" s="2">
        <f t="shared" si="9"/>
        <v>122.34576666666666</v>
      </c>
      <c r="O120" s="3">
        <f t="shared" si="10"/>
        <v>291613</v>
      </c>
      <c r="P120" s="2">
        <f t="shared" si="11"/>
        <v>122.34576666666666</v>
      </c>
    </row>
    <row r="121" spans="1:16" x14ac:dyDescent="0.5">
      <c r="A121" t="s">
        <v>34</v>
      </c>
      <c r="B121">
        <v>286534</v>
      </c>
      <c r="C121">
        <v>1618522.5</v>
      </c>
      <c r="D121">
        <v>29001</v>
      </c>
      <c r="E121">
        <v>1</v>
      </c>
      <c r="F121">
        <v>9</v>
      </c>
      <c r="G121">
        <v>966936</v>
      </c>
      <c r="H121">
        <v>348</v>
      </c>
      <c r="I121">
        <v>2373</v>
      </c>
      <c r="L121" s="3">
        <f t="shared" si="8"/>
        <v>2373</v>
      </c>
      <c r="M121" s="2">
        <f t="shared" si="9"/>
        <v>16.115600000000001</v>
      </c>
      <c r="O121" s="3">
        <f t="shared" si="10"/>
        <v>286534</v>
      </c>
      <c r="P121" s="2">
        <f t="shared" si="11"/>
        <v>16.115600000000001</v>
      </c>
    </row>
    <row r="122" spans="1:16" x14ac:dyDescent="0.5">
      <c r="A122" t="s">
        <v>35</v>
      </c>
      <c r="B122">
        <v>48514</v>
      </c>
      <c r="C122">
        <v>1480881.8</v>
      </c>
      <c r="D122">
        <v>7039</v>
      </c>
      <c r="E122">
        <v>0</v>
      </c>
      <c r="F122">
        <v>6</v>
      </c>
      <c r="G122">
        <v>854921</v>
      </c>
      <c r="H122">
        <v>640</v>
      </c>
      <c r="I122">
        <v>2055</v>
      </c>
      <c r="L122" s="3">
        <f t="shared" si="8"/>
        <v>2055</v>
      </c>
      <c r="M122" s="2">
        <f t="shared" si="9"/>
        <v>14.248683333333334</v>
      </c>
      <c r="O122" s="3">
        <f t="shared" si="10"/>
        <v>48514</v>
      </c>
      <c r="P122" s="2">
        <f t="shared" si="11"/>
        <v>14.248683333333334</v>
      </c>
    </row>
    <row r="123" spans="1:16" x14ac:dyDescent="0.5">
      <c r="A123" t="s">
        <v>36</v>
      </c>
      <c r="B123">
        <v>125719</v>
      </c>
      <c r="C123">
        <v>3108947</v>
      </c>
      <c r="D123">
        <v>15413</v>
      </c>
      <c r="E123">
        <v>4</v>
      </c>
      <c r="F123">
        <v>16</v>
      </c>
      <c r="G123">
        <v>1712660</v>
      </c>
      <c r="H123">
        <v>393</v>
      </c>
      <c r="I123">
        <v>4169</v>
      </c>
      <c r="L123" s="3">
        <f t="shared" si="8"/>
        <v>4169</v>
      </c>
      <c r="M123" s="2">
        <f t="shared" si="9"/>
        <v>28.544333333333334</v>
      </c>
      <c r="O123" s="3">
        <f t="shared" si="10"/>
        <v>125719</v>
      </c>
      <c r="P123" s="2">
        <f t="shared" si="11"/>
        <v>28.544333333333334</v>
      </c>
    </row>
    <row r="124" spans="1:16" x14ac:dyDescent="0.5">
      <c r="A124" t="s">
        <v>37</v>
      </c>
      <c r="B124">
        <v>3085</v>
      </c>
      <c r="C124">
        <v>50557.855000000003</v>
      </c>
      <c r="D124">
        <v>536</v>
      </c>
      <c r="E124">
        <v>0</v>
      </c>
      <c r="F124">
        <v>0</v>
      </c>
      <c r="G124">
        <v>36100</v>
      </c>
      <c r="H124">
        <v>342</v>
      </c>
      <c r="I124">
        <v>87</v>
      </c>
      <c r="L124" s="3">
        <f t="shared" si="8"/>
        <v>87</v>
      </c>
      <c r="M124" s="2">
        <f t="shared" si="9"/>
        <v>0.60166666666666668</v>
      </c>
      <c r="O124" s="3">
        <f t="shared" si="10"/>
        <v>3085</v>
      </c>
      <c r="P124" s="2">
        <f t="shared" si="11"/>
        <v>0.60166666666666668</v>
      </c>
    </row>
    <row r="125" spans="1:16" x14ac:dyDescent="0.5">
      <c r="A125" t="s">
        <v>38</v>
      </c>
      <c r="B125">
        <v>57733</v>
      </c>
      <c r="C125">
        <v>1395525.2</v>
      </c>
      <c r="D125">
        <v>7510</v>
      </c>
      <c r="E125">
        <v>0</v>
      </c>
      <c r="F125">
        <v>1</v>
      </c>
      <c r="G125">
        <v>845368</v>
      </c>
      <c r="H125">
        <v>814</v>
      </c>
      <c r="I125">
        <v>1988</v>
      </c>
      <c r="L125" s="3">
        <f t="shared" si="8"/>
        <v>1988</v>
      </c>
      <c r="M125" s="2">
        <f t="shared" si="9"/>
        <v>14.089466666666667</v>
      </c>
      <c r="O125" s="3">
        <f t="shared" si="10"/>
        <v>57733</v>
      </c>
      <c r="P125" s="2">
        <f t="shared" si="11"/>
        <v>14.089466666666667</v>
      </c>
    </row>
    <row r="126" spans="1:16" x14ac:dyDescent="0.5">
      <c r="A126" t="s">
        <v>39</v>
      </c>
      <c r="B126">
        <v>179434</v>
      </c>
      <c r="C126">
        <v>2674751</v>
      </c>
      <c r="D126">
        <v>19355</v>
      </c>
      <c r="E126">
        <v>0</v>
      </c>
      <c r="F126">
        <v>3</v>
      </c>
      <c r="G126">
        <v>1650182</v>
      </c>
      <c r="H126">
        <v>392</v>
      </c>
      <c r="I126">
        <v>4002</v>
      </c>
      <c r="L126" s="3">
        <f t="shared" si="8"/>
        <v>4002</v>
      </c>
      <c r="M126" s="2">
        <f t="shared" si="9"/>
        <v>27.503033333333335</v>
      </c>
      <c r="O126" s="3">
        <f t="shared" si="10"/>
        <v>179434</v>
      </c>
      <c r="P126" s="2">
        <f t="shared" si="11"/>
        <v>27.503033333333335</v>
      </c>
    </row>
    <row r="127" spans="1:16" x14ac:dyDescent="0.5">
      <c r="A127" t="s">
        <v>40</v>
      </c>
      <c r="B127">
        <v>375</v>
      </c>
      <c r="C127">
        <v>18736.490000000002</v>
      </c>
      <c r="D127">
        <v>247</v>
      </c>
      <c r="E127">
        <v>0</v>
      </c>
      <c r="F127">
        <v>0</v>
      </c>
      <c r="G127">
        <v>12361</v>
      </c>
      <c r="H127">
        <v>350</v>
      </c>
      <c r="I127">
        <v>28</v>
      </c>
      <c r="L127" s="3">
        <f t="shared" si="8"/>
        <v>28</v>
      </c>
      <c r="M127" s="2">
        <f t="shared" si="9"/>
        <v>0.20601666666666665</v>
      </c>
      <c r="O127" s="3">
        <f t="shared" si="10"/>
        <v>375</v>
      </c>
      <c r="P127" s="2">
        <f t="shared" si="11"/>
        <v>0.20601666666666665</v>
      </c>
    </row>
    <row r="128" spans="1:16" x14ac:dyDescent="0.5">
      <c r="A128" t="s">
        <v>41</v>
      </c>
      <c r="B128">
        <v>48102</v>
      </c>
      <c r="C128">
        <v>1067581.8</v>
      </c>
      <c r="D128">
        <v>6813</v>
      </c>
      <c r="E128">
        <v>0</v>
      </c>
      <c r="F128">
        <v>8</v>
      </c>
      <c r="G128">
        <v>654923</v>
      </c>
      <c r="H128">
        <v>402</v>
      </c>
      <c r="I128">
        <v>1442</v>
      </c>
      <c r="L128" s="3">
        <f t="shared" si="8"/>
        <v>1442</v>
      </c>
      <c r="M128" s="2">
        <f t="shared" si="9"/>
        <v>10.915383333333333</v>
      </c>
      <c r="O128" s="3">
        <f t="shared" si="10"/>
        <v>48102</v>
      </c>
      <c r="P128" s="2">
        <f t="shared" si="11"/>
        <v>10.915383333333333</v>
      </c>
    </row>
    <row r="129" spans="1:16" x14ac:dyDescent="0.5">
      <c r="A129" t="s">
        <v>42</v>
      </c>
      <c r="B129">
        <v>682</v>
      </c>
      <c r="C129">
        <v>29530.723000000002</v>
      </c>
      <c r="D129">
        <v>333</v>
      </c>
      <c r="E129">
        <v>0</v>
      </c>
      <c r="F129">
        <v>0</v>
      </c>
      <c r="G129">
        <v>20386</v>
      </c>
      <c r="H129">
        <v>314</v>
      </c>
      <c r="I129">
        <v>49</v>
      </c>
      <c r="L129" s="3">
        <f t="shared" si="8"/>
        <v>49</v>
      </c>
      <c r="M129" s="2">
        <f t="shared" si="9"/>
        <v>0.33976666666666666</v>
      </c>
      <c r="O129" s="3">
        <f t="shared" si="10"/>
        <v>682</v>
      </c>
      <c r="P129" s="2">
        <f t="shared" si="11"/>
        <v>0.33976666666666666</v>
      </c>
    </row>
    <row r="130" spans="1:16" x14ac:dyDescent="0.5">
      <c r="A130" t="s">
        <v>43</v>
      </c>
      <c r="B130">
        <v>3362</v>
      </c>
      <c r="C130">
        <v>110045.22</v>
      </c>
      <c r="D130">
        <v>593</v>
      </c>
      <c r="E130">
        <v>0</v>
      </c>
      <c r="F130">
        <v>0</v>
      </c>
      <c r="G130">
        <v>76763</v>
      </c>
      <c r="H130">
        <v>367</v>
      </c>
      <c r="I130">
        <v>172</v>
      </c>
      <c r="L130" s="3">
        <f t="shared" si="8"/>
        <v>172</v>
      </c>
      <c r="M130" s="2">
        <f t="shared" si="9"/>
        <v>1.2793833333333333</v>
      </c>
      <c r="O130" s="3">
        <f t="shared" si="10"/>
        <v>3362</v>
      </c>
      <c r="P130" s="2">
        <f t="shared" si="11"/>
        <v>1.2793833333333333</v>
      </c>
    </row>
    <row r="131" spans="1:16" x14ac:dyDescent="0.5">
      <c r="A131" t="s">
        <v>44</v>
      </c>
      <c r="B131">
        <v>1258</v>
      </c>
      <c r="C131">
        <v>33250.230000000003</v>
      </c>
      <c r="D131">
        <v>395</v>
      </c>
      <c r="E131">
        <v>0</v>
      </c>
      <c r="F131">
        <v>2</v>
      </c>
      <c r="G131">
        <v>20361</v>
      </c>
      <c r="H131">
        <v>344</v>
      </c>
      <c r="I131">
        <v>45</v>
      </c>
      <c r="L131" s="3">
        <f t="shared" si="8"/>
        <v>45</v>
      </c>
      <c r="M131" s="2">
        <f t="shared" si="9"/>
        <v>0.33934999999999998</v>
      </c>
      <c r="O131" s="3">
        <f t="shared" si="10"/>
        <v>1258</v>
      </c>
      <c r="P131" s="2">
        <f t="shared" si="11"/>
        <v>0.33934999999999998</v>
      </c>
    </row>
    <row r="132" spans="1:16" x14ac:dyDescent="0.5">
      <c r="A132" t="s">
        <v>45</v>
      </c>
      <c r="B132">
        <v>1261</v>
      </c>
      <c r="C132">
        <v>31413.296999999999</v>
      </c>
      <c r="D132">
        <v>399</v>
      </c>
      <c r="E132">
        <v>0</v>
      </c>
      <c r="F132">
        <v>0</v>
      </c>
      <c r="G132">
        <v>18721</v>
      </c>
      <c r="H132">
        <v>331</v>
      </c>
      <c r="I132">
        <v>46</v>
      </c>
      <c r="L132" s="3">
        <f t="shared" si="8"/>
        <v>46</v>
      </c>
      <c r="M132" s="2">
        <f t="shared" si="9"/>
        <v>0.31201666666666666</v>
      </c>
      <c r="O132" s="3">
        <f t="shared" si="10"/>
        <v>1261</v>
      </c>
      <c r="P132" s="2">
        <f t="shared" si="11"/>
        <v>0.31201666666666666</v>
      </c>
    </row>
    <row r="133" spans="1:16" x14ac:dyDescent="0.5">
      <c r="A133" t="s">
        <v>46</v>
      </c>
      <c r="B133">
        <v>455982</v>
      </c>
      <c r="C133" s="1">
        <v>16399322</v>
      </c>
      <c r="D133">
        <v>56103</v>
      </c>
      <c r="E133">
        <v>31744</v>
      </c>
      <c r="F133">
        <v>264</v>
      </c>
      <c r="G133">
        <v>10298488</v>
      </c>
      <c r="H133">
        <v>874</v>
      </c>
      <c r="I133">
        <v>24480</v>
      </c>
      <c r="L133" s="3">
        <f t="shared" si="8"/>
        <v>24480</v>
      </c>
      <c r="M133" s="2">
        <f t="shared" si="9"/>
        <v>171.64146666666667</v>
      </c>
      <c r="O133" s="3">
        <f t="shared" si="10"/>
        <v>455982</v>
      </c>
      <c r="P133" s="2">
        <f t="shared" si="11"/>
        <v>171.64146666666667</v>
      </c>
    </row>
    <row r="134" spans="1:16" x14ac:dyDescent="0.5">
      <c r="A134" t="s">
        <v>47</v>
      </c>
      <c r="B134">
        <v>14668</v>
      </c>
      <c r="C134">
        <v>166945.23000000001</v>
      </c>
      <c r="D134">
        <v>1913</v>
      </c>
      <c r="E134">
        <v>0</v>
      </c>
      <c r="F134">
        <v>0</v>
      </c>
      <c r="G134">
        <v>118471</v>
      </c>
      <c r="H134">
        <v>364</v>
      </c>
      <c r="I134">
        <v>291</v>
      </c>
      <c r="L134" s="3">
        <f t="shared" si="8"/>
        <v>291</v>
      </c>
      <c r="M134" s="2">
        <f t="shared" si="9"/>
        <v>1.9745166666666667</v>
      </c>
      <c r="O134" s="3">
        <f t="shared" si="10"/>
        <v>14668</v>
      </c>
      <c r="P134" s="2">
        <f t="shared" si="11"/>
        <v>1.9745166666666667</v>
      </c>
    </row>
    <row r="135" spans="1:16" x14ac:dyDescent="0.5">
      <c r="A135" t="s">
        <v>48</v>
      </c>
      <c r="B135">
        <v>10066</v>
      </c>
      <c r="C135">
        <v>118667.83</v>
      </c>
      <c r="D135">
        <v>2137</v>
      </c>
      <c r="E135">
        <v>0</v>
      </c>
      <c r="F135">
        <v>0</v>
      </c>
      <c r="G135">
        <v>82558</v>
      </c>
      <c r="H135">
        <v>389</v>
      </c>
      <c r="I135">
        <v>208</v>
      </c>
      <c r="L135" s="3">
        <f t="shared" si="8"/>
        <v>208</v>
      </c>
      <c r="M135" s="2">
        <f t="shared" si="9"/>
        <v>1.3759666666666666</v>
      </c>
      <c r="O135" s="3">
        <f t="shared" si="10"/>
        <v>10066</v>
      </c>
      <c r="P135" s="2">
        <f t="shared" si="11"/>
        <v>1.3759666666666666</v>
      </c>
    </row>
    <row r="136" spans="1:16" x14ac:dyDescent="0.5">
      <c r="A136" t="s">
        <v>49</v>
      </c>
      <c r="B136">
        <v>11463</v>
      </c>
      <c r="C136">
        <v>101852.55499999999</v>
      </c>
      <c r="D136">
        <v>1285</v>
      </c>
      <c r="E136">
        <v>0</v>
      </c>
      <c r="F136">
        <v>1</v>
      </c>
      <c r="G136">
        <v>70809</v>
      </c>
      <c r="H136">
        <v>321</v>
      </c>
      <c r="I136">
        <v>178</v>
      </c>
      <c r="L136" s="3">
        <f t="shared" si="8"/>
        <v>178</v>
      </c>
      <c r="M136" s="2">
        <f t="shared" si="9"/>
        <v>1.18015</v>
      </c>
      <c r="O136" s="3">
        <f t="shared" si="10"/>
        <v>11463</v>
      </c>
      <c r="P136" s="2">
        <f t="shared" si="11"/>
        <v>1.18015</v>
      </c>
    </row>
    <row r="137" spans="1:16" x14ac:dyDescent="0.5">
      <c r="A137" t="s">
        <v>50</v>
      </c>
      <c r="B137">
        <v>7179</v>
      </c>
      <c r="C137">
        <v>156792.94</v>
      </c>
      <c r="D137">
        <v>949</v>
      </c>
      <c r="E137">
        <v>0</v>
      </c>
      <c r="F137">
        <v>0</v>
      </c>
      <c r="G137">
        <v>101688</v>
      </c>
      <c r="H137">
        <v>909</v>
      </c>
      <c r="I137">
        <v>248</v>
      </c>
      <c r="L137" s="3">
        <f t="shared" si="8"/>
        <v>248</v>
      </c>
      <c r="M137" s="2">
        <f t="shared" si="9"/>
        <v>1.6948000000000001</v>
      </c>
      <c r="O137" s="3">
        <f t="shared" si="10"/>
        <v>7179</v>
      </c>
      <c r="P137" s="2">
        <f t="shared" si="11"/>
        <v>1.6948000000000001</v>
      </c>
    </row>
    <row r="138" spans="1:16" x14ac:dyDescent="0.5">
      <c r="A138" t="s">
        <v>51</v>
      </c>
      <c r="B138">
        <v>288378</v>
      </c>
      <c r="C138">
        <v>5048291.5</v>
      </c>
      <c r="D138">
        <v>31125</v>
      </c>
      <c r="E138">
        <v>158</v>
      </c>
      <c r="F138">
        <v>13</v>
      </c>
      <c r="G138">
        <v>3088402</v>
      </c>
      <c r="H138">
        <v>461</v>
      </c>
      <c r="I138">
        <v>7287</v>
      </c>
      <c r="L138" s="3">
        <f t="shared" si="8"/>
        <v>7287</v>
      </c>
      <c r="M138" s="2">
        <f t="shared" si="9"/>
        <v>51.473366666666664</v>
      </c>
      <c r="O138" s="3">
        <f t="shared" si="10"/>
        <v>288378</v>
      </c>
      <c r="P138" s="2">
        <f t="shared" si="11"/>
        <v>51.473366666666664</v>
      </c>
    </row>
    <row r="139" spans="1:16" x14ac:dyDescent="0.5">
      <c r="A139" t="s">
        <v>52</v>
      </c>
      <c r="B139">
        <v>752912</v>
      </c>
      <c r="C139" s="1">
        <v>20332004</v>
      </c>
      <c r="D139">
        <v>80699</v>
      </c>
      <c r="E139">
        <v>40192</v>
      </c>
      <c r="F139">
        <v>2066</v>
      </c>
      <c r="G139">
        <v>14303194</v>
      </c>
      <c r="H139">
        <v>900</v>
      </c>
      <c r="I139">
        <v>33300</v>
      </c>
      <c r="L139" s="3">
        <f t="shared" si="8"/>
        <v>33300</v>
      </c>
      <c r="M139" s="2">
        <f t="shared" si="9"/>
        <v>238.38656666666665</v>
      </c>
      <c r="O139" s="3">
        <f t="shared" si="10"/>
        <v>752912</v>
      </c>
      <c r="P139" s="2">
        <f t="shared" si="11"/>
        <v>238.38656666666665</v>
      </c>
    </row>
    <row r="140" spans="1:16" x14ac:dyDescent="0.5">
      <c r="A140" t="s">
        <v>62</v>
      </c>
      <c r="B140">
        <v>750664</v>
      </c>
      <c r="C140" s="1">
        <v>20052750</v>
      </c>
      <c r="D140">
        <v>82133</v>
      </c>
      <c r="E140">
        <v>36119</v>
      </c>
      <c r="F140">
        <v>2151</v>
      </c>
      <c r="G140">
        <v>15309927</v>
      </c>
      <c r="H140">
        <v>800</v>
      </c>
      <c r="I140">
        <v>33118</v>
      </c>
      <c r="L140" s="3">
        <f t="shared" si="8"/>
        <v>33118</v>
      </c>
      <c r="M140" s="2">
        <f t="shared" si="9"/>
        <v>255.16544999999999</v>
      </c>
      <c r="O140" s="3">
        <f t="shared" si="10"/>
        <v>750664</v>
      </c>
      <c r="P140" s="2">
        <f t="shared" si="11"/>
        <v>255.16544999999999</v>
      </c>
    </row>
    <row r="141" spans="1:16" x14ac:dyDescent="0.5">
      <c r="A141" t="s">
        <v>63</v>
      </c>
      <c r="B141">
        <v>364904</v>
      </c>
      <c r="C141" s="1">
        <v>15341206</v>
      </c>
      <c r="D141">
        <v>46075</v>
      </c>
      <c r="E141">
        <v>21042</v>
      </c>
      <c r="F141">
        <v>1105</v>
      </c>
      <c r="G141">
        <v>10194964</v>
      </c>
      <c r="H141">
        <v>758</v>
      </c>
      <c r="I141">
        <v>18724</v>
      </c>
      <c r="L141" s="3">
        <f t="shared" si="8"/>
        <v>18724</v>
      </c>
      <c r="M141" s="2">
        <f t="shared" si="9"/>
        <v>169.91606666666667</v>
      </c>
      <c r="O141" s="3">
        <f t="shared" si="10"/>
        <v>364904</v>
      </c>
      <c r="P141" s="2">
        <f t="shared" si="11"/>
        <v>169.91606666666667</v>
      </c>
    </row>
    <row r="142" spans="1:16" x14ac:dyDescent="0.5">
      <c r="A142" t="s">
        <v>64</v>
      </c>
      <c r="B142">
        <v>360607</v>
      </c>
      <c r="C142" s="1">
        <v>14841490</v>
      </c>
      <c r="D142">
        <v>48351</v>
      </c>
      <c r="E142">
        <v>18957</v>
      </c>
      <c r="F142">
        <v>1109</v>
      </c>
      <c r="G142">
        <v>10820937</v>
      </c>
      <c r="H142">
        <v>733</v>
      </c>
      <c r="I142">
        <v>18483</v>
      </c>
      <c r="L142" s="3">
        <f t="shared" si="8"/>
        <v>18483</v>
      </c>
      <c r="M142" s="2">
        <f t="shared" si="9"/>
        <v>180.34895</v>
      </c>
      <c r="O142" s="3">
        <f t="shared" si="10"/>
        <v>360607</v>
      </c>
      <c r="P142" s="2">
        <f t="shared" si="11"/>
        <v>180.34895</v>
      </c>
    </row>
    <row r="143" spans="1:16" x14ac:dyDescent="0.5">
      <c r="A143" t="s">
        <v>65</v>
      </c>
      <c r="B143">
        <v>694688</v>
      </c>
      <c r="C143" s="1">
        <v>30652360</v>
      </c>
      <c r="D143">
        <v>83538</v>
      </c>
      <c r="E143">
        <v>68208</v>
      </c>
      <c r="F143">
        <v>1466</v>
      </c>
      <c r="G143">
        <v>21985158</v>
      </c>
      <c r="H143">
        <v>1582</v>
      </c>
      <c r="I143">
        <v>35302</v>
      </c>
      <c r="L143" s="3">
        <f t="shared" si="8"/>
        <v>35302</v>
      </c>
      <c r="M143" s="2">
        <f t="shared" si="9"/>
        <v>366.41930000000002</v>
      </c>
      <c r="O143" s="3">
        <f t="shared" si="10"/>
        <v>694688</v>
      </c>
      <c r="P143" s="2">
        <f t="shared" si="11"/>
        <v>366.41930000000002</v>
      </c>
    </row>
    <row r="144" spans="1:16" x14ac:dyDescent="0.5">
      <c r="A144" t="s">
        <v>66</v>
      </c>
      <c r="B144">
        <v>507530</v>
      </c>
      <c r="C144" s="1">
        <v>32055190</v>
      </c>
      <c r="D144">
        <v>57933</v>
      </c>
      <c r="E144">
        <v>86429</v>
      </c>
      <c r="F144">
        <v>862</v>
      </c>
      <c r="G144">
        <v>22951426</v>
      </c>
      <c r="H144">
        <v>987</v>
      </c>
      <c r="I144">
        <v>31087</v>
      </c>
      <c r="L144" s="3">
        <f t="shared" si="8"/>
        <v>31087</v>
      </c>
      <c r="M144" s="2">
        <f t="shared" si="9"/>
        <v>382.52376666666669</v>
      </c>
      <c r="O144" s="3">
        <f t="shared" si="10"/>
        <v>507530</v>
      </c>
      <c r="P144" s="2">
        <f t="shared" si="11"/>
        <v>382.52376666666669</v>
      </c>
    </row>
    <row r="145" spans="1:16" x14ac:dyDescent="0.5">
      <c r="A145" t="s">
        <v>67</v>
      </c>
      <c r="B145">
        <v>115044</v>
      </c>
      <c r="C145">
        <v>4743312</v>
      </c>
      <c r="D145">
        <v>13757</v>
      </c>
      <c r="E145">
        <v>35</v>
      </c>
      <c r="F145">
        <v>104</v>
      </c>
      <c r="G145">
        <v>4250984</v>
      </c>
      <c r="H145">
        <v>655</v>
      </c>
      <c r="I145">
        <v>5708</v>
      </c>
      <c r="L145" s="3">
        <f t="shared" si="8"/>
        <v>5708</v>
      </c>
      <c r="M145" s="2">
        <f t="shared" si="9"/>
        <v>70.849733333333333</v>
      </c>
      <c r="O145" s="3">
        <f t="shared" si="10"/>
        <v>115044</v>
      </c>
      <c r="P145" s="2">
        <f t="shared" si="11"/>
        <v>70.849733333333333</v>
      </c>
    </row>
    <row r="146" spans="1:16" x14ac:dyDescent="0.5">
      <c r="I146" s="3">
        <f>SUM(I2:I145)</f>
        <v>471891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512A7-25FF-46EA-8F82-3A903BF4544F}">
  <dimension ref="A1:P146"/>
  <sheetViews>
    <sheetView topLeftCell="B52" workbookViewId="0">
      <selection activeCell="K61" sqref="K61"/>
    </sheetView>
  </sheetViews>
  <sheetFormatPr defaultRowHeight="14.35" x14ac:dyDescent="0.5"/>
  <cols>
    <col min="1" max="1" width="33" customWidth="1"/>
  </cols>
  <sheetData>
    <row r="1" spans="1:16" x14ac:dyDescent="0.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</row>
    <row r="2" spans="1:16" x14ac:dyDescent="0.5">
      <c r="A2" t="s">
        <v>0</v>
      </c>
      <c r="B2">
        <v>4809</v>
      </c>
      <c r="C2">
        <v>100505.19</v>
      </c>
      <c r="D2">
        <v>4961</v>
      </c>
      <c r="E2">
        <v>18</v>
      </c>
      <c r="F2">
        <v>38</v>
      </c>
      <c r="G2">
        <v>63584</v>
      </c>
      <c r="H2">
        <v>299</v>
      </c>
      <c r="I2">
        <v>161</v>
      </c>
      <c r="L2" s="3">
        <f>I2</f>
        <v>161</v>
      </c>
      <c r="M2" s="2">
        <f>G2/60000</f>
        <v>1.0597333333333334</v>
      </c>
      <c r="O2" s="3">
        <f t="shared" ref="O2" si="0">B2</f>
        <v>4809</v>
      </c>
      <c r="P2" s="2">
        <f>M2</f>
        <v>1.0597333333333334</v>
      </c>
    </row>
    <row r="3" spans="1:16" x14ac:dyDescent="0.5">
      <c r="A3" t="s">
        <v>1</v>
      </c>
      <c r="B3">
        <v>16877</v>
      </c>
      <c r="C3">
        <v>356169.75</v>
      </c>
      <c r="D3">
        <v>1905</v>
      </c>
      <c r="E3">
        <v>9</v>
      </c>
      <c r="F3">
        <v>67</v>
      </c>
      <c r="G3">
        <v>306579</v>
      </c>
      <c r="H3">
        <v>417</v>
      </c>
      <c r="I3">
        <v>806</v>
      </c>
      <c r="L3" s="3">
        <f t="shared" ref="L3:L59" si="1">I3</f>
        <v>806</v>
      </c>
      <c r="M3" s="2">
        <f t="shared" ref="M3:M59" si="2">G3/60000</f>
        <v>5.1096500000000002</v>
      </c>
      <c r="O3" s="3">
        <f t="shared" ref="O3:O59" si="3">B3</f>
        <v>16877</v>
      </c>
      <c r="P3" s="2">
        <f t="shared" ref="P3:P59" si="4">M3</f>
        <v>5.1096500000000002</v>
      </c>
    </row>
    <row r="4" spans="1:16" x14ac:dyDescent="0.5">
      <c r="A4" t="s">
        <v>2</v>
      </c>
      <c r="B4">
        <v>3341</v>
      </c>
      <c r="C4">
        <v>75902.78</v>
      </c>
      <c r="D4">
        <v>524</v>
      </c>
      <c r="E4">
        <v>0</v>
      </c>
      <c r="F4">
        <v>6</v>
      </c>
      <c r="G4">
        <v>54445</v>
      </c>
      <c r="H4">
        <v>523</v>
      </c>
      <c r="I4">
        <v>139</v>
      </c>
      <c r="L4" s="3">
        <f t="shared" si="1"/>
        <v>139</v>
      </c>
      <c r="M4" s="2">
        <f t="shared" si="2"/>
        <v>0.90741666666666665</v>
      </c>
      <c r="O4" s="3">
        <f t="shared" si="3"/>
        <v>3341</v>
      </c>
      <c r="P4" s="2">
        <f t="shared" si="4"/>
        <v>0.90741666666666665</v>
      </c>
    </row>
    <row r="5" spans="1:16" x14ac:dyDescent="0.5">
      <c r="A5" t="s">
        <v>3</v>
      </c>
      <c r="B5">
        <v>1290</v>
      </c>
      <c r="C5">
        <v>35797.188000000002</v>
      </c>
      <c r="D5">
        <v>383</v>
      </c>
      <c r="E5">
        <v>0</v>
      </c>
      <c r="F5">
        <v>2</v>
      </c>
      <c r="G5">
        <v>22548</v>
      </c>
      <c r="H5">
        <v>302</v>
      </c>
      <c r="I5">
        <v>58</v>
      </c>
      <c r="L5" s="3">
        <f t="shared" si="1"/>
        <v>58</v>
      </c>
      <c r="M5" s="2">
        <f t="shared" si="2"/>
        <v>0.37580000000000002</v>
      </c>
      <c r="O5" s="3">
        <f t="shared" si="3"/>
        <v>1290</v>
      </c>
      <c r="P5" s="2">
        <f t="shared" si="4"/>
        <v>0.37580000000000002</v>
      </c>
    </row>
    <row r="6" spans="1:16" x14ac:dyDescent="0.5">
      <c r="A6" t="s">
        <v>4</v>
      </c>
      <c r="B6">
        <v>22914</v>
      </c>
      <c r="C6">
        <v>485654.44</v>
      </c>
      <c r="D6">
        <v>2567</v>
      </c>
      <c r="E6">
        <v>36</v>
      </c>
      <c r="F6">
        <v>94</v>
      </c>
      <c r="G6">
        <v>427782</v>
      </c>
      <c r="H6">
        <v>569</v>
      </c>
      <c r="I6">
        <v>1131</v>
      </c>
      <c r="L6" s="3">
        <f t="shared" si="1"/>
        <v>1131</v>
      </c>
      <c r="M6" s="2">
        <f t="shared" si="2"/>
        <v>7.1296999999999997</v>
      </c>
      <c r="O6" s="3">
        <f t="shared" si="3"/>
        <v>22914</v>
      </c>
      <c r="P6" s="2">
        <f t="shared" si="4"/>
        <v>7.1296999999999997</v>
      </c>
    </row>
    <row r="7" spans="1:16" x14ac:dyDescent="0.5">
      <c r="A7" t="s">
        <v>5</v>
      </c>
      <c r="B7">
        <v>1200</v>
      </c>
      <c r="C7">
        <v>33555.745999999999</v>
      </c>
      <c r="D7">
        <v>352</v>
      </c>
      <c r="E7">
        <v>0</v>
      </c>
      <c r="F7">
        <v>2</v>
      </c>
      <c r="G7">
        <v>23779</v>
      </c>
      <c r="H7">
        <v>504</v>
      </c>
      <c r="I7">
        <v>62</v>
      </c>
      <c r="L7" s="3">
        <f t="shared" si="1"/>
        <v>62</v>
      </c>
      <c r="M7" s="2">
        <f t="shared" si="2"/>
        <v>0.39631666666666665</v>
      </c>
      <c r="O7" s="3">
        <f t="shared" si="3"/>
        <v>1200</v>
      </c>
      <c r="P7" s="2">
        <f t="shared" si="4"/>
        <v>0.39631666666666665</v>
      </c>
    </row>
    <row r="8" spans="1:16" x14ac:dyDescent="0.5">
      <c r="A8" t="s">
        <v>6</v>
      </c>
      <c r="B8">
        <v>7517</v>
      </c>
      <c r="C8">
        <v>212137.45</v>
      </c>
      <c r="D8">
        <v>1135</v>
      </c>
      <c r="E8">
        <v>0</v>
      </c>
      <c r="F8">
        <v>0</v>
      </c>
      <c r="G8">
        <v>147046</v>
      </c>
      <c r="H8">
        <v>725</v>
      </c>
      <c r="I8">
        <v>369</v>
      </c>
      <c r="L8" s="3">
        <f t="shared" si="1"/>
        <v>369</v>
      </c>
      <c r="M8" s="2">
        <f t="shared" si="2"/>
        <v>2.4507666666666665</v>
      </c>
      <c r="O8" s="3">
        <f t="shared" si="3"/>
        <v>7517</v>
      </c>
      <c r="P8" s="2">
        <f t="shared" si="4"/>
        <v>2.4507666666666665</v>
      </c>
    </row>
    <row r="9" spans="1:16" x14ac:dyDescent="0.5">
      <c r="A9" t="s">
        <v>7</v>
      </c>
      <c r="B9">
        <v>2068</v>
      </c>
      <c r="C9">
        <v>44172.675999999999</v>
      </c>
      <c r="D9">
        <v>437</v>
      </c>
      <c r="E9">
        <v>0</v>
      </c>
      <c r="F9">
        <v>6</v>
      </c>
      <c r="G9">
        <v>34848</v>
      </c>
      <c r="H9">
        <v>306</v>
      </c>
      <c r="I9">
        <v>91</v>
      </c>
      <c r="L9" s="3">
        <f t="shared" si="1"/>
        <v>91</v>
      </c>
      <c r="M9" s="2">
        <f t="shared" si="2"/>
        <v>0.58079999999999998</v>
      </c>
      <c r="O9" s="3">
        <f t="shared" si="3"/>
        <v>2068</v>
      </c>
      <c r="P9" s="2">
        <f t="shared" si="4"/>
        <v>0.58079999999999998</v>
      </c>
    </row>
    <row r="10" spans="1:16" x14ac:dyDescent="0.5">
      <c r="A10" t="s">
        <v>8</v>
      </c>
      <c r="B10">
        <v>3210</v>
      </c>
      <c r="C10">
        <v>77598.835999999996</v>
      </c>
      <c r="D10">
        <v>571</v>
      </c>
      <c r="E10">
        <v>0</v>
      </c>
      <c r="F10">
        <v>8</v>
      </c>
      <c r="G10">
        <v>59589</v>
      </c>
      <c r="H10">
        <v>303</v>
      </c>
      <c r="I10">
        <v>153</v>
      </c>
      <c r="L10" s="3">
        <f t="shared" si="1"/>
        <v>153</v>
      </c>
      <c r="M10" s="2">
        <f t="shared" si="2"/>
        <v>0.99314999999999998</v>
      </c>
      <c r="O10" s="3">
        <f t="shared" si="3"/>
        <v>3210</v>
      </c>
      <c r="P10" s="2">
        <f t="shared" si="4"/>
        <v>0.99314999999999998</v>
      </c>
    </row>
    <row r="11" spans="1:16" x14ac:dyDescent="0.5">
      <c r="A11" t="s">
        <v>9</v>
      </c>
      <c r="B11">
        <v>1141</v>
      </c>
      <c r="C11">
        <v>33456.355000000003</v>
      </c>
      <c r="D11">
        <v>302</v>
      </c>
      <c r="E11">
        <v>0</v>
      </c>
      <c r="F11">
        <v>1</v>
      </c>
      <c r="G11">
        <v>24823</v>
      </c>
      <c r="H11">
        <v>305</v>
      </c>
      <c r="I11">
        <v>65</v>
      </c>
      <c r="L11" s="3">
        <f t="shared" si="1"/>
        <v>65</v>
      </c>
      <c r="M11" s="2">
        <f t="shared" si="2"/>
        <v>0.41371666666666668</v>
      </c>
      <c r="O11" s="3">
        <f t="shared" si="3"/>
        <v>1141</v>
      </c>
      <c r="P11" s="2">
        <f t="shared" si="4"/>
        <v>0.41371666666666668</v>
      </c>
    </row>
    <row r="12" spans="1:16" x14ac:dyDescent="0.5">
      <c r="A12" t="s">
        <v>10</v>
      </c>
      <c r="B12">
        <v>6369</v>
      </c>
      <c r="C12">
        <v>155439.23000000001</v>
      </c>
      <c r="D12">
        <v>1381</v>
      </c>
      <c r="E12">
        <v>4</v>
      </c>
      <c r="F12">
        <v>27</v>
      </c>
      <c r="G12">
        <v>119976</v>
      </c>
      <c r="H12">
        <v>531</v>
      </c>
      <c r="I12">
        <v>310</v>
      </c>
      <c r="L12" s="3">
        <f t="shared" si="1"/>
        <v>310</v>
      </c>
      <c r="M12" s="2">
        <f t="shared" si="2"/>
        <v>1.9996</v>
      </c>
      <c r="O12" s="3">
        <f t="shared" si="3"/>
        <v>6369</v>
      </c>
      <c r="P12" s="2">
        <f t="shared" si="4"/>
        <v>1.9996</v>
      </c>
    </row>
    <row r="13" spans="1:16" x14ac:dyDescent="0.5">
      <c r="A13" t="s">
        <v>11</v>
      </c>
      <c r="B13">
        <v>7973</v>
      </c>
      <c r="C13">
        <v>297868.40000000002</v>
      </c>
      <c r="D13">
        <v>1295</v>
      </c>
      <c r="E13">
        <v>0</v>
      </c>
      <c r="F13">
        <v>17</v>
      </c>
      <c r="G13">
        <v>200625</v>
      </c>
      <c r="H13">
        <v>526</v>
      </c>
      <c r="I13">
        <v>508</v>
      </c>
      <c r="L13" s="3">
        <f t="shared" si="1"/>
        <v>508</v>
      </c>
      <c r="M13" s="2">
        <f t="shared" si="2"/>
        <v>3.34375</v>
      </c>
      <c r="O13" s="3">
        <f t="shared" si="3"/>
        <v>7973</v>
      </c>
      <c r="P13" s="2">
        <f t="shared" si="4"/>
        <v>3.34375</v>
      </c>
    </row>
    <row r="14" spans="1:16" x14ac:dyDescent="0.5">
      <c r="A14" t="s">
        <v>12</v>
      </c>
      <c r="B14">
        <v>19082</v>
      </c>
      <c r="C14">
        <v>504105.5</v>
      </c>
      <c r="D14">
        <v>3120</v>
      </c>
      <c r="E14">
        <v>0</v>
      </c>
      <c r="F14">
        <v>15</v>
      </c>
      <c r="G14">
        <v>271839</v>
      </c>
      <c r="H14">
        <v>718</v>
      </c>
      <c r="I14">
        <v>657</v>
      </c>
      <c r="L14" s="3">
        <f t="shared" si="1"/>
        <v>657</v>
      </c>
      <c r="M14" s="2">
        <f t="shared" si="2"/>
        <v>4.5306499999999996</v>
      </c>
      <c r="O14" s="3">
        <f t="shared" si="3"/>
        <v>19082</v>
      </c>
      <c r="P14" s="2">
        <f t="shared" si="4"/>
        <v>4.5306499999999996</v>
      </c>
    </row>
    <row r="15" spans="1:16" x14ac:dyDescent="0.5">
      <c r="A15" t="s">
        <v>13</v>
      </c>
      <c r="B15">
        <v>9988</v>
      </c>
      <c r="C15">
        <v>84413.57</v>
      </c>
      <c r="D15">
        <v>1164</v>
      </c>
      <c r="E15">
        <v>8</v>
      </c>
      <c r="F15">
        <v>48</v>
      </c>
      <c r="G15">
        <v>53074</v>
      </c>
      <c r="H15">
        <v>302</v>
      </c>
      <c r="I15">
        <v>136</v>
      </c>
      <c r="L15" s="3">
        <f t="shared" si="1"/>
        <v>136</v>
      </c>
      <c r="M15" s="2">
        <f t="shared" si="2"/>
        <v>0.88456666666666661</v>
      </c>
      <c r="O15" s="3">
        <f t="shared" si="3"/>
        <v>9988</v>
      </c>
      <c r="P15" s="2">
        <f t="shared" si="4"/>
        <v>0.88456666666666661</v>
      </c>
    </row>
    <row r="16" spans="1:16" x14ac:dyDescent="0.5">
      <c r="A16" t="s">
        <v>14</v>
      </c>
      <c r="B16">
        <v>2293</v>
      </c>
      <c r="C16">
        <v>56536.285000000003</v>
      </c>
      <c r="D16">
        <v>394</v>
      </c>
      <c r="E16">
        <v>1</v>
      </c>
      <c r="F16">
        <v>5</v>
      </c>
      <c r="G16">
        <v>43042</v>
      </c>
      <c r="H16">
        <v>319</v>
      </c>
      <c r="I16">
        <v>114</v>
      </c>
      <c r="L16" s="3">
        <f t="shared" si="1"/>
        <v>114</v>
      </c>
      <c r="M16" s="2">
        <f t="shared" si="2"/>
        <v>0.71736666666666671</v>
      </c>
      <c r="O16" s="3">
        <f t="shared" si="3"/>
        <v>2293</v>
      </c>
      <c r="P16" s="2">
        <f t="shared" si="4"/>
        <v>0.71736666666666671</v>
      </c>
    </row>
    <row r="17" spans="1:16" x14ac:dyDescent="0.5">
      <c r="A17" t="s">
        <v>15</v>
      </c>
      <c r="B17">
        <v>1064</v>
      </c>
      <c r="C17">
        <v>31473.377</v>
      </c>
      <c r="D17">
        <v>284</v>
      </c>
      <c r="E17">
        <v>0</v>
      </c>
      <c r="F17">
        <v>1</v>
      </c>
      <c r="G17">
        <v>20030</v>
      </c>
      <c r="H17">
        <v>554</v>
      </c>
      <c r="I17">
        <v>53</v>
      </c>
      <c r="L17" s="3">
        <f t="shared" si="1"/>
        <v>53</v>
      </c>
      <c r="M17" s="2">
        <f t="shared" si="2"/>
        <v>0.33383333333333332</v>
      </c>
      <c r="O17" s="3">
        <f t="shared" si="3"/>
        <v>1064</v>
      </c>
      <c r="P17" s="2">
        <f t="shared" si="4"/>
        <v>0.33383333333333332</v>
      </c>
    </row>
    <row r="18" spans="1:16" x14ac:dyDescent="0.5">
      <c r="A18" t="s">
        <v>16</v>
      </c>
      <c r="B18">
        <v>1120</v>
      </c>
      <c r="C18">
        <v>26682.096000000001</v>
      </c>
      <c r="D18">
        <v>276</v>
      </c>
      <c r="E18">
        <v>0</v>
      </c>
      <c r="F18">
        <v>4</v>
      </c>
      <c r="G18">
        <v>19341</v>
      </c>
      <c r="H18">
        <v>311</v>
      </c>
      <c r="I18">
        <v>51</v>
      </c>
      <c r="L18" s="3">
        <f t="shared" si="1"/>
        <v>51</v>
      </c>
      <c r="M18" s="2">
        <f t="shared" si="2"/>
        <v>0.32235000000000003</v>
      </c>
      <c r="O18" s="3">
        <f t="shared" si="3"/>
        <v>1120</v>
      </c>
      <c r="P18" s="2">
        <f t="shared" si="4"/>
        <v>0.32235000000000003</v>
      </c>
    </row>
    <row r="19" spans="1:16" x14ac:dyDescent="0.5">
      <c r="A19" t="s">
        <v>17</v>
      </c>
      <c r="B19">
        <v>43701</v>
      </c>
      <c r="C19">
        <v>198728.42</v>
      </c>
      <c r="D19">
        <v>3701</v>
      </c>
      <c r="E19">
        <v>57</v>
      </c>
      <c r="F19">
        <v>244</v>
      </c>
      <c r="G19">
        <v>181151</v>
      </c>
      <c r="H19">
        <v>545</v>
      </c>
      <c r="I19">
        <v>488</v>
      </c>
      <c r="L19" s="3">
        <f t="shared" si="1"/>
        <v>488</v>
      </c>
      <c r="M19" s="2">
        <f t="shared" si="2"/>
        <v>3.0191833333333333</v>
      </c>
      <c r="O19" s="3">
        <f t="shared" si="3"/>
        <v>43701</v>
      </c>
      <c r="P19" s="2">
        <f t="shared" si="4"/>
        <v>3.0191833333333333</v>
      </c>
    </row>
    <row r="20" spans="1:16" x14ac:dyDescent="0.5">
      <c r="A20" t="s">
        <v>18</v>
      </c>
      <c r="B20">
        <v>2057</v>
      </c>
      <c r="C20">
        <v>81182.445000000007</v>
      </c>
      <c r="D20">
        <v>474</v>
      </c>
      <c r="E20">
        <v>0</v>
      </c>
      <c r="F20">
        <v>0</v>
      </c>
      <c r="G20">
        <v>51496</v>
      </c>
      <c r="H20">
        <v>350</v>
      </c>
      <c r="I20">
        <v>137</v>
      </c>
      <c r="L20" s="3">
        <f t="shared" si="1"/>
        <v>137</v>
      </c>
      <c r="M20" s="2">
        <f t="shared" si="2"/>
        <v>0.85826666666666662</v>
      </c>
      <c r="O20" s="3">
        <f t="shared" si="3"/>
        <v>2057</v>
      </c>
      <c r="P20" s="2">
        <f t="shared" si="4"/>
        <v>0.85826666666666662</v>
      </c>
    </row>
    <row r="21" spans="1:16" x14ac:dyDescent="0.5">
      <c r="A21" t="s">
        <v>19</v>
      </c>
      <c r="B21">
        <v>1603</v>
      </c>
      <c r="C21">
        <v>49464.311999999998</v>
      </c>
      <c r="D21">
        <v>369</v>
      </c>
      <c r="E21">
        <v>0</v>
      </c>
      <c r="F21">
        <v>6</v>
      </c>
      <c r="G21">
        <v>35707</v>
      </c>
      <c r="H21">
        <v>533</v>
      </c>
      <c r="I21">
        <v>94</v>
      </c>
      <c r="L21" s="3">
        <f t="shared" si="1"/>
        <v>94</v>
      </c>
      <c r="M21" s="2">
        <f t="shared" si="2"/>
        <v>0.59511666666666663</v>
      </c>
      <c r="O21" s="3">
        <f t="shared" si="3"/>
        <v>1603</v>
      </c>
      <c r="P21" s="2">
        <f t="shared" si="4"/>
        <v>0.59511666666666663</v>
      </c>
    </row>
    <row r="22" spans="1:16" x14ac:dyDescent="0.5">
      <c r="A22" t="s">
        <v>20</v>
      </c>
      <c r="B22">
        <v>1226</v>
      </c>
      <c r="C22">
        <v>28615.24</v>
      </c>
      <c r="D22">
        <v>302</v>
      </c>
      <c r="E22">
        <v>0</v>
      </c>
      <c r="F22">
        <v>3</v>
      </c>
      <c r="G22">
        <v>20803</v>
      </c>
      <c r="H22">
        <v>299</v>
      </c>
      <c r="I22">
        <v>55</v>
      </c>
      <c r="L22" s="3">
        <f t="shared" si="1"/>
        <v>55</v>
      </c>
      <c r="M22" s="2">
        <f t="shared" si="2"/>
        <v>0.34671666666666667</v>
      </c>
      <c r="O22" s="3">
        <f t="shared" si="3"/>
        <v>1226</v>
      </c>
      <c r="P22" s="2">
        <f t="shared" si="4"/>
        <v>0.34671666666666667</v>
      </c>
    </row>
    <row r="23" spans="1:16" x14ac:dyDescent="0.5">
      <c r="A23" t="s">
        <v>21</v>
      </c>
      <c r="B23">
        <v>610</v>
      </c>
      <c r="C23">
        <v>23449.541000000001</v>
      </c>
      <c r="D23">
        <v>235</v>
      </c>
      <c r="E23">
        <v>0</v>
      </c>
      <c r="F23">
        <v>0</v>
      </c>
      <c r="G23">
        <v>15495</v>
      </c>
      <c r="H23">
        <v>423</v>
      </c>
      <c r="I23">
        <v>40</v>
      </c>
      <c r="L23" s="3">
        <f t="shared" si="1"/>
        <v>40</v>
      </c>
      <c r="M23" s="2">
        <f t="shared" si="2"/>
        <v>0.25824999999999998</v>
      </c>
      <c r="O23" s="3">
        <f t="shared" si="3"/>
        <v>610</v>
      </c>
      <c r="P23" s="2">
        <f t="shared" si="4"/>
        <v>0.25824999999999998</v>
      </c>
    </row>
    <row r="24" spans="1:16" x14ac:dyDescent="0.5">
      <c r="A24" t="s">
        <v>22</v>
      </c>
      <c r="B24">
        <v>47235</v>
      </c>
      <c r="C24">
        <v>127054.41</v>
      </c>
      <c r="D24">
        <v>4128</v>
      </c>
      <c r="E24">
        <v>59</v>
      </c>
      <c r="F24">
        <v>267</v>
      </c>
      <c r="G24">
        <v>108589</v>
      </c>
      <c r="H24">
        <v>541</v>
      </c>
      <c r="I24">
        <v>289</v>
      </c>
      <c r="L24" s="3">
        <f t="shared" si="1"/>
        <v>289</v>
      </c>
      <c r="M24" s="2">
        <f t="shared" si="2"/>
        <v>1.8098166666666666</v>
      </c>
      <c r="O24" s="3">
        <f t="shared" si="3"/>
        <v>47235</v>
      </c>
      <c r="P24" s="2">
        <f t="shared" si="4"/>
        <v>1.8098166666666666</v>
      </c>
    </row>
    <row r="25" spans="1:16" x14ac:dyDescent="0.5">
      <c r="A25" t="s">
        <v>23</v>
      </c>
      <c r="B25">
        <v>5049</v>
      </c>
      <c r="C25">
        <v>213357.4</v>
      </c>
      <c r="D25">
        <v>901</v>
      </c>
      <c r="E25">
        <v>0</v>
      </c>
      <c r="F25">
        <v>0</v>
      </c>
      <c r="G25">
        <v>134360</v>
      </c>
      <c r="H25">
        <v>359</v>
      </c>
      <c r="I25">
        <v>355</v>
      </c>
      <c r="L25" s="3">
        <f t="shared" si="1"/>
        <v>355</v>
      </c>
      <c r="M25" s="2">
        <f t="shared" si="2"/>
        <v>2.2393333333333332</v>
      </c>
      <c r="O25" s="3">
        <f t="shared" si="3"/>
        <v>5049</v>
      </c>
      <c r="P25" s="2">
        <f t="shared" si="4"/>
        <v>2.2393333333333332</v>
      </c>
    </row>
    <row r="26" spans="1:16" x14ac:dyDescent="0.5">
      <c r="A26" t="s">
        <v>24</v>
      </c>
      <c r="B26">
        <v>2829</v>
      </c>
      <c r="C26">
        <v>82237.710000000006</v>
      </c>
      <c r="D26">
        <v>478</v>
      </c>
      <c r="E26">
        <v>0</v>
      </c>
      <c r="F26">
        <v>1</v>
      </c>
      <c r="G26">
        <v>52782</v>
      </c>
      <c r="H26">
        <v>321</v>
      </c>
      <c r="I26">
        <v>138</v>
      </c>
      <c r="L26" s="3">
        <f t="shared" si="1"/>
        <v>138</v>
      </c>
      <c r="M26" s="2">
        <f t="shared" si="2"/>
        <v>0.87970000000000004</v>
      </c>
      <c r="O26" s="3">
        <f t="shared" si="3"/>
        <v>2829</v>
      </c>
      <c r="P26" s="2">
        <f t="shared" si="4"/>
        <v>0.87970000000000004</v>
      </c>
    </row>
    <row r="27" spans="1:16" x14ac:dyDescent="0.5">
      <c r="A27" t="s">
        <v>25</v>
      </c>
      <c r="B27">
        <v>17106</v>
      </c>
      <c r="C27">
        <v>122516.96</v>
      </c>
      <c r="D27">
        <v>1596</v>
      </c>
      <c r="E27">
        <v>19</v>
      </c>
      <c r="F27">
        <v>90</v>
      </c>
      <c r="G27">
        <v>114241</v>
      </c>
      <c r="H27">
        <v>294</v>
      </c>
      <c r="I27">
        <v>305</v>
      </c>
      <c r="L27" s="3">
        <f t="shared" si="1"/>
        <v>305</v>
      </c>
      <c r="M27" s="2">
        <f t="shared" si="2"/>
        <v>1.9040166666666667</v>
      </c>
      <c r="O27" s="3">
        <f t="shared" si="3"/>
        <v>17106</v>
      </c>
      <c r="P27" s="2">
        <f t="shared" si="4"/>
        <v>1.9040166666666667</v>
      </c>
    </row>
    <row r="28" spans="1:16" x14ac:dyDescent="0.5">
      <c r="A28" t="s">
        <v>26</v>
      </c>
      <c r="B28">
        <v>1482</v>
      </c>
      <c r="C28">
        <v>50319.42</v>
      </c>
      <c r="D28">
        <v>336</v>
      </c>
      <c r="E28">
        <v>0</v>
      </c>
      <c r="F28">
        <v>4</v>
      </c>
      <c r="G28">
        <v>36199</v>
      </c>
      <c r="H28">
        <v>297</v>
      </c>
      <c r="I28">
        <v>95</v>
      </c>
      <c r="L28" s="3">
        <f t="shared" si="1"/>
        <v>95</v>
      </c>
      <c r="M28" s="2">
        <f t="shared" si="2"/>
        <v>0.60331666666666661</v>
      </c>
      <c r="O28" s="3">
        <f t="shared" si="3"/>
        <v>1482</v>
      </c>
      <c r="P28" s="2">
        <f t="shared" si="4"/>
        <v>0.60331666666666661</v>
      </c>
    </row>
    <row r="29" spans="1:16" x14ac:dyDescent="0.5">
      <c r="A29" t="s">
        <v>27</v>
      </c>
      <c r="B29">
        <v>4220</v>
      </c>
      <c r="C29">
        <v>102192.3</v>
      </c>
      <c r="D29">
        <v>627</v>
      </c>
      <c r="E29">
        <v>0</v>
      </c>
      <c r="F29">
        <v>2</v>
      </c>
      <c r="G29">
        <v>92279</v>
      </c>
      <c r="H29">
        <v>295</v>
      </c>
      <c r="I29">
        <v>241</v>
      </c>
      <c r="L29" s="3">
        <f t="shared" si="1"/>
        <v>241</v>
      </c>
      <c r="M29" s="2">
        <f t="shared" si="2"/>
        <v>1.5379833333333333</v>
      </c>
      <c r="O29" s="3">
        <f t="shared" si="3"/>
        <v>4220</v>
      </c>
      <c r="P29" s="2">
        <f t="shared" si="4"/>
        <v>1.5379833333333333</v>
      </c>
    </row>
    <row r="30" spans="1:16" x14ac:dyDescent="0.5">
      <c r="A30" t="s">
        <v>28</v>
      </c>
      <c r="B30">
        <v>5262</v>
      </c>
      <c r="C30">
        <v>51961.9</v>
      </c>
      <c r="D30">
        <v>634</v>
      </c>
      <c r="E30">
        <v>0</v>
      </c>
      <c r="F30">
        <v>22</v>
      </c>
      <c r="G30">
        <v>42494</v>
      </c>
      <c r="H30">
        <v>381</v>
      </c>
      <c r="I30">
        <v>108</v>
      </c>
      <c r="L30" s="3">
        <f t="shared" si="1"/>
        <v>108</v>
      </c>
      <c r="M30" s="2">
        <f t="shared" si="2"/>
        <v>0.70823333333333338</v>
      </c>
      <c r="O30" s="3">
        <f t="shared" si="3"/>
        <v>5262</v>
      </c>
      <c r="P30" s="2">
        <f t="shared" si="4"/>
        <v>0.70823333333333338</v>
      </c>
    </row>
    <row r="31" spans="1:16" x14ac:dyDescent="0.5">
      <c r="A31" t="s">
        <v>29</v>
      </c>
      <c r="B31">
        <v>130068</v>
      </c>
      <c r="C31">
        <v>2479881.7999999998</v>
      </c>
      <c r="D31">
        <v>12385</v>
      </c>
      <c r="E31">
        <v>122</v>
      </c>
      <c r="F31">
        <v>413</v>
      </c>
      <c r="G31">
        <v>2172054</v>
      </c>
      <c r="H31">
        <v>476</v>
      </c>
      <c r="I31">
        <v>5707</v>
      </c>
      <c r="L31" s="3">
        <f t="shared" si="1"/>
        <v>5707</v>
      </c>
      <c r="M31" s="2">
        <f t="shared" si="2"/>
        <v>36.200899999999997</v>
      </c>
      <c r="O31" s="3">
        <f t="shared" si="3"/>
        <v>130068</v>
      </c>
      <c r="P31" s="2">
        <f t="shared" si="4"/>
        <v>36.200899999999997</v>
      </c>
    </row>
    <row r="32" spans="1:16" x14ac:dyDescent="0.5">
      <c r="A32" t="s">
        <v>30</v>
      </c>
      <c r="B32">
        <v>77900</v>
      </c>
      <c r="C32">
        <v>2201585.2000000002</v>
      </c>
      <c r="D32">
        <v>8709</v>
      </c>
      <c r="E32">
        <v>5</v>
      </c>
      <c r="F32">
        <v>4</v>
      </c>
      <c r="G32">
        <v>1677969</v>
      </c>
      <c r="H32">
        <v>548</v>
      </c>
      <c r="I32">
        <v>4318</v>
      </c>
      <c r="L32" s="3">
        <f t="shared" si="1"/>
        <v>4318</v>
      </c>
      <c r="M32" s="2">
        <f t="shared" si="2"/>
        <v>27.966149999999999</v>
      </c>
      <c r="O32" s="3">
        <f t="shared" si="3"/>
        <v>77900</v>
      </c>
      <c r="P32" s="2">
        <f t="shared" si="4"/>
        <v>27.966149999999999</v>
      </c>
    </row>
    <row r="33" spans="1:16" x14ac:dyDescent="0.5">
      <c r="A33" t="s">
        <v>31</v>
      </c>
      <c r="B33">
        <v>34331</v>
      </c>
      <c r="C33">
        <v>1302193.6000000001</v>
      </c>
      <c r="D33">
        <v>4877</v>
      </c>
      <c r="E33">
        <v>0</v>
      </c>
      <c r="F33">
        <v>0</v>
      </c>
      <c r="G33">
        <v>807534</v>
      </c>
      <c r="H33">
        <v>414</v>
      </c>
      <c r="I33">
        <v>2071</v>
      </c>
      <c r="L33" s="3">
        <f t="shared" si="1"/>
        <v>2071</v>
      </c>
      <c r="M33" s="2">
        <f t="shared" si="2"/>
        <v>13.4589</v>
      </c>
      <c r="O33" s="3">
        <f t="shared" si="3"/>
        <v>34331</v>
      </c>
      <c r="P33" s="2">
        <f t="shared" si="4"/>
        <v>13.4589</v>
      </c>
    </row>
    <row r="34" spans="1:16" x14ac:dyDescent="0.5">
      <c r="A34" t="s">
        <v>33</v>
      </c>
      <c r="B34">
        <v>291613</v>
      </c>
      <c r="C34" s="1">
        <v>13866403</v>
      </c>
      <c r="D34">
        <v>42440</v>
      </c>
      <c r="E34">
        <v>35144</v>
      </c>
      <c r="F34">
        <v>107</v>
      </c>
      <c r="G34">
        <v>7340746</v>
      </c>
      <c r="H34">
        <v>537</v>
      </c>
      <c r="I34">
        <v>18408</v>
      </c>
      <c r="L34" s="3">
        <f t="shared" si="1"/>
        <v>18408</v>
      </c>
      <c r="M34" s="2">
        <f t="shared" si="2"/>
        <v>122.34576666666666</v>
      </c>
      <c r="O34" s="3">
        <f t="shared" si="3"/>
        <v>291613</v>
      </c>
      <c r="P34" s="2">
        <f t="shared" si="4"/>
        <v>122.34576666666666</v>
      </c>
    </row>
    <row r="35" spans="1:16" x14ac:dyDescent="0.5">
      <c r="A35" t="s">
        <v>34</v>
      </c>
      <c r="B35">
        <v>286534</v>
      </c>
      <c r="C35">
        <v>1618522.5</v>
      </c>
      <c r="D35">
        <v>29001</v>
      </c>
      <c r="E35">
        <v>1</v>
      </c>
      <c r="F35">
        <v>9</v>
      </c>
      <c r="G35">
        <v>966936</v>
      </c>
      <c r="H35">
        <v>348</v>
      </c>
      <c r="I35">
        <v>2373</v>
      </c>
      <c r="L35" s="3">
        <f t="shared" si="1"/>
        <v>2373</v>
      </c>
      <c r="M35" s="2">
        <f t="shared" si="2"/>
        <v>16.115600000000001</v>
      </c>
      <c r="O35" s="3">
        <f t="shared" si="3"/>
        <v>286534</v>
      </c>
      <c r="P35" s="2">
        <f t="shared" si="4"/>
        <v>16.115600000000001</v>
      </c>
    </row>
    <row r="36" spans="1:16" x14ac:dyDescent="0.5">
      <c r="A36" t="s">
        <v>35</v>
      </c>
      <c r="B36">
        <v>48514</v>
      </c>
      <c r="C36">
        <v>1480881.8</v>
      </c>
      <c r="D36">
        <v>7039</v>
      </c>
      <c r="E36">
        <v>0</v>
      </c>
      <c r="F36">
        <v>6</v>
      </c>
      <c r="G36">
        <v>854921</v>
      </c>
      <c r="H36">
        <v>640</v>
      </c>
      <c r="I36">
        <v>2055</v>
      </c>
      <c r="L36" s="3">
        <f t="shared" si="1"/>
        <v>2055</v>
      </c>
      <c r="M36" s="2">
        <f t="shared" si="2"/>
        <v>14.248683333333334</v>
      </c>
      <c r="O36" s="3">
        <f t="shared" si="3"/>
        <v>48514</v>
      </c>
      <c r="P36" s="2">
        <f t="shared" si="4"/>
        <v>14.248683333333334</v>
      </c>
    </row>
    <row r="37" spans="1:16" x14ac:dyDescent="0.5">
      <c r="A37" t="s">
        <v>36</v>
      </c>
      <c r="B37">
        <v>125719</v>
      </c>
      <c r="C37">
        <v>3108947</v>
      </c>
      <c r="D37">
        <v>15413</v>
      </c>
      <c r="E37">
        <v>4</v>
      </c>
      <c r="F37">
        <v>16</v>
      </c>
      <c r="G37">
        <v>1712660</v>
      </c>
      <c r="H37">
        <v>393</v>
      </c>
      <c r="I37">
        <v>4169</v>
      </c>
      <c r="L37" s="3">
        <f t="shared" si="1"/>
        <v>4169</v>
      </c>
      <c r="M37" s="2">
        <f t="shared" si="2"/>
        <v>28.544333333333334</v>
      </c>
      <c r="O37" s="3">
        <f t="shared" si="3"/>
        <v>125719</v>
      </c>
      <c r="P37" s="2">
        <f t="shared" si="4"/>
        <v>28.544333333333334</v>
      </c>
    </row>
    <row r="38" spans="1:16" x14ac:dyDescent="0.5">
      <c r="A38" t="s">
        <v>37</v>
      </c>
      <c r="B38">
        <v>3085</v>
      </c>
      <c r="C38">
        <v>50557.855000000003</v>
      </c>
      <c r="D38">
        <v>536</v>
      </c>
      <c r="E38">
        <v>0</v>
      </c>
      <c r="F38">
        <v>0</v>
      </c>
      <c r="G38">
        <v>36100</v>
      </c>
      <c r="H38">
        <v>342</v>
      </c>
      <c r="I38">
        <v>87</v>
      </c>
      <c r="L38" s="3">
        <f t="shared" si="1"/>
        <v>87</v>
      </c>
      <c r="M38" s="2">
        <f t="shared" si="2"/>
        <v>0.60166666666666668</v>
      </c>
      <c r="O38" s="3">
        <f t="shared" si="3"/>
        <v>3085</v>
      </c>
      <c r="P38" s="2">
        <f t="shared" si="4"/>
        <v>0.60166666666666668</v>
      </c>
    </row>
    <row r="39" spans="1:16" x14ac:dyDescent="0.5">
      <c r="A39" t="s">
        <v>38</v>
      </c>
      <c r="B39">
        <v>57733</v>
      </c>
      <c r="C39">
        <v>1395525.2</v>
      </c>
      <c r="D39">
        <v>7510</v>
      </c>
      <c r="E39">
        <v>0</v>
      </c>
      <c r="F39">
        <v>1</v>
      </c>
      <c r="G39">
        <v>845368</v>
      </c>
      <c r="H39">
        <v>814</v>
      </c>
      <c r="I39">
        <v>1988</v>
      </c>
      <c r="L39" s="3">
        <f t="shared" si="1"/>
        <v>1988</v>
      </c>
      <c r="M39" s="2">
        <f t="shared" si="2"/>
        <v>14.089466666666667</v>
      </c>
      <c r="O39" s="3">
        <f t="shared" si="3"/>
        <v>57733</v>
      </c>
      <c r="P39" s="2">
        <f t="shared" si="4"/>
        <v>14.089466666666667</v>
      </c>
    </row>
    <row r="40" spans="1:16" x14ac:dyDescent="0.5">
      <c r="A40" t="s">
        <v>39</v>
      </c>
      <c r="B40">
        <v>179434</v>
      </c>
      <c r="C40">
        <v>2674751</v>
      </c>
      <c r="D40">
        <v>19355</v>
      </c>
      <c r="E40">
        <v>0</v>
      </c>
      <c r="F40">
        <v>3</v>
      </c>
      <c r="G40">
        <v>1650182</v>
      </c>
      <c r="H40">
        <v>392</v>
      </c>
      <c r="I40">
        <v>4002</v>
      </c>
      <c r="L40" s="3">
        <f t="shared" si="1"/>
        <v>4002</v>
      </c>
      <c r="M40" s="2">
        <f t="shared" si="2"/>
        <v>27.503033333333335</v>
      </c>
      <c r="O40" s="3">
        <f t="shared" si="3"/>
        <v>179434</v>
      </c>
      <c r="P40" s="2">
        <f t="shared" si="4"/>
        <v>27.503033333333335</v>
      </c>
    </row>
    <row r="41" spans="1:16" x14ac:dyDescent="0.5">
      <c r="A41" t="s">
        <v>40</v>
      </c>
      <c r="B41">
        <v>375</v>
      </c>
      <c r="C41">
        <v>18736.490000000002</v>
      </c>
      <c r="D41">
        <v>247</v>
      </c>
      <c r="E41">
        <v>0</v>
      </c>
      <c r="F41">
        <v>0</v>
      </c>
      <c r="G41">
        <v>12361</v>
      </c>
      <c r="H41">
        <v>350</v>
      </c>
      <c r="I41">
        <v>28</v>
      </c>
      <c r="L41" s="3">
        <f t="shared" si="1"/>
        <v>28</v>
      </c>
      <c r="M41" s="2">
        <f t="shared" si="2"/>
        <v>0.20601666666666665</v>
      </c>
      <c r="O41" s="3">
        <f t="shared" si="3"/>
        <v>375</v>
      </c>
      <c r="P41" s="2">
        <f t="shared" si="4"/>
        <v>0.20601666666666665</v>
      </c>
    </row>
    <row r="42" spans="1:16" x14ac:dyDescent="0.5">
      <c r="A42" t="s">
        <v>41</v>
      </c>
      <c r="B42">
        <v>48102</v>
      </c>
      <c r="C42">
        <v>1067581.8</v>
      </c>
      <c r="D42">
        <v>6813</v>
      </c>
      <c r="E42">
        <v>0</v>
      </c>
      <c r="F42">
        <v>8</v>
      </c>
      <c r="G42">
        <v>654923</v>
      </c>
      <c r="H42">
        <v>402</v>
      </c>
      <c r="I42">
        <v>1442</v>
      </c>
      <c r="L42" s="3">
        <f t="shared" si="1"/>
        <v>1442</v>
      </c>
      <c r="M42" s="2">
        <f t="shared" si="2"/>
        <v>10.915383333333333</v>
      </c>
      <c r="O42" s="3">
        <f t="shared" si="3"/>
        <v>48102</v>
      </c>
      <c r="P42" s="2">
        <f t="shared" si="4"/>
        <v>10.915383333333333</v>
      </c>
    </row>
    <row r="43" spans="1:16" x14ac:dyDescent="0.5">
      <c r="A43" t="s">
        <v>42</v>
      </c>
      <c r="B43">
        <v>682</v>
      </c>
      <c r="C43">
        <v>29530.723000000002</v>
      </c>
      <c r="D43">
        <v>333</v>
      </c>
      <c r="E43">
        <v>0</v>
      </c>
      <c r="F43">
        <v>0</v>
      </c>
      <c r="G43">
        <v>20386</v>
      </c>
      <c r="H43">
        <v>314</v>
      </c>
      <c r="I43">
        <v>49</v>
      </c>
      <c r="L43" s="3">
        <f t="shared" si="1"/>
        <v>49</v>
      </c>
      <c r="M43" s="2">
        <f t="shared" si="2"/>
        <v>0.33976666666666666</v>
      </c>
      <c r="O43" s="3">
        <f t="shared" si="3"/>
        <v>682</v>
      </c>
      <c r="P43" s="2">
        <f t="shared" si="4"/>
        <v>0.33976666666666666</v>
      </c>
    </row>
    <row r="44" spans="1:16" x14ac:dyDescent="0.5">
      <c r="A44" t="s">
        <v>43</v>
      </c>
      <c r="B44">
        <v>3362</v>
      </c>
      <c r="C44">
        <v>110045.22</v>
      </c>
      <c r="D44">
        <v>593</v>
      </c>
      <c r="E44">
        <v>0</v>
      </c>
      <c r="F44">
        <v>0</v>
      </c>
      <c r="G44">
        <v>76763</v>
      </c>
      <c r="H44">
        <v>367</v>
      </c>
      <c r="I44">
        <v>172</v>
      </c>
      <c r="L44" s="3">
        <f t="shared" si="1"/>
        <v>172</v>
      </c>
      <c r="M44" s="2">
        <f t="shared" si="2"/>
        <v>1.2793833333333333</v>
      </c>
      <c r="O44" s="3">
        <f t="shared" si="3"/>
        <v>3362</v>
      </c>
      <c r="P44" s="2">
        <f t="shared" si="4"/>
        <v>1.2793833333333333</v>
      </c>
    </row>
    <row r="45" spans="1:16" x14ac:dyDescent="0.5">
      <c r="A45" t="s">
        <v>44</v>
      </c>
      <c r="B45">
        <v>1258</v>
      </c>
      <c r="C45">
        <v>33250.230000000003</v>
      </c>
      <c r="D45">
        <v>395</v>
      </c>
      <c r="E45">
        <v>0</v>
      </c>
      <c r="F45">
        <v>2</v>
      </c>
      <c r="G45">
        <v>20361</v>
      </c>
      <c r="H45">
        <v>344</v>
      </c>
      <c r="I45">
        <v>45</v>
      </c>
      <c r="L45" s="3">
        <f t="shared" si="1"/>
        <v>45</v>
      </c>
      <c r="M45" s="2">
        <f t="shared" si="2"/>
        <v>0.33934999999999998</v>
      </c>
      <c r="O45" s="3">
        <f t="shared" si="3"/>
        <v>1258</v>
      </c>
      <c r="P45" s="2">
        <f t="shared" si="4"/>
        <v>0.33934999999999998</v>
      </c>
    </row>
    <row r="46" spans="1:16" x14ac:dyDescent="0.5">
      <c r="A46" t="s">
        <v>45</v>
      </c>
      <c r="B46">
        <v>1261</v>
      </c>
      <c r="C46">
        <v>31413.296999999999</v>
      </c>
      <c r="D46">
        <v>399</v>
      </c>
      <c r="E46">
        <v>0</v>
      </c>
      <c r="F46">
        <v>0</v>
      </c>
      <c r="G46">
        <v>18721</v>
      </c>
      <c r="H46">
        <v>331</v>
      </c>
      <c r="I46">
        <v>46</v>
      </c>
      <c r="L46" s="3">
        <f t="shared" si="1"/>
        <v>46</v>
      </c>
      <c r="M46" s="2">
        <f t="shared" si="2"/>
        <v>0.31201666666666666</v>
      </c>
      <c r="O46" s="3">
        <f t="shared" si="3"/>
        <v>1261</v>
      </c>
      <c r="P46" s="2">
        <f t="shared" si="4"/>
        <v>0.31201666666666666</v>
      </c>
    </row>
    <row r="47" spans="1:16" x14ac:dyDescent="0.5">
      <c r="A47" t="s">
        <v>46</v>
      </c>
      <c r="B47">
        <v>455982</v>
      </c>
      <c r="C47" s="1">
        <v>16399322</v>
      </c>
      <c r="D47">
        <v>56103</v>
      </c>
      <c r="E47">
        <v>31744</v>
      </c>
      <c r="F47">
        <v>264</v>
      </c>
      <c r="G47">
        <v>10298488</v>
      </c>
      <c r="H47">
        <v>874</v>
      </c>
      <c r="I47">
        <v>24480</v>
      </c>
      <c r="L47" s="3">
        <f t="shared" si="1"/>
        <v>24480</v>
      </c>
      <c r="M47" s="2">
        <f t="shared" si="2"/>
        <v>171.64146666666667</v>
      </c>
      <c r="O47" s="3">
        <f t="shared" si="3"/>
        <v>455982</v>
      </c>
      <c r="P47" s="2">
        <f t="shared" si="4"/>
        <v>171.64146666666667</v>
      </c>
    </row>
    <row r="48" spans="1:16" x14ac:dyDescent="0.5">
      <c r="A48" t="s">
        <v>47</v>
      </c>
      <c r="B48">
        <v>14668</v>
      </c>
      <c r="C48">
        <v>166945.23000000001</v>
      </c>
      <c r="D48">
        <v>1913</v>
      </c>
      <c r="E48">
        <v>0</v>
      </c>
      <c r="F48">
        <v>0</v>
      </c>
      <c r="G48">
        <v>118471</v>
      </c>
      <c r="H48">
        <v>364</v>
      </c>
      <c r="I48">
        <v>291</v>
      </c>
      <c r="L48" s="3">
        <f t="shared" si="1"/>
        <v>291</v>
      </c>
      <c r="M48" s="2">
        <f t="shared" si="2"/>
        <v>1.9745166666666667</v>
      </c>
      <c r="O48" s="3">
        <f t="shared" si="3"/>
        <v>14668</v>
      </c>
      <c r="P48" s="2">
        <f t="shared" si="4"/>
        <v>1.9745166666666667</v>
      </c>
    </row>
    <row r="49" spans="1:16" x14ac:dyDescent="0.5">
      <c r="A49" t="s">
        <v>48</v>
      </c>
      <c r="B49">
        <v>10066</v>
      </c>
      <c r="C49">
        <v>118667.83</v>
      </c>
      <c r="D49">
        <v>2137</v>
      </c>
      <c r="E49">
        <v>0</v>
      </c>
      <c r="F49">
        <v>0</v>
      </c>
      <c r="G49">
        <v>82558</v>
      </c>
      <c r="H49">
        <v>389</v>
      </c>
      <c r="I49">
        <v>208</v>
      </c>
      <c r="L49" s="3">
        <f t="shared" si="1"/>
        <v>208</v>
      </c>
      <c r="M49" s="2">
        <f t="shared" si="2"/>
        <v>1.3759666666666666</v>
      </c>
      <c r="O49" s="3">
        <f t="shared" si="3"/>
        <v>10066</v>
      </c>
      <c r="P49" s="2">
        <f t="shared" si="4"/>
        <v>1.3759666666666666</v>
      </c>
    </row>
    <row r="50" spans="1:16" x14ac:dyDescent="0.5">
      <c r="A50" t="s">
        <v>49</v>
      </c>
      <c r="B50">
        <v>11463</v>
      </c>
      <c r="C50">
        <v>101852.55499999999</v>
      </c>
      <c r="D50">
        <v>1285</v>
      </c>
      <c r="E50">
        <v>0</v>
      </c>
      <c r="F50">
        <v>1</v>
      </c>
      <c r="G50">
        <v>70809</v>
      </c>
      <c r="H50">
        <v>321</v>
      </c>
      <c r="I50">
        <v>178</v>
      </c>
      <c r="L50" s="3">
        <f t="shared" si="1"/>
        <v>178</v>
      </c>
      <c r="M50" s="2">
        <f t="shared" si="2"/>
        <v>1.18015</v>
      </c>
      <c r="O50" s="3">
        <f t="shared" si="3"/>
        <v>11463</v>
      </c>
      <c r="P50" s="2">
        <f t="shared" si="4"/>
        <v>1.18015</v>
      </c>
    </row>
    <row r="51" spans="1:16" x14ac:dyDescent="0.5">
      <c r="A51" t="s">
        <v>50</v>
      </c>
      <c r="B51">
        <v>7179</v>
      </c>
      <c r="C51">
        <v>156792.94</v>
      </c>
      <c r="D51">
        <v>949</v>
      </c>
      <c r="E51">
        <v>0</v>
      </c>
      <c r="F51">
        <v>0</v>
      </c>
      <c r="G51">
        <v>101688</v>
      </c>
      <c r="H51">
        <v>909</v>
      </c>
      <c r="I51">
        <v>248</v>
      </c>
      <c r="L51" s="3">
        <f t="shared" si="1"/>
        <v>248</v>
      </c>
      <c r="M51" s="2">
        <f t="shared" si="2"/>
        <v>1.6948000000000001</v>
      </c>
      <c r="O51" s="3">
        <f t="shared" si="3"/>
        <v>7179</v>
      </c>
      <c r="P51" s="2">
        <f t="shared" si="4"/>
        <v>1.6948000000000001</v>
      </c>
    </row>
    <row r="52" spans="1:16" x14ac:dyDescent="0.5">
      <c r="A52" t="s">
        <v>51</v>
      </c>
      <c r="B52">
        <v>288378</v>
      </c>
      <c r="C52">
        <v>5048291.5</v>
      </c>
      <c r="D52">
        <v>31125</v>
      </c>
      <c r="E52">
        <v>158</v>
      </c>
      <c r="F52">
        <v>13</v>
      </c>
      <c r="G52">
        <v>3088402</v>
      </c>
      <c r="H52">
        <v>461</v>
      </c>
      <c r="I52">
        <v>7287</v>
      </c>
      <c r="L52" s="3">
        <f t="shared" si="1"/>
        <v>7287</v>
      </c>
      <c r="M52" s="2">
        <f t="shared" si="2"/>
        <v>51.473366666666664</v>
      </c>
      <c r="O52" s="3">
        <f t="shared" si="3"/>
        <v>288378</v>
      </c>
      <c r="P52" s="2">
        <f t="shared" si="4"/>
        <v>51.473366666666664</v>
      </c>
    </row>
    <row r="53" spans="1:16" x14ac:dyDescent="0.5">
      <c r="A53" t="s">
        <v>52</v>
      </c>
      <c r="B53">
        <v>752912</v>
      </c>
      <c r="C53" s="1">
        <v>20332004</v>
      </c>
      <c r="D53">
        <v>80699</v>
      </c>
      <c r="E53">
        <v>40192</v>
      </c>
      <c r="F53">
        <v>2066</v>
      </c>
      <c r="G53">
        <v>14303194</v>
      </c>
      <c r="H53">
        <v>900</v>
      </c>
      <c r="I53">
        <v>33300</v>
      </c>
      <c r="L53" s="3">
        <f t="shared" si="1"/>
        <v>33300</v>
      </c>
      <c r="M53" s="2">
        <f t="shared" si="2"/>
        <v>238.38656666666665</v>
      </c>
      <c r="O53" s="3">
        <f t="shared" si="3"/>
        <v>752912</v>
      </c>
      <c r="P53" s="2">
        <f t="shared" si="4"/>
        <v>238.38656666666665</v>
      </c>
    </row>
    <row r="54" spans="1:16" x14ac:dyDescent="0.5">
      <c r="A54" t="s">
        <v>62</v>
      </c>
      <c r="B54">
        <v>750664</v>
      </c>
      <c r="C54" s="1">
        <v>20052750</v>
      </c>
      <c r="D54">
        <v>82133</v>
      </c>
      <c r="E54">
        <v>36119</v>
      </c>
      <c r="F54">
        <v>2151</v>
      </c>
      <c r="G54">
        <v>15309927</v>
      </c>
      <c r="H54">
        <v>800</v>
      </c>
      <c r="I54">
        <v>33118</v>
      </c>
      <c r="L54" s="3">
        <f t="shared" si="1"/>
        <v>33118</v>
      </c>
      <c r="M54" s="2">
        <f t="shared" si="2"/>
        <v>255.16544999999999</v>
      </c>
      <c r="O54" s="3">
        <f t="shared" si="3"/>
        <v>750664</v>
      </c>
      <c r="P54" s="2">
        <f t="shared" si="4"/>
        <v>255.16544999999999</v>
      </c>
    </row>
    <row r="55" spans="1:16" x14ac:dyDescent="0.5">
      <c r="A55" t="s">
        <v>63</v>
      </c>
      <c r="B55">
        <v>364904</v>
      </c>
      <c r="C55" s="1">
        <v>15341206</v>
      </c>
      <c r="D55">
        <v>46075</v>
      </c>
      <c r="E55">
        <v>21042</v>
      </c>
      <c r="F55">
        <v>1105</v>
      </c>
      <c r="G55">
        <v>10194964</v>
      </c>
      <c r="H55">
        <v>758</v>
      </c>
      <c r="I55">
        <v>18724</v>
      </c>
      <c r="L55" s="3">
        <f t="shared" si="1"/>
        <v>18724</v>
      </c>
      <c r="M55" s="2">
        <f t="shared" si="2"/>
        <v>169.91606666666667</v>
      </c>
      <c r="O55" s="3">
        <f t="shared" si="3"/>
        <v>364904</v>
      </c>
      <c r="P55" s="2">
        <f t="shared" si="4"/>
        <v>169.91606666666667</v>
      </c>
    </row>
    <row r="56" spans="1:16" x14ac:dyDescent="0.5">
      <c r="A56" t="s">
        <v>64</v>
      </c>
      <c r="B56">
        <v>360607</v>
      </c>
      <c r="C56" s="1">
        <v>14841490</v>
      </c>
      <c r="D56">
        <v>48351</v>
      </c>
      <c r="E56">
        <v>18957</v>
      </c>
      <c r="F56">
        <v>1109</v>
      </c>
      <c r="G56">
        <v>10820937</v>
      </c>
      <c r="H56">
        <v>733</v>
      </c>
      <c r="I56">
        <v>18483</v>
      </c>
      <c r="L56" s="3">
        <f t="shared" si="1"/>
        <v>18483</v>
      </c>
      <c r="M56" s="2">
        <f t="shared" si="2"/>
        <v>180.34895</v>
      </c>
      <c r="O56" s="3">
        <f t="shared" si="3"/>
        <v>360607</v>
      </c>
      <c r="P56" s="2">
        <f t="shared" si="4"/>
        <v>180.34895</v>
      </c>
    </row>
    <row r="57" spans="1:16" x14ac:dyDescent="0.5">
      <c r="A57" t="s">
        <v>65</v>
      </c>
      <c r="B57">
        <v>694688</v>
      </c>
      <c r="C57" s="1">
        <v>30652360</v>
      </c>
      <c r="D57">
        <v>83538</v>
      </c>
      <c r="E57">
        <v>68208</v>
      </c>
      <c r="F57">
        <v>1466</v>
      </c>
      <c r="G57">
        <v>21985158</v>
      </c>
      <c r="H57">
        <v>1582</v>
      </c>
      <c r="I57">
        <v>35302</v>
      </c>
      <c r="L57" s="3">
        <f t="shared" si="1"/>
        <v>35302</v>
      </c>
      <c r="M57" s="2">
        <f t="shared" si="2"/>
        <v>366.41930000000002</v>
      </c>
      <c r="O57" s="3">
        <f t="shared" si="3"/>
        <v>694688</v>
      </c>
      <c r="P57" s="2">
        <f t="shared" si="4"/>
        <v>366.41930000000002</v>
      </c>
    </row>
    <row r="58" spans="1:16" x14ac:dyDescent="0.5">
      <c r="A58" t="s">
        <v>66</v>
      </c>
      <c r="B58">
        <v>507530</v>
      </c>
      <c r="C58" s="1">
        <v>32055190</v>
      </c>
      <c r="D58">
        <v>57933</v>
      </c>
      <c r="E58">
        <v>86429</v>
      </c>
      <c r="F58">
        <v>862</v>
      </c>
      <c r="G58">
        <v>22951426</v>
      </c>
      <c r="H58">
        <v>987</v>
      </c>
      <c r="I58">
        <v>31087</v>
      </c>
      <c r="L58" s="3">
        <f t="shared" si="1"/>
        <v>31087</v>
      </c>
      <c r="M58" s="2">
        <f t="shared" si="2"/>
        <v>382.52376666666669</v>
      </c>
      <c r="O58" s="3">
        <f t="shared" si="3"/>
        <v>507530</v>
      </c>
      <c r="P58" s="2">
        <f t="shared" si="4"/>
        <v>382.52376666666669</v>
      </c>
    </row>
    <row r="59" spans="1:16" x14ac:dyDescent="0.5">
      <c r="A59" t="s">
        <v>67</v>
      </c>
      <c r="B59">
        <v>115044</v>
      </c>
      <c r="C59">
        <v>4743312</v>
      </c>
      <c r="D59">
        <v>13757</v>
      </c>
      <c r="E59">
        <v>35</v>
      </c>
      <c r="F59">
        <v>104</v>
      </c>
      <c r="G59">
        <v>4250984</v>
      </c>
      <c r="H59">
        <v>655</v>
      </c>
      <c r="I59">
        <v>5708</v>
      </c>
      <c r="L59" s="3">
        <f t="shared" si="1"/>
        <v>5708</v>
      </c>
      <c r="M59" s="2">
        <f t="shared" si="2"/>
        <v>70.849733333333333</v>
      </c>
      <c r="O59" s="3">
        <f t="shared" si="3"/>
        <v>115044</v>
      </c>
      <c r="P59" s="2">
        <f t="shared" si="4"/>
        <v>70.849733333333333</v>
      </c>
    </row>
    <row r="60" spans="1:16" x14ac:dyDescent="0.5">
      <c r="L60" s="3"/>
      <c r="M60" s="2"/>
      <c r="O60" s="3"/>
      <c r="P60" s="2"/>
    </row>
    <row r="61" spans="1:16" x14ac:dyDescent="0.5">
      <c r="L61" s="3"/>
      <c r="M61" s="2"/>
      <c r="O61" s="3"/>
      <c r="P61" s="2"/>
    </row>
    <row r="62" spans="1:16" x14ac:dyDescent="0.5">
      <c r="L62" s="3"/>
      <c r="M62" s="2"/>
      <c r="O62" s="3"/>
      <c r="P62" s="2"/>
    </row>
    <row r="63" spans="1:16" x14ac:dyDescent="0.5">
      <c r="L63" s="3"/>
      <c r="M63" s="2"/>
      <c r="O63" s="3"/>
      <c r="P63" s="2"/>
    </row>
    <row r="64" spans="1:16" x14ac:dyDescent="0.5">
      <c r="L64" s="3"/>
      <c r="M64" s="2"/>
      <c r="O64" s="3"/>
      <c r="P64" s="2"/>
    </row>
    <row r="65" spans="12:16" x14ac:dyDescent="0.5">
      <c r="L65" s="3"/>
      <c r="M65" s="2"/>
      <c r="O65" s="3"/>
      <c r="P65" s="2"/>
    </row>
    <row r="66" spans="12:16" x14ac:dyDescent="0.5">
      <c r="L66" s="3"/>
      <c r="M66" s="2"/>
      <c r="O66" s="3"/>
      <c r="P66" s="2"/>
    </row>
    <row r="67" spans="12:16" x14ac:dyDescent="0.5">
      <c r="L67" s="3"/>
      <c r="M67" s="2"/>
      <c r="O67" s="3"/>
      <c r="P67" s="2"/>
    </row>
    <row r="68" spans="12:16" x14ac:dyDescent="0.5">
      <c r="L68" s="3"/>
      <c r="M68" s="2"/>
      <c r="O68" s="3"/>
      <c r="P68" s="2"/>
    </row>
    <row r="69" spans="12:16" x14ac:dyDescent="0.5">
      <c r="L69" s="3"/>
      <c r="M69" s="2"/>
      <c r="O69" s="3"/>
      <c r="P69" s="2"/>
    </row>
    <row r="70" spans="12:16" x14ac:dyDescent="0.5">
      <c r="L70" s="3"/>
      <c r="M70" s="2"/>
      <c r="O70" s="3"/>
      <c r="P70" s="2"/>
    </row>
    <row r="71" spans="12:16" x14ac:dyDescent="0.5">
      <c r="L71" s="3"/>
      <c r="M71" s="2"/>
      <c r="O71" s="3"/>
      <c r="P71" s="2"/>
    </row>
    <row r="72" spans="12:16" x14ac:dyDescent="0.5">
      <c r="L72" s="3"/>
      <c r="M72" s="2"/>
      <c r="O72" s="3"/>
      <c r="P72" s="2"/>
    </row>
    <row r="73" spans="12:16" x14ac:dyDescent="0.5">
      <c r="L73" s="3"/>
      <c r="M73" s="2"/>
      <c r="O73" s="3"/>
      <c r="P73" s="2"/>
    </row>
    <row r="74" spans="12:16" x14ac:dyDescent="0.5">
      <c r="L74" s="3"/>
      <c r="M74" s="2"/>
      <c r="O74" s="3"/>
      <c r="P74" s="2"/>
    </row>
    <row r="75" spans="12:16" x14ac:dyDescent="0.5">
      <c r="L75" s="3"/>
      <c r="M75" s="2"/>
      <c r="O75" s="3"/>
      <c r="P75" s="2"/>
    </row>
    <row r="76" spans="12:16" x14ac:dyDescent="0.5">
      <c r="L76" s="3"/>
      <c r="M76" s="2"/>
      <c r="O76" s="3"/>
      <c r="P76" s="2"/>
    </row>
    <row r="77" spans="12:16" x14ac:dyDescent="0.5">
      <c r="L77" s="3"/>
      <c r="M77" s="2"/>
      <c r="O77" s="3"/>
      <c r="P77" s="2"/>
    </row>
    <row r="78" spans="12:16" x14ac:dyDescent="0.5">
      <c r="L78" s="3"/>
      <c r="M78" s="2"/>
      <c r="O78" s="3"/>
      <c r="P78" s="2"/>
    </row>
    <row r="79" spans="12:16" x14ac:dyDescent="0.5">
      <c r="L79" s="3"/>
      <c r="M79" s="2"/>
      <c r="O79" s="3"/>
      <c r="P79" s="2"/>
    </row>
    <row r="80" spans="12:16" x14ac:dyDescent="0.5">
      <c r="L80" s="3"/>
      <c r="M80" s="2"/>
      <c r="O80" s="3"/>
      <c r="P80" s="2"/>
    </row>
    <row r="81" spans="12:16" x14ac:dyDescent="0.5">
      <c r="L81" s="3"/>
      <c r="M81" s="2"/>
      <c r="O81" s="3"/>
      <c r="P81" s="2"/>
    </row>
    <row r="82" spans="12:16" x14ac:dyDescent="0.5">
      <c r="L82" s="3"/>
      <c r="M82" s="2"/>
      <c r="O82" s="3"/>
      <c r="P82" s="2"/>
    </row>
    <row r="83" spans="12:16" x14ac:dyDescent="0.5">
      <c r="L83" s="3"/>
      <c r="M83" s="2"/>
      <c r="O83" s="3"/>
      <c r="P83" s="2"/>
    </row>
    <row r="84" spans="12:16" x14ac:dyDescent="0.5">
      <c r="L84" s="3"/>
      <c r="M84" s="2"/>
      <c r="O84" s="3"/>
      <c r="P84" s="2"/>
    </row>
    <row r="85" spans="12:16" x14ac:dyDescent="0.5">
      <c r="L85" s="3"/>
      <c r="M85" s="2"/>
      <c r="O85" s="3"/>
      <c r="P85" s="2"/>
    </row>
    <row r="86" spans="12:16" x14ac:dyDescent="0.5">
      <c r="L86" s="3"/>
      <c r="M86" s="2"/>
      <c r="O86" s="3"/>
      <c r="P86" s="2"/>
    </row>
    <row r="87" spans="12:16" x14ac:dyDescent="0.5">
      <c r="L87" s="3"/>
      <c r="M87" s="2"/>
      <c r="O87" s="3"/>
      <c r="P87" s="2"/>
    </row>
    <row r="88" spans="12:16" x14ac:dyDescent="0.5">
      <c r="L88" s="3"/>
      <c r="M88" s="2"/>
      <c r="O88" s="3"/>
      <c r="P88" s="2"/>
    </row>
    <row r="89" spans="12:16" x14ac:dyDescent="0.5">
      <c r="L89" s="3"/>
      <c r="M89" s="2"/>
      <c r="O89" s="3"/>
      <c r="P89" s="2"/>
    </row>
    <row r="90" spans="12:16" x14ac:dyDescent="0.5">
      <c r="L90" s="3"/>
      <c r="M90" s="2"/>
      <c r="O90" s="3"/>
      <c r="P90" s="2"/>
    </row>
    <row r="91" spans="12:16" x14ac:dyDescent="0.5">
      <c r="L91" s="3"/>
      <c r="M91" s="2"/>
      <c r="O91" s="3"/>
      <c r="P91" s="2"/>
    </row>
    <row r="92" spans="12:16" x14ac:dyDescent="0.5">
      <c r="L92" s="3"/>
      <c r="M92" s="2"/>
      <c r="O92" s="3"/>
      <c r="P92" s="2"/>
    </row>
    <row r="93" spans="12:16" x14ac:dyDescent="0.5">
      <c r="L93" s="3"/>
      <c r="M93" s="2"/>
      <c r="O93" s="3"/>
      <c r="P93" s="2"/>
    </row>
    <row r="94" spans="12:16" x14ac:dyDescent="0.5">
      <c r="L94" s="3"/>
      <c r="M94" s="2"/>
      <c r="O94" s="3"/>
      <c r="P94" s="2"/>
    </row>
    <row r="95" spans="12:16" x14ac:dyDescent="0.5">
      <c r="L95" s="3"/>
      <c r="M95" s="2"/>
      <c r="O95" s="3"/>
      <c r="P95" s="2"/>
    </row>
    <row r="96" spans="12:16" x14ac:dyDescent="0.5">
      <c r="L96" s="3"/>
      <c r="M96" s="2"/>
      <c r="O96" s="3"/>
      <c r="P96" s="2"/>
    </row>
    <row r="97" spans="12:16" x14ac:dyDescent="0.5">
      <c r="L97" s="3"/>
      <c r="M97" s="2"/>
      <c r="O97" s="3"/>
      <c r="P97" s="2"/>
    </row>
    <row r="98" spans="12:16" x14ac:dyDescent="0.5">
      <c r="L98" s="3"/>
      <c r="M98" s="2"/>
      <c r="O98" s="3"/>
      <c r="P98" s="2"/>
    </row>
    <row r="99" spans="12:16" x14ac:dyDescent="0.5">
      <c r="L99" s="3"/>
      <c r="M99" s="2"/>
      <c r="O99" s="3"/>
      <c r="P99" s="2"/>
    </row>
    <row r="100" spans="12:16" x14ac:dyDescent="0.5">
      <c r="L100" s="3"/>
      <c r="M100" s="2"/>
      <c r="O100" s="3"/>
      <c r="P100" s="2"/>
    </row>
    <row r="101" spans="12:16" x14ac:dyDescent="0.5">
      <c r="L101" s="3"/>
      <c r="M101" s="2"/>
      <c r="O101" s="3"/>
      <c r="P101" s="2"/>
    </row>
    <row r="102" spans="12:16" x14ac:dyDescent="0.5">
      <c r="L102" s="3"/>
      <c r="M102" s="2"/>
      <c r="O102" s="3"/>
      <c r="P102" s="2"/>
    </row>
    <row r="103" spans="12:16" x14ac:dyDescent="0.5">
      <c r="L103" s="3"/>
      <c r="M103" s="2"/>
      <c r="O103" s="3"/>
      <c r="P103" s="2"/>
    </row>
    <row r="104" spans="12:16" x14ac:dyDescent="0.5">
      <c r="L104" s="3"/>
      <c r="M104" s="2"/>
      <c r="O104" s="3"/>
      <c r="P104" s="2"/>
    </row>
    <row r="105" spans="12:16" x14ac:dyDescent="0.5">
      <c r="L105" s="3"/>
      <c r="M105" s="2"/>
      <c r="O105" s="3"/>
      <c r="P105" s="2"/>
    </row>
    <row r="106" spans="12:16" x14ac:dyDescent="0.5">
      <c r="L106" s="3"/>
      <c r="M106" s="2"/>
      <c r="O106" s="3"/>
      <c r="P106" s="2"/>
    </row>
    <row r="107" spans="12:16" x14ac:dyDescent="0.5">
      <c r="L107" s="3"/>
      <c r="M107" s="2"/>
      <c r="O107" s="3"/>
      <c r="P107" s="2"/>
    </row>
    <row r="108" spans="12:16" x14ac:dyDescent="0.5">
      <c r="L108" s="3"/>
      <c r="M108" s="2"/>
      <c r="O108" s="3"/>
      <c r="P108" s="2"/>
    </row>
    <row r="109" spans="12:16" x14ac:dyDescent="0.5">
      <c r="L109" s="3"/>
      <c r="M109" s="2"/>
      <c r="O109" s="3"/>
      <c r="P109" s="2"/>
    </row>
    <row r="110" spans="12:16" x14ac:dyDescent="0.5">
      <c r="L110" s="3"/>
      <c r="M110" s="2"/>
      <c r="O110" s="3"/>
      <c r="P110" s="2"/>
    </row>
    <row r="111" spans="12:16" x14ac:dyDescent="0.5">
      <c r="L111" s="3"/>
      <c r="M111" s="2"/>
      <c r="O111" s="3"/>
      <c r="P111" s="2"/>
    </row>
    <row r="112" spans="12:16" x14ac:dyDescent="0.5">
      <c r="L112" s="3"/>
      <c r="M112" s="2"/>
      <c r="O112" s="3"/>
      <c r="P112" s="2"/>
    </row>
    <row r="113" spans="3:16" x14ac:dyDescent="0.5">
      <c r="L113" s="3"/>
      <c r="M113" s="2"/>
      <c r="O113" s="3"/>
      <c r="P113" s="2"/>
    </row>
    <row r="114" spans="3:16" x14ac:dyDescent="0.5">
      <c r="L114" s="3"/>
      <c r="M114" s="2"/>
      <c r="O114" s="3"/>
      <c r="P114" s="2"/>
    </row>
    <row r="115" spans="3:16" x14ac:dyDescent="0.5">
      <c r="L115" s="3"/>
      <c r="M115" s="2"/>
      <c r="O115" s="3"/>
      <c r="P115" s="2"/>
    </row>
    <row r="116" spans="3:16" x14ac:dyDescent="0.5">
      <c r="L116" s="3"/>
      <c r="M116" s="2"/>
      <c r="O116" s="3"/>
      <c r="P116" s="2"/>
    </row>
    <row r="117" spans="3:16" x14ac:dyDescent="0.5">
      <c r="L117" s="3"/>
      <c r="M117" s="2"/>
      <c r="O117" s="3"/>
      <c r="P117" s="2"/>
    </row>
    <row r="118" spans="3:16" x14ac:dyDescent="0.5">
      <c r="L118" s="3"/>
      <c r="M118" s="2"/>
      <c r="O118" s="3"/>
      <c r="P118" s="2"/>
    </row>
    <row r="119" spans="3:16" x14ac:dyDescent="0.5">
      <c r="C119" s="1"/>
      <c r="L119" s="3"/>
      <c r="M119" s="2"/>
      <c r="O119" s="3"/>
      <c r="P119" s="2"/>
    </row>
    <row r="120" spans="3:16" x14ac:dyDescent="0.5">
      <c r="C120" s="1"/>
      <c r="L120" s="3"/>
      <c r="M120" s="2"/>
      <c r="O120" s="3"/>
      <c r="P120" s="2"/>
    </row>
    <row r="121" spans="3:16" x14ac:dyDescent="0.5">
      <c r="L121" s="3"/>
      <c r="M121" s="2"/>
      <c r="O121" s="3"/>
      <c r="P121" s="2"/>
    </row>
    <row r="122" spans="3:16" x14ac:dyDescent="0.5">
      <c r="L122" s="3"/>
      <c r="M122" s="2"/>
      <c r="O122" s="3"/>
      <c r="P122" s="2"/>
    </row>
    <row r="123" spans="3:16" x14ac:dyDescent="0.5">
      <c r="L123" s="3"/>
      <c r="M123" s="2"/>
      <c r="O123" s="3"/>
      <c r="P123" s="2"/>
    </row>
    <row r="124" spans="3:16" x14ac:dyDescent="0.5">
      <c r="L124" s="3"/>
      <c r="M124" s="2"/>
      <c r="O124" s="3"/>
      <c r="P124" s="2"/>
    </row>
    <row r="125" spans="3:16" x14ac:dyDescent="0.5">
      <c r="L125" s="3"/>
      <c r="M125" s="2"/>
      <c r="O125" s="3"/>
      <c r="P125" s="2"/>
    </row>
    <row r="126" spans="3:16" x14ac:dyDescent="0.5">
      <c r="L126" s="3"/>
      <c r="M126" s="2"/>
      <c r="O126" s="3"/>
      <c r="P126" s="2"/>
    </row>
    <row r="127" spans="3:16" x14ac:dyDescent="0.5">
      <c r="L127" s="3"/>
      <c r="M127" s="2"/>
      <c r="O127" s="3"/>
      <c r="P127" s="2"/>
    </row>
    <row r="128" spans="3:16" x14ac:dyDescent="0.5">
      <c r="L128" s="3"/>
      <c r="M128" s="2"/>
      <c r="O128" s="3"/>
      <c r="P128" s="2"/>
    </row>
    <row r="129" spans="3:16" x14ac:dyDescent="0.5">
      <c r="L129" s="3"/>
      <c r="M129" s="2"/>
      <c r="O129" s="3"/>
      <c r="P129" s="2"/>
    </row>
    <row r="130" spans="3:16" x14ac:dyDescent="0.5">
      <c r="L130" s="3"/>
      <c r="M130" s="2"/>
      <c r="O130" s="3"/>
      <c r="P130" s="2"/>
    </row>
    <row r="131" spans="3:16" x14ac:dyDescent="0.5">
      <c r="L131" s="3"/>
      <c r="M131" s="2"/>
      <c r="O131" s="3"/>
      <c r="P131" s="2"/>
    </row>
    <row r="132" spans="3:16" x14ac:dyDescent="0.5">
      <c r="L132" s="3"/>
      <c r="M132" s="2"/>
      <c r="O132" s="3"/>
      <c r="P132" s="2"/>
    </row>
    <row r="133" spans="3:16" x14ac:dyDescent="0.5">
      <c r="C133" s="1"/>
      <c r="L133" s="3"/>
      <c r="M133" s="2"/>
      <c r="O133" s="3"/>
      <c r="P133" s="2"/>
    </row>
    <row r="134" spans="3:16" x14ac:dyDescent="0.5">
      <c r="L134" s="3"/>
      <c r="M134" s="2"/>
      <c r="O134" s="3"/>
      <c r="P134" s="2"/>
    </row>
    <row r="135" spans="3:16" x14ac:dyDescent="0.5">
      <c r="L135" s="3"/>
      <c r="M135" s="2"/>
      <c r="O135" s="3"/>
      <c r="P135" s="2"/>
    </row>
    <row r="136" spans="3:16" x14ac:dyDescent="0.5">
      <c r="L136" s="3"/>
      <c r="M136" s="2"/>
      <c r="O136" s="3"/>
      <c r="P136" s="2"/>
    </row>
    <row r="137" spans="3:16" x14ac:dyDescent="0.5">
      <c r="L137" s="3"/>
      <c r="M137" s="2"/>
      <c r="O137" s="3"/>
      <c r="P137" s="2"/>
    </row>
    <row r="138" spans="3:16" x14ac:dyDescent="0.5">
      <c r="L138" s="3"/>
      <c r="M138" s="2"/>
      <c r="O138" s="3"/>
      <c r="P138" s="2"/>
    </row>
    <row r="139" spans="3:16" x14ac:dyDescent="0.5">
      <c r="C139" s="1"/>
      <c r="L139" s="3"/>
      <c r="M139" s="2"/>
      <c r="O139" s="3"/>
      <c r="P139" s="2"/>
    </row>
    <row r="140" spans="3:16" x14ac:dyDescent="0.5">
      <c r="C140" s="1"/>
      <c r="L140" s="3"/>
      <c r="M140" s="2"/>
      <c r="O140" s="3"/>
      <c r="P140" s="2"/>
    </row>
    <row r="141" spans="3:16" x14ac:dyDescent="0.5">
      <c r="C141" s="1"/>
      <c r="L141" s="3"/>
      <c r="M141" s="2"/>
      <c r="O141" s="3"/>
      <c r="P141" s="2"/>
    </row>
    <row r="142" spans="3:16" x14ac:dyDescent="0.5">
      <c r="C142" s="1"/>
      <c r="L142" s="3"/>
      <c r="M142" s="2"/>
      <c r="O142" s="3"/>
      <c r="P142" s="2"/>
    </row>
    <row r="143" spans="3:16" x14ac:dyDescent="0.5">
      <c r="C143" s="1"/>
      <c r="L143" s="3"/>
      <c r="M143" s="2"/>
      <c r="O143" s="3"/>
      <c r="P143" s="2"/>
    </row>
    <row r="144" spans="3:16" x14ac:dyDescent="0.5">
      <c r="C144" s="1"/>
      <c r="L144" s="3"/>
      <c r="M144" s="2"/>
      <c r="O144" s="3"/>
      <c r="P144" s="2"/>
    </row>
    <row r="145" spans="9:16" x14ac:dyDescent="0.5">
      <c r="L145" s="3"/>
      <c r="M145" s="2"/>
      <c r="O145" s="3"/>
      <c r="P145" s="2"/>
    </row>
    <row r="146" spans="9:16" x14ac:dyDescent="0.5">
      <c r="I146" s="3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58A94-A7FD-4E1A-88A0-C19A96881E61}">
  <dimension ref="A1:P146"/>
  <sheetViews>
    <sheetView tabSelected="1" topLeftCell="A50" zoomScale="90" zoomScaleNormal="90" workbookViewId="0">
      <selection activeCell="A2" sqref="A2:I63"/>
    </sheetView>
  </sheetViews>
  <sheetFormatPr defaultRowHeight="14.35" x14ac:dyDescent="0.5"/>
  <cols>
    <col min="1" max="1" width="33" customWidth="1"/>
  </cols>
  <sheetData>
    <row r="1" spans="1:16" x14ac:dyDescent="0.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</row>
    <row r="2" spans="1:16" x14ac:dyDescent="0.5">
      <c r="A2" t="s">
        <v>0</v>
      </c>
      <c r="B2">
        <v>4809</v>
      </c>
      <c r="C2">
        <v>36070.336000000003</v>
      </c>
      <c r="D2">
        <v>4535</v>
      </c>
      <c r="E2">
        <v>4</v>
      </c>
      <c r="F2">
        <v>1</v>
      </c>
      <c r="G2">
        <v>1938</v>
      </c>
      <c r="H2">
        <v>30</v>
      </c>
      <c r="I2">
        <v>74</v>
      </c>
      <c r="L2" s="3">
        <f>I2</f>
        <v>74</v>
      </c>
      <c r="M2" s="2">
        <f>G2/60000</f>
        <v>3.2300000000000002E-2</v>
      </c>
      <c r="O2" s="3">
        <f t="shared" ref="O2:O63" si="0">B2</f>
        <v>4809</v>
      </c>
      <c r="P2" s="2">
        <f>M2</f>
        <v>3.2300000000000002E-2</v>
      </c>
    </row>
    <row r="3" spans="1:16" x14ac:dyDescent="0.5">
      <c r="A3" t="s">
        <v>1</v>
      </c>
      <c r="B3">
        <v>16877</v>
      </c>
      <c r="C3">
        <v>50310.758000000002</v>
      </c>
      <c r="D3">
        <v>1795</v>
      </c>
      <c r="E3">
        <v>0</v>
      </c>
      <c r="F3">
        <v>1</v>
      </c>
      <c r="G3">
        <v>2913</v>
      </c>
      <c r="H3">
        <v>29</v>
      </c>
      <c r="I3">
        <v>108</v>
      </c>
      <c r="L3" s="3">
        <f t="shared" ref="L3:L63" si="1">I3</f>
        <v>108</v>
      </c>
      <c r="M3" s="2">
        <f t="shared" ref="M3:M63" si="2">G3/60000</f>
        <v>4.8550000000000003E-2</v>
      </c>
      <c r="O3" s="3">
        <f t="shared" si="0"/>
        <v>16877</v>
      </c>
      <c r="P3" s="2">
        <f t="shared" ref="P3:P63" si="3">M3</f>
        <v>4.8550000000000003E-2</v>
      </c>
    </row>
    <row r="4" spans="1:16" x14ac:dyDescent="0.5">
      <c r="A4" t="s">
        <v>2</v>
      </c>
      <c r="B4">
        <v>3341</v>
      </c>
      <c r="C4">
        <v>21901.666000000001</v>
      </c>
      <c r="D4">
        <v>503</v>
      </c>
      <c r="E4">
        <v>0</v>
      </c>
      <c r="F4">
        <v>0</v>
      </c>
      <c r="G4">
        <v>1373</v>
      </c>
      <c r="H4">
        <v>35</v>
      </c>
      <c r="I4">
        <v>63</v>
      </c>
      <c r="L4" s="3">
        <f t="shared" si="1"/>
        <v>63</v>
      </c>
      <c r="M4" s="2">
        <f t="shared" si="2"/>
        <v>2.2883333333333332E-2</v>
      </c>
      <c r="O4" s="3">
        <f t="shared" si="0"/>
        <v>3341</v>
      </c>
      <c r="P4" s="2">
        <f t="shared" si="3"/>
        <v>2.2883333333333332E-2</v>
      </c>
    </row>
    <row r="5" spans="1:16" x14ac:dyDescent="0.5">
      <c r="A5" t="s">
        <v>3</v>
      </c>
      <c r="B5">
        <v>1290</v>
      </c>
      <c r="C5">
        <v>14024.201999999999</v>
      </c>
      <c r="D5">
        <v>302</v>
      </c>
      <c r="E5">
        <v>0</v>
      </c>
      <c r="F5">
        <v>0</v>
      </c>
      <c r="G5">
        <v>984</v>
      </c>
      <c r="H5">
        <v>32</v>
      </c>
      <c r="I5">
        <v>40</v>
      </c>
      <c r="L5" s="3">
        <f t="shared" si="1"/>
        <v>40</v>
      </c>
      <c r="M5" s="2">
        <f t="shared" si="2"/>
        <v>1.6400000000000001E-2</v>
      </c>
      <c r="O5" s="3">
        <f t="shared" si="0"/>
        <v>1290</v>
      </c>
      <c r="P5" s="2">
        <f t="shared" si="3"/>
        <v>1.6400000000000001E-2</v>
      </c>
    </row>
    <row r="6" spans="1:16" x14ac:dyDescent="0.5">
      <c r="A6" t="s">
        <v>4</v>
      </c>
      <c r="B6">
        <v>22914</v>
      </c>
      <c r="C6">
        <v>81439.94</v>
      </c>
      <c r="D6">
        <v>2488</v>
      </c>
      <c r="E6">
        <v>0</v>
      </c>
      <c r="F6">
        <v>0</v>
      </c>
      <c r="G6">
        <v>21703</v>
      </c>
      <c r="H6">
        <v>39</v>
      </c>
      <c r="I6">
        <v>1073</v>
      </c>
      <c r="L6" s="3">
        <f t="shared" si="1"/>
        <v>1073</v>
      </c>
      <c r="M6" s="2">
        <f t="shared" si="2"/>
        <v>0.36171666666666669</v>
      </c>
      <c r="O6" s="3">
        <f t="shared" si="0"/>
        <v>22914</v>
      </c>
      <c r="P6" s="2">
        <f t="shared" si="3"/>
        <v>0.36171666666666669</v>
      </c>
    </row>
    <row r="7" spans="1:16" x14ac:dyDescent="0.5">
      <c r="A7" t="s">
        <v>5</v>
      </c>
      <c r="B7">
        <v>1200</v>
      </c>
      <c r="C7">
        <v>9774.4809999999998</v>
      </c>
      <c r="D7">
        <v>320</v>
      </c>
      <c r="E7">
        <v>0</v>
      </c>
      <c r="F7">
        <v>0</v>
      </c>
      <c r="G7">
        <v>787</v>
      </c>
      <c r="H7">
        <v>32</v>
      </c>
      <c r="I7">
        <v>34</v>
      </c>
      <c r="L7" s="3">
        <f t="shared" si="1"/>
        <v>34</v>
      </c>
      <c r="M7" s="2">
        <f t="shared" si="2"/>
        <v>1.3116666666666667E-2</v>
      </c>
      <c r="O7" s="3">
        <f t="shared" si="0"/>
        <v>1200</v>
      </c>
      <c r="P7" s="2">
        <f t="shared" si="3"/>
        <v>1.3116666666666667E-2</v>
      </c>
    </row>
    <row r="8" spans="1:16" x14ac:dyDescent="0.5">
      <c r="A8" t="s">
        <v>6</v>
      </c>
      <c r="B8">
        <v>7517</v>
      </c>
      <c r="C8">
        <v>70913.02</v>
      </c>
      <c r="D8">
        <v>1012</v>
      </c>
      <c r="E8">
        <v>0</v>
      </c>
      <c r="F8">
        <v>0</v>
      </c>
      <c r="G8">
        <v>5840</v>
      </c>
      <c r="H8">
        <v>30</v>
      </c>
      <c r="I8">
        <v>194</v>
      </c>
      <c r="L8" s="3">
        <f t="shared" si="1"/>
        <v>194</v>
      </c>
      <c r="M8" s="2">
        <f t="shared" si="2"/>
        <v>9.7333333333333327E-2</v>
      </c>
      <c r="O8" s="3">
        <f t="shared" si="0"/>
        <v>7517</v>
      </c>
      <c r="P8" s="2">
        <f t="shared" si="3"/>
        <v>9.7333333333333327E-2</v>
      </c>
    </row>
    <row r="9" spans="1:16" x14ac:dyDescent="0.5">
      <c r="A9" t="s">
        <v>7</v>
      </c>
      <c r="B9">
        <v>2068</v>
      </c>
      <c r="C9">
        <v>9274.9860000000008</v>
      </c>
      <c r="D9">
        <v>357</v>
      </c>
      <c r="E9">
        <v>0</v>
      </c>
      <c r="F9">
        <v>0</v>
      </c>
      <c r="G9">
        <v>716</v>
      </c>
      <c r="H9">
        <v>28</v>
      </c>
      <c r="I9">
        <v>28</v>
      </c>
      <c r="L9" s="3">
        <f t="shared" si="1"/>
        <v>28</v>
      </c>
      <c r="M9" s="2">
        <f t="shared" si="2"/>
        <v>1.1933333333333334E-2</v>
      </c>
      <c r="O9" s="3">
        <f t="shared" si="0"/>
        <v>2068</v>
      </c>
      <c r="P9" s="2">
        <f t="shared" si="3"/>
        <v>1.1933333333333334E-2</v>
      </c>
    </row>
    <row r="10" spans="1:16" x14ac:dyDescent="0.5">
      <c r="A10" t="s">
        <v>8</v>
      </c>
      <c r="B10">
        <v>3210</v>
      </c>
      <c r="C10">
        <v>17384.386999999999</v>
      </c>
      <c r="D10">
        <v>491</v>
      </c>
      <c r="E10">
        <v>0</v>
      </c>
      <c r="F10">
        <v>0</v>
      </c>
      <c r="G10">
        <v>1022</v>
      </c>
      <c r="H10">
        <v>34</v>
      </c>
      <c r="I10">
        <v>44</v>
      </c>
      <c r="L10" s="3">
        <f t="shared" si="1"/>
        <v>44</v>
      </c>
      <c r="M10" s="2">
        <f t="shared" si="2"/>
        <v>1.7033333333333334E-2</v>
      </c>
      <c r="O10" s="3">
        <f t="shared" si="0"/>
        <v>3210</v>
      </c>
      <c r="P10" s="2">
        <f t="shared" si="3"/>
        <v>1.7033333333333334E-2</v>
      </c>
    </row>
    <row r="11" spans="1:16" x14ac:dyDescent="0.5">
      <c r="A11" t="s">
        <v>9</v>
      </c>
      <c r="B11">
        <v>1141</v>
      </c>
      <c r="C11">
        <v>9035.527</v>
      </c>
      <c r="D11">
        <v>270</v>
      </c>
      <c r="E11">
        <v>0</v>
      </c>
      <c r="F11">
        <v>0</v>
      </c>
      <c r="G11">
        <v>893</v>
      </c>
      <c r="H11">
        <v>28</v>
      </c>
      <c r="I11">
        <v>35</v>
      </c>
      <c r="L11" s="3">
        <f t="shared" si="1"/>
        <v>35</v>
      </c>
      <c r="M11" s="2">
        <f t="shared" si="2"/>
        <v>1.4883333333333333E-2</v>
      </c>
      <c r="O11" s="3">
        <f t="shared" si="0"/>
        <v>1141</v>
      </c>
      <c r="P11" s="2">
        <f t="shared" si="3"/>
        <v>1.4883333333333333E-2</v>
      </c>
    </row>
    <row r="12" spans="1:16" x14ac:dyDescent="0.5">
      <c r="A12" t="s">
        <v>10</v>
      </c>
      <c r="B12">
        <v>6369</v>
      </c>
      <c r="C12">
        <v>43356.43</v>
      </c>
      <c r="D12">
        <v>1251</v>
      </c>
      <c r="E12">
        <v>0</v>
      </c>
      <c r="F12">
        <v>0</v>
      </c>
      <c r="G12">
        <v>8054</v>
      </c>
      <c r="H12">
        <v>33</v>
      </c>
      <c r="I12">
        <v>270</v>
      </c>
      <c r="L12" s="3">
        <f t="shared" si="1"/>
        <v>270</v>
      </c>
      <c r="M12" s="2">
        <f t="shared" si="2"/>
        <v>0.13423333333333334</v>
      </c>
      <c r="O12" s="3">
        <f t="shared" si="0"/>
        <v>6369</v>
      </c>
      <c r="P12" s="2">
        <f t="shared" si="3"/>
        <v>0.13423333333333334</v>
      </c>
    </row>
    <row r="13" spans="1:16" x14ac:dyDescent="0.5">
      <c r="A13" t="s">
        <v>11</v>
      </c>
      <c r="B13">
        <v>7973</v>
      </c>
      <c r="C13">
        <v>114489.88</v>
      </c>
      <c r="D13">
        <v>1227</v>
      </c>
      <c r="E13">
        <v>0</v>
      </c>
      <c r="F13">
        <v>0</v>
      </c>
      <c r="G13">
        <v>15904</v>
      </c>
      <c r="H13">
        <v>38</v>
      </c>
      <c r="I13">
        <v>461</v>
      </c>
      <c r="L13" s="3">
        <f t="shared" si="1"/>
        <v>461</v>
      </c>
      <c r="M13" s="2">
        <f t="shared" si="2"/>
        <v>0.26506666666666667</v>
      </c>
      <c r="O13" s="3">
        <f t="shared" si="0"/>
        <v>7973</v>
      </c>
      <c r="P13" s="2">
        <f t="shared" si="3"/>
        <v>0.26506666666666667</v>
      </c>
    </row>
    <row r="14" spans="1:16" x14ac:dyDescent="0.5">
      <c r="A14" t="s">
        <v>12</v>
      </c>
      <c r="B14">
        <v>19082</v>
      </c>
      <c r="C14">
        <v>244031.03</v>
      </c>
      <c r="D14">
        <v>2641</v>
      </c>
      <c r="E14">
        <v>0</v>
      </c>
      <c r="F14">
        <v>2</v>
      </c>
      <c r="G14">
        <v>9953</v>
      </c>
      <c r="H14">
        <v>45</v>
      </c>
      <c r="I14">
        <v>309</v>
      </c>
      <c r="L14" s="3">
        <f t="shared" si="1"/>
        <v>309</v>
      </c>
      <c r="M14" s="2">
        <f t="shared" si="2"/>
        <v>0.16588333333333333</v>
      </c>
      <c r="O14" s="3">
        <f t="shared" si="0"/>
        <v>19082</v>
      </c>
      <c r="P14" s="2">
        <f t="shared" si="3"/>
        <v>0.16588333333333333</v>
      </c>
    </row>
    <row r="15" spans="1:16" x14ac:dyDescent="0.5">
      <c r="A15" t="s">
        <v>13</v>
      </c>
      <c r="B15">
        <v>9988</v>
      </c>
      <c r="C15">
        <v>31843.607</v>
      </c>
      <c r="D15">
        <v>1059</v>
      </c>
      <c r="E15">
        <v>0</v>
      </c>
      <c r="F15">
        <v>0</v>
      </c>
      <c r="G15">
        <v>1536</v>
      </c>
      <c r="H15">
        <v>35</v>
      </c>
      <c r="I15">
        <v>47</v>
      </c>
      <c r="L15" s="3">
        <f t="shared" si="1"/>
        <v>47</v>
      </c>
      <c r="M15" s="2">
        <f t="shared" si="2"/>
        <v>2.5600000000000001E-2</v>
      </c>
      <c r="O15" s="3">
        <f t="shared" si="0"/>
        <v>9988</v>
      </c>
      <c r="P15" s="2">
        <f t="shared" si="3"/>
        <v>2.5600000000000001E-2</v>
      </c>
    </row>
    <row r="16" spans="1:16" x14ac:dyDescent="0.5">
      <c r="A16" t="s">
        <v>14</v>
      </c>
      <c r="B16">
        <v>2293</v>
      </c>
      <c r="C16">
        <v>14321.035</v>
      </c>
      <c r="D16">
        <v>369</v>
      </c>
      <c r="E16">
        <v>0</v>
      </c>
      <c r="F16">
        <v>0</v>
      </c>
      <c r="G16">
        <v>977</v>
      </c>
      <c r="H16">
        <v>39</v>
      </c>
      <c r="I16">
        <v>32</v>
      </c>
      <c r="L16" s="3">
        <f t="shared" si="1"/>
        <v>32</v>
      </c>
      <c r="M16" s="2">
        <f t="shared" si="2"/>
        <v>1.6283333333333334E-2</v>
      </c>
      <c r="O16" s="3">
        <f t="shared" si="0"/>
        <v>2293</v>
      </c>
      <c r="P16" s="2">
        <f t="shared" si="3"/>
        <v>1.6283333333333334E-2</v>
      </c>
    </row>
    <row r="17" spans="1:16" x14ac:dyDescent="0.5">
      <c r="A17" t="s">
        <v>15</v>
      </c>
      <c r="B17">
        <v>1064</v>
      </c>
      <c r="C17">
        <v>12015.364</v>
      </c>
      <c r="D17">
        <v>263</v>
      </c>
      <c r="E17">
        <v>0</v>
      </c>
      <c r="F17">
        <v>0</v>
      </c>
      <c r="G17">
        <v>1032</v>
      </c>
      <c r="H17">
        <v>34</v>
      </c>
      <c r="I17">
        <v>32</v>
      </c>
      <c r="L17" s="3">
        <f t="shared" si="1"/>
        <v>32</v>
      </c>
      <c r="M17" s="2">
        <f t="shared" si="2"/>
        <v>1.72E-2</v>
      </c>
      <c r="O17" s="3">
        <f t="shared" si="0"/>
        <v>1064</v>
      </c>
      <c r="P17" s="2">
        <f t="shared" si="3"/>
        <v>1.72E-2</v>
      </c>
    </row>
    <row r="18" spans="1:16" x14ac:dyDescent="0.5">
      <c r="A18" t="s">
        <v>16</v>
      </c>
      <c r="B18">
        <v>1120</v>
      </c>
      <c r="C18">
        <v>7968.8433000000005</v>
      </c>
      <c r="D18">
        <v>268</v>
      </c>
      <c r="E18">
        <v>0</v>
      </c>
      <c r="F18">
        <v>0</v>
      </c>
      <c r="G18">
        <v>683</v>
      </c>
      <c r="H18">
        <v>39</v>
      </c>
      <c r="I18">
        <v>20</v>
      </c>
      <c r="L18" s="3">
        <f t="shared" si="1"/>
        <v>20</v>
      </c>
      <c r="M18" s="2">
        <f t="shared" si="2"/>
        <v>1.1383333333333334E-2</v>
      </c>
      <c r="O18" s="3">
        <f t="shared" si="0"/>
        <v>1120</v>
      </c>
      <c r="P18" s="2">
        <f t="shared" si="3"/>
        <v>1.1383333333333334E-2</v>
      </c>
    </row>
    <row r="19" spans="1:16" x14ac:dyDescent="0.5">
      <c r="A19" t="s">
        <v>17</v>
      </c>
      <c r="B19">
        <v>43701</v>
      </c>
      <c r="C19">
        <v>16529.309000000001</v>
      </c>
      <c r="D19">
        <v>3473</v>
      </c>
      <c r="E19">
        <v>0</v>
      </c>
      <c r="F19">
        <v>0</v>
      </c>
      <c r="G19">
        <v>867</v>
      </c>
      <c r="H19">
        <v>36</v>
      </c>
      <c r="I19">
        <v>38</v>
      </c>
      <c r="L19" s="3">
        <f t="shared" si="1"/>
        <v>38</v>
      </c>
      <c r="M19" s="2">
        <f t="shared" si="2"/>
        <v>1.4449999999999999E-2</v>
      </c>
      <c r="O19" s="3">
        <f t="shared" si="0"/>
        <v>43701</v>
      </c>
      <c r="P19" s="2">
        <f t="shared" si="3"/>
        <v>1.4449999999999999E-2</v>
      </c>
    </row>
    <row r="20" spans="1:16" x14ac:dyDescent="0.5">
      <c r="A20" t="s">
        <v>18</v>
      </c>
      <c r="B20">
        <v>2057</v>
      </c>
      <c r="C20">
        <v>31916.317999999999</v>
      </c>
      <c r="D20">
        <v>411</v>
      </c>
      <c r="E20">
        <v>0</v>
      </c>
      <c r="F20">
        <v>0</v>
      </c>
      <c r="G20">
        <v>2428</v>
      </c>
      <c r="H20">
        <v>33</v>
      </c>
      <c r="I20">
        <v>85</v>
      </c>
      <c r="L20" s="3">
        <f t="shared" si="1"/>
        <v>85</v>
      </c>
      <c r="M20" s="2">
        <f t="shared" si="2"/>
        <v>4.0466666666666665E-2</v>
      </c>
      <c r="O20" s="3">
        <f t="shared" si="0"/>
        <v>2057</v>
      </c>
      <c r="P20" s="2">
        <f t="shared" si="3"/>
        <v>4.0466666666666665E-2</v>
      </c>
    </row>
    <row r="21" spans="1:16" x14ac:dyDescent="0.5">
      <c r="A21" t="s">
        <v>19</v>
      </c>
      <c r="B21">
        <v>1603</v>
      </c>
      <c r="C21">
        <v>12865.848</v>
      </c>
      <c r="D21">
        <v>343</v>
      </c>
      <c r="E21">
        <v>0</v>
      </c>
      <c r="F21">
        <v>0</v>
      </c>
      <c r="G21">
        <v>1351</v>
      </c>
      <c r="H21">
        <v>33</v>
      </c>
      <c r="I21">
        <v>50</v>
      </c>
      <c r="L21" s="3">
        <f t="shared" si="1"/>
        <v>50</v>
      </c>
      <c r="M21" s="2">
        <f t="shared" si="2"/>
        <v>2.2516666666666667E-2</v>
      </c>
      <c r="O21" s="3">
        <f t="shared" si="0"/>
        <v>1603</v>
      </c>
      <c r="P21" s="2">
        <f t="shared" si="3"/>
        <v>2.2516666666666667E-2</v>
      </c>
    </row>
    <row r="22" spans="1:16" x14ac:dyDescent="0.5">
      <c r="A22" t="s">
        <v>20</v>
      </c>
      <c r="B22">
        <v>1226</v>
      </c>
      <c r="C22">
        <v>8079.5033999999996</v>
      </c>
      <c r="D22">
        <v>267</v>
      </c>
      <c r="E22">
        <v>0</v>
      </c>
      <c r="F22">
        <v>0</v>
      </c>
      <c r="G22">
        <v>694</v>
      </c>
      <c r="H22">
        <v>30</v>
      </c>
      <c r="I22">
        <v>24</v>
      </c>
      <c r="L22" s="3">
        <f t="shared" si="1"/>
        <v>24</v>
      </c>
      <c r="M22" s="2">
        <f t="shared" si="2"/>
        <v>1.1566666666666666E-2</v>
      </c>
      <c r="O22" s="3">
        <f t="shared" si="0"/>
        <v>1226</v>
      </c>
      <c r="P22" s="2">
        <f t="shared" si="3"/>
        <v>1.1566666666666666E-2</v>
      </c>
    </row>
    <row r="23" spans="1:16" x14ac:dyDescent="0.5">
      <c r="A23" t="s">
        <v>21</v>
      </c>
      <c r="B23">
        <v>610</v>
      </c>
      <c r="C23">
        <v>7715.7772999999997</v>
      </c>
      <c r="D23">
        <v>222</v>
      </c>
      <c r="E23">
        <v>0</v>
      </c>
      <c r="F23">
        <v>0</v>
      </c>
      <c r="G23">
        <v>661</v>
      </c>
      <c r="H23">
        <v>52</v>
      </c>
      <c r="I23">
        <v>26</v>
      </c>
      <c r="L23" s="3">
        <f t="shared" si="1"/>
        <v>26</v>
      </c>
      <c r="M23" s="2">
        <f t="shared" si="2"/>
        <v>1.1016666666666666E-2</v>
      </c>
      <c r="O23" s="3">
        <f t="shared" si="0"/>
        <v>610</v>
      </c>
      <c r="P23" s="2">
        <f t="shared" si="3"/>
        <v>1.1016666666666666E-2</v>
      </c>
    </row>
    <row r="24" spans="1:16" x14ac:dyDescent="0.5">
      <c r="A24" t="s">
        <v>22</v>
      </c>
      <c r="B24">
        <v>47235</v>
      </c>
      <c r="C24">
        <v>17263.771000000001</v>
      </c>
      <c r="D24">
        <v>3876</v>
      </c>
      <c r="E24">
        <v>0</v>
      </c>
      <c r="F24">
        <v>0</v>
      </c>
      <c r="G24">
        <v>756</v>
      </c>
      <c r="H24">
        <v>30</v>
      </c>
      <c r="I24">
        <v>30</v>
      </c>
      <c r="L24" s="3">
        <f t="shared" si="1"/>
        <v>30</v>
      </c>
      <c r="M24" s="2">
        <f t="shared" si="2"/>
        <v>1.26E-2</v>
      </c>
      <c r="O24" s="3">
        <f t="shared" si="0"/>
        <v>47235</v>
      </c>
      <c r="P24" s="2">
        <f t="shared" si="3"/>
        <v>1.26E-2</v>
      </c>
    </row>
    <row r="25" spans="1:16" x14ac:dyDescent="0.5">
      <c r="A25" t="s">
        <v>23</v>
      </c>
      <c r="B25">
        <v>5049</v>
      </c>
      <c r="C25">
        <v>88401.16</v>
      </c>
      <c r="D25">
        <v>824</v>
      </c>
      <c r="E25">
        <v>0</v>
      </c>
      <c r="F25">
        <v>0</v>
      </c>
      <c r="G25">
        <v>9540</v>
      </c>
      <c r="H25">
        <v>50</v>
      </c>
      <c r="I25">
        <v>261</v>
      </c>
      <c r="L25" s="3">
        <f t="shared" si="1"/>
        <v>261</v>
      </c>
      <c r="M25" s="2">
        <f t="shared" si="2"/>
        <v>0.159</v>
      </c>
      <c r="O25" s="3">
        <f t="shared" si="0"/>
        <v>5049</v>
      </c>
      <c r="P25" s="2">
        <f t="shared" si="3"/>
        <v>0.159</v>
      </c>
    </row>
    <row r="26" spans="1:16" x14ac:dyDescent="0.5">
      <c r="A26" t="s">
        <v>24</v>
      </c>
      <c r="B26">
        <v>2829</v>
      </c>
      <c r="C26">
        <v>32231.043000000001</v>
      </c>
      <c r="D26">
        <v>450</v>
      </c>
      <c r="E26">
        <v>0</v>
      </c>
      <c r="F26">
        <v>0</v>
      </c>
      <c r="G26">
        <v>2231</v>
      </c>
      <c r="H26">
        <v>33</v>
      </c>
      <c r="I26">
        <v>61</v>
      </c>
      <c r="L26" s="3">
        <f t="shared" si="1"/>
        <v>61</v>
      </c>
      <c r="M26" s="2">
        <f t="shared" si="2"/>
        <v>3.7183333333333332E-2</v>
      </c>
      <c r="O26" s="3">
        <f t="shared" si="0"/>
        <v>2829</v>
      </c>
      <c r="P26" s="2">
        <f t="shared" si="3"/>
        <v>3.7183333333333332E-2</v>
      </c>
    </row>
    <row r="27" spans="1:16" x14ac:dyDescent="0.5">
      <c r="A27" t="s">
        <v>25</v>
      </c>
      <c r="B27">
        <v>17106</v>
      </c>
      <c r="C27">
        <v>7797.3896000000004</v>
      </c>
      <c r="D27">
        <v>1495</v>
      </c>
      <c r="E27">
        <v>0</v>
      </c>
      <c r="F27">
        <v>0</v>
      </c>
      <c r="G27">
        <v>477</v>
      </c>
      <c r="H27">
        <v>38</v>
      </c>
      <c r="I27">
        <v>16</v>
      </c>
      <c r="L27" s="3">
        <f t="shared" si="1"/>
        <v>16</v>
      </c>
      <c r="M27" s="2">
        <f t="shared" si="2"/>
        <v>7.9500000000000005E-3</v>
      </c>
      <c r="O27" s="3">
        <f t="shared" si="0"/>
        <v>17106</v>
      </c>
      <c r="P27" s="2">
        <f t="shared" si="3"/>
        <v>7.9500000000000005E-3</v>
      </c>
    </row>
    <row r="28" spans="1:16" x14ac:dyDescent="0.5">
      <c r="A28" t="s">
        <v>26</v>
      </c>
      <c r="B28">
        <v>1482</v>
      </c>
      <c r="C28">
        <v>14544.624</v>
      </c>
      <c r="D28">
        <v>312</v>
      </c>
      <c r="E28">
        <v>0</v>
      </c>
      <c r="F28">
        <v>0</v>
      </c>
      <c r="G28">
        <v>1333</v>
      </c>
      <c r="H28">
        <v>32</v>
      </c>
      <c r="I28">
        <v>42</v>
      </c>
      <c r="L28" s="3">
        <f t="shared" si="1"/>
        <v>42</v>
      </c>
      <c r="M28" s="2">
        <f t="shared" si="2"/>
        <v>2.2216666666666666E-2</v>
      </c>
      <c r="O28" s="3">
        <f t="shared" si="0"/>
        <v>1482</v>
      </c>
      <c r="P28" s="2">
        <f t="shared" si="3"/>
        <v>2.2216666666666666E-2</v>
      </c>
    </row>
    <row r="29" spans="1:16" x14ac:dyDescent="0.5">
      <c r="A29" t="s">
        <v>27</v>
      </c>
      <c r="B29">
        <v>4220</v>
      </c>
      <c r="C29">
        <v>13829.216</v>
      </c>
      <c r="D29">
        <v>566</v>
      </c>
      <c r="E29">
        <v>0</v>
      </c>
      <c r="F29">
        <v>0</v>
      </c>
      <c r="G29">
        <v>4491</v>
      </c>
      <c r="H29">
        <v>46</v>
      </c>
      <c r="I29">
        <v>200</v>
      </c>
      <c r="L29" s="3">
        <f t="shared" si="1"/>
        <v>200</v>
      </c>
      <c r="M29" s="2">
        <f t="shared" si="2"/>
        <v>7.485E-2</v>
      </c>
      <c r="O29" s="3">
        <f t="shared" si="0"/>
        <v>4220</v>
      </c>
      <c r="P29" s="2">
        <f t="shared" si="3"/>
        <v>7.485E-2</v>
      </c>
    </row>
    <row r="30" spans="1:16" x14ac:dyDescent="0.5">
      <c r="A30" t="s">
        <v>28</v>
      </c>
      <c r="B30">
        <v>5262</v>
      </c>
      <c r="C30">
        <v>11358.558000000001</v>
      </c>
      <c r="D30">
        <v>565</v>
      </c>
      <c r="E30">
        <v>0</v>
      </c>
      <c r="F30">
        <v>10</v>
      </c>
      <c r="G30">
        <v>2665</v>
      </c>
      <c r="H30">
        <v>43</v>
      </c>
      <c r="I30">
        <v>79</v>
      </c>
      <c r="L30" s="3">
        <f t="shared" si="1"/>
        <v>79</v>
      </c>
      <c r="M30" s="2">
        <f t="shared" si="2"/>
        <v>4.4416666666666667E-2</v>
      </c>
      <c r="O30" s="3">
        <f t="shared" si="0"/>
        <v>5262</v>
      </c>
      <c r="P30" s="2">
        <f t="shared" si="3"/>
        <v>4.4416666666666667E-2</v>
      </c>
    </row>
    <row r="31" spans="1:16" x14ac:dyDescent="0.5">
      <c r="A31" t="s">
        <v>29</v>
      </c>
      <c r="B31">
        <v>130068</v>
      </c>
      <c r="C31">
        <v>309644.96999999997</v>
      </c>
      <c r="D31">
        <v>11520</v>
      </c>
      <c r="E31">
        <v>0</v>
      </c>
      <c r="F31">
        <v>0</v>
      </c>
      <c r="G31">
        <v>32503</v>
      </c>
      <c r="H31">
        <v>49</v>
      </c>
      <c r="I31">
        <v>784</v>
      </c>
      <c r="L31" s="3">
        <f t="shared" si="1"/>
        <v>784</v>
      </c>
      <c r="M31" s="2">
        <f t="shared" si="2"/>
        <v>0.54171666666666662</v>
      </c>
      <c r="O31" s="3">
        <f t="shared" si="0"/>
        <v>130068</v>
      </c>
      <c r="P31" s="2">
        <f t="shared" si="3"/>
        <v>0.54171666666666662</v>
      </c>
    </row>
    <row r="32" spans="1:16" x14ac:dyDescent="0.5">
      <c r="A32" t="s">
        <v>30</v>
      </c>
      <c r="B32">
        <v>77900</v>
      </c>
      <c r="C32">
        <v>562975.69999999995</v>
      </c>
      <c r="D32">
        <v>7311</v>
      </c>
      <c r="E32">
        <v>0</v>
      </c>
      <c r="F32">
        <v>1</v>
      </c>
      <c r="G32">
        <v>50966</v>
      </c>
      <c r="H32">
        <v>68</v>
      </c>
      <c r="I32">
        <v>1210</v>
      </c>
      <c r="L32" s="3">
        <f t="shared" si="1"/>
        <v>1210</v>
      </c>
      <c r="M32" s="2">
        <f t="shared" si="2"/>
        <v>0.84943333333333337</v>
      </c>
      <c r="O32" s="3">
        <f t="shared" si="0"/>
        <v>77900</v>
      </c>
      <c r="P32" s="2">
        <f t="shared" si="3"/>
        <v>0.84943333333333337</v>
      </c>
    </row>
    <row r="33" spans="1:16" x14ac:dyDescent="0.5">
      <c r="A33" t="s">
        <v>31</v>
      </c>
      <c r="B33">
        <v>34331</v>
      </c>
      <c r="C33">
        <v>567089.06000000006</v>
      </c>
      <c r="D33">
        <v>5044</v>
      </c>
      <c r="E33">
        <v>0</v>
      </c>
      <c r="F33">
        <v>0</v>
      </c>
      <c r="G33">
        <v>41857</v>
      </c>
      <c r="H33">
        <v>68</v>
      </c>
      <c r="I33">
        <v>951</v>
      </c>
      <c r="L33" s="3">
        <f t="shared" si="1"/>
        <v>951</v>
      </c>
      <c r="M33" s="2">
        <f t="shared" si="2"/>
        <v>0.69761666666666666</v>
      </c>
      <c r="O33" s="3">
        <f t="shared" si="0"/>
        <v>34331</v>
      </c>
      <c r="P33" s="2">
        <f t="shared" si="3"/>
        <v>0.69761666666666666</v>
      </c>
    </row>
    <row r="34" spans="1:16" x14ac:dyDescent="0.5">
      <c r="A34" t="s">
        <v>32</v>
      </c>
      <c r="B34">
        <v>395161</v>
      </c>
      <c r="C34">
        <v>7055749.5</v>
      </c>
      <c r="D34">
        <v>48047</v>
      </c>
      <c r="E34">
        <v>26706</v>
      </c>
      <c r="F34">
        <v>76</v>
      </c>
      <c r="G34">
        <v>603364</v>
      </c>
      <c r="H34">
        <v>278</v>
      </c>
      <c r="I34">
        <v>7066</v>
      </c>
      <c r="L34" s="3">
        <f t="shared" si="1"/>
        <v>7066</v>
      </c>
      <c r="M34" s="2">
        <f t="shared" si="2"/>
        <v>10.056066666666666</v>
      </c>
      <c r="O34" s="3">
        <f t="shared" si="0"/>
        <v>395161</v>
      </c>
      <c r="P34" s="2">
        <f t="shared" si="3"/>
        <v>10.056066666666666</v>
      </c>
    </row>
    <row r="35" spans="1:16" x14ac:dyDescent="0.5">
      <c r="A35" t="s">
        <v>33</v>
      </c>
      <c r="B35">
        <v>291613</v>
      </c>
      <c r="C35">
        <v>7021621</v>
      </c>
      <c r="D35">
        <v>64849</v>
      </c>
      <c r="E35">
        <v>26324</v>
      </c>
      <c r="F35">
        <v>77</v>
      </c>
      <c r="G35">
        <v>756365</v>
      </c>
      <c r="H35">
        <v>330</v>
      </c>
      <c r="I35">
        <v>7063</v>
      </c>
      <c r="L35" s="3">
        <f t="shared" si="1"/>
        <v>7063</v>
      </c>
      <c r="M35" s="2">
        <f t="shared" si="2"/>
        <v>12.606083333333334</v>
      </c>
      <c r="O35" s="3">
        <f t="shared" si="0"/>
        <v>291613</v>
      </c>
      <c r="P35" s="2">
        <f t="shared" si="3"/>
        <v>12.606083333333334</v>
      </c>
    </row>
    <row r="36" spans="1:16" x14ac:dyDescent="0.5">
      <c r="A36" t="s">
        <v>34</v>
      </c>
      <c r="B36">
        <v>286534</v>
      </c>
      <c r="C36">
        <v>887796.25</v>
      </c>
      <c r="D36">
        <v>34102</v>
      </c>
      <c r="E36">
        <v>1</v>
      </c>
      <c r="F36">
        <v>9</v>
      </c>
      <c r="G36">
        <v>102719</v>
      </c>
      <c r="H36">
        <v>97</v>
      </c>
      <c r="I36">
        <v>815</v>
      </c>
      <c r="L36" s="3">
        <f t="shared" si="1"/>
        <v>815</v>
      </c>
      <c r="M36" s="2">
        <f t="shared" si="2"/>
        <v>1.7119833333333334</v>
      </c>
      <c r="O36" s="3">
        <f t="shared" si="0"/>
        <v>286534</v>
      </c>
      <c r="P36" s="2">
        <f t="shared" si="3"/>
        <v>1.7119833333333334</v>
      </c>
    </row>
    <row r="37" spans="1:16" x14ac:dyDescent="0.5">
      <c r="A37" t="s">
        <v>35</v>
      </c>
      <c r="B37">
        <v>48514</v>
      </c>
      <c r="C37">
        <v>725316.06</v>
      </c>
      <c r="D37">
        <v>6655</v>
      </c>
      <c r="E37">
        <v>0</v>
      </c>
      <c r="F37">
        <v>7</v>
      </c>
      <c r="G37">
        <v>106065</v>
      </c>
      <c r="H37">
        <v>298</v>
      </c>
      <c r="I37">
        <v>797</v>
      </c>
      <c r="L37" s="3">
        <f t="shared" si="1"/>
        <v>797</v>
      </c>
      <c r="M37" s="2">
        <f t="shared" si="2"/>
        <v>1.7677499999999999</v>
      </c>
      <c r="O37" s="3">
        <f t="shared" si="0"/>
        <v>48514</v>
      </c>
      <c r="P37" s="2">
        <f t="shared" si="3"/>
        <v>1.7677499999999999</v>
      </c>
    </row>
    <row r="38" spans="1:16" x14ac:dyDescent="0.5">
      <c r="A38" t="s">
        <v>36</v>
      </c>
      <c r="B38">
        <v>125719</v>
      </c>
      <c r="C38">
        <v>1579985.8</v>
      </c>
      <c r="D38">
        <v>14920</v>
      </c>
      <c r="E38">
        <v>6</v>
      </c>
      <c r="F38">
        <v>14</v>
      </c>
      <c r="G38">
        <v>227032</v>
      </c>
      <c r="H38">
        <v>153</v>
      </c>
      <c r="I38">
        <v>1770</v>
      </c>
      <c r="L38" s="3">
        <f t="shared" si="1"/>
        <v>1770</v>
      </c>
      <c r="M38" s="2">
        <f t="shared" si="2"/>
        <v>3.7838666666666665</v>
      </c>
      <c r="O38" s="3">
        <f t="shared" si="0"/>
        <v>125719</v>
      </c>
      <c r="P38" s="2">
        <f t="shared" si="3"/>
        <v>3.7838666666666665</v>
      </c>
    </row>
    <row r="39" spans="1:16" x14ac:dyDescent="0.5">
      <c r="A39" t="s">
        <v>37</v>
      </c>
      <c r="B39">
        <v>3085</v>
      </c>
      <c r="C39">
        <v>23072.38</v>
      </c>
      <c r="D39">
        <v>563</v>
      </c>
      <c r="E39">
        <v>0</v>
      </c>
      <c r="F39">
        <v>0</v>
      </c>
      <c r="G39">
        <v>7448</v>
      </c>
      <c r="H39">
        <v>230</v>
      </c>
      <c r="I39">
        <v>66</v>
      </c>
      <c r="L39" s="3">
        <f t="shared" si="1"/>
        <v>66</v>
      </c>
      <c r="M39" s="2">
        <f t="shared" si="2"/>
        <v>0.12413333333333333</v>
      </c>
      <c r="O39" s="3">
        <f t="shared" si="0"/>
        <v>3085</v>
      </c>
      <c r="P39" s="2">
        <f t="shared" si="3"/>
        <v>0.12413333333333333</v>
      </c>
    </row>
    <row r="40" spans="1:16" x14ac:dyDescent="0.5">
      <c r="A40" t="s">
        <v>38</v>
      </c>
      <c r="B40">
        <v>57733</v>
      </c>
      <c r="C40">
        <v>678074.5</v>
      </c>
      <c r="D40">
        <v>10622</v>
      </c>
      <c r="E40">
        <v>0</v>
      </c>
      <c r="F40">
        <v>1</v>
      </c>
      <c r="G40">
        <v>113590</v>
      </c>
      <c r="H40">
        <v>120</v>
      </c>
      <c r="I40">
        <v>966</v>
      </c>
      <c r="L40" s="3">
        <f t="shared" si="1"/>
        <v>966</v>
      </c>
      <c r="M40" s="2">
        <f t="shared" si="2"/>
        <v>1.8931666666666667</v>
      </c>
      <c r="O40" s="3">
        <f t="shared" si="0"/>
        <v>57733</v>
      </c>
      <c r="P40" s="2">
        <f t="shared" si="3"/>
        <v>1.8931666666666667</v>
      </c>
    </row>
    <row r="41" spans="1:16" x14ac:dyDescent="0.5">
      <c r="A41" t="s">
        <v>39</v>
      </c>
      <c r="B41">
        <v>179434</v>
      </c>
      <c r="C41">
        <v>1255707.6000000001</v>
      </c>
      <c r="D41">
        <v>19897</v>
      </c>
      <c r="E41">
        <v>0</v>
      </c>
      <c r="F41">
        <v>1</v>
      </c>
      <c r="G41">
        <v>266322</v>
      </c>
      <c r="H41">
        <v>283</v>
      </c>
      <c r="I41">
        <v>2026</v>
      </c>
      <c r="L41" s="3">
        <f t="shared" si="1"/>
        <v>2026</v>
      </c>
      <c r="M41" s="2">
        <f t="shared" si="2"/>
        <v>4.4386999999999999</v>
      </c>
      <c r="O41" s="3">
        <f t="shared" si="0"/>
        <v>179434</v>
      </c>
      <c r="P41" s="2">
        <f t="shared" si="3"/>
        <v>4.4386999999999999</v>
      </c>
    </row>
    <row r="42" spans="1:16" x14ac:dyDescent="0.5">
      <c r="A42" t="s">
        <v>40</v>
      </c>
      <c r="B42">
        <v>375</v>
      </c>
      <c r="C42">
        <v>9063.1949999999997</v>
      </c>
      <c r="D42">
        <v>239</v>
      </c>
      <c r="E42">
        <v>0</v>
      </c>
      <c r="F42">
        <v>0</v>
      </c>
      <c r="G42">
        <v>3198</v>
      </c>
      <c r="H42">
        <v>102</v>
      </c>
      <c r="I42">
        <v>23</v>
      </c>
      <c r="L42" s="3">
        <f t="shared" si="1"/>
        <v>23</v>
      </c>
      <c r="M42" s="2">
        <f t="shared" si="2"/>
        <v>5.33E-2</v>
      </c>
      <c r="O42" s="3">
        <f t="shared" si="0"/>
        <v>375</v>
      </c>
      <c r="P42" s="2">
        <f t="shared" si="3"/>
        <v>5.33E-2</v>
      </c>
    </row>
    <row r="43" spans="1:16" x14ac:dyDescent="0.5">
      <c r="A43" t="s">
        <v>41</v>
      </c>
      <c r="B43">
        <v>48102</v>
      </c>
      <c r="C43">
        <v>443615.56</v>
      </c>
      <c r="D43">
        <v>7250</v>
      </c>
      <c r="E43">
        <v>0</v>
      </c>
      <c r="F43">
        <v>4</v>
      </c>
      <c r="G43">
        <v>26487</v>
      </c>
      <c r="H43">
        <v>105</v>
      </c>
      <c r="I43">
        <v>230</v>
      </c>
      <c r="L43" s="3">
        <f t="shared" si="1"/>
        <v>230</v>
      </c>
      <c r="M43" s="2">
        <f t="shared" si="2"/>
        <v>0.44145000000000001</v>
      </c>
      <c r="O43" s="3">
        <f t="shared" si="0"/>
        <v>48102</v>
      </c>
      <c r="P43" s="2">
        <f t="shared" si="3"/>
        <v>0.44145000000000001</v>
      </c>
    </row>
    <row r="44" spans="1:16" x14ac:dyDescent="0.5">
      <c r="A44" t="s">
        <v>42</v>
      </c>
      <c r="B44">
        <v>682</v>
      </c>
      <c r="C44">
        <v>10430.278</v>
      </c>
      <c r="D44">
        <v>236</v>
      </c>
      <c r="E44">
        <v>0</v>
      </c>
      <c r="F44">
        <v>0</v>
      </c>
      <c r="G44">
        <v>3966</v>
      </c>
      <c r="H44">
        <v>109</v>
      </c>
      <c r="I44">
        <v>35</v>
      </c>
      <c r="L44" s="3">
        <f t="shared" si="1"/>
        <v>35</v>
      </c>
      <c r="M44" s="2">
        <f t="shared" si="2"/>
        <v>6.6100000000000006E-2</v>
      </c>
      <c r="O44" s="3">
        <f t="shared" si="0"/>
        <v>682</v>
      </c>
      <c r="P44" s="2">
        <f t="shared" si="3"/>
        <v>6.6100000000000006E-2</v>
      </c>
    </row>
    <row r="45" spans="1:16" x14ac:dyDescent="0.5">
      <c r="A45" t="s">
        <v>43</v>
      </c>
      <c r="B45">
        <v>3362</v>
      </c>
      <c r="C45">
        <v>41397.222999999998</v>
      </c>
      <c r="D45">
        <v>547</v>
      </c>
      <c r="E45">
        <v>0</v>
      </c>
      <c r="F45">
        <v>0</v>
      </c>
      <c r="G45">
        <v>11293</v>
      </c>
      <c r="H45">
        <v>109</v>
      </c>
      <c r="I45">
        <v>85</v>
      </c>
      <c r="L45" s="3">
        <f t="shared" si="1"/>
        <v>85</v>
      </c>
      <c r="M45" s="2">
        <f t="shared" si="2"/>
        <v>0.18821666666666667</v>
      </c>
      <c r="O45" s="3">
        <f t="shared" si="0"/>
        <v>3362</v>
      </c>
      <c r="P45" s="2">
        <f t="shared" si="3"/>
        <v>0.18821666666666667</v>
      </c>
    </row>
    <row r="46" spans="1:16" x14ac:dyDescent="0.5">
      <c r="A46" t="s">
        <v>44</v>
      </c>
      <c r="B46">
        <v>1258</v>
      </c>
      <c r="C46">
        <v>12583.788</v>
      </c>
      <c r="D46">
        <v>294</v>
      </c>
      <c r="E46">
        <v>0</v>
      </c>
      <c r="F46">
        <v>0</v>
      </c>
      <c r="G46">
        <v>2388</v>
      </c>
      <c r="H46">
        <v>91</v>
      </c>
      <c r="I46">
        <v>21</v>
      </c>
      <c r="L46" s="3">
        <f t="shared" si="1"/>
        <v>21</v>
      </c>
      <c r="M46" s="2">
        <f t="shared" si="2"/>
        <v>3.9800000000000002E-2</v>
      </c>
      <c r="O46" s="3">
        <f t="shared" si="0"/>
        <v>1258</v>
      </c>
      <c r="P46" s="2">
        <f t="shared" si="3"/>
        <v>3.9800000000000002E-2</v>
      </c>
    </row>
    <row r="47" spans="1:16" x14ac:dyDescent="0.5">
      <c r="A47" t="s">
        <v>45</v>
      </c>
      <c r="B47">
        <v>1261</v>
      </c>
      <c r="C47">
        <v>12500.334999999999</v>
      </c>
      <c r="D47">
        <v>303</v>
      </c>
      <c r="E47">
        <v>0</v>
      </c>
      <c r="F47">
        <v>0</v>
      </c>
      <c r="G47">
        <v>2278</v>
      </c>
      <c r="H47">
        <v>92</v>
      </c>
      <c r="I47">
        <v>22</v>
      </c>
      <c r="L47" s="3">
        <f t="shared" si="1"/>
        <v>22</v>
      </c>
      <c r="M47" s="2">
        <f t="shared" si="2"/>
        <v>3.7966666666666669E-2</v>
      </c>
      <c r="O47" s="3">
        <f t="shared" si="0"/>
        <v>1261</v>
      </c>
      <c r="P47" s="2">
        <f t="shared" si="3"/>
        <v>3.7966666666666669E-2</v>
      </c>
    </row>
    <row r="48" spans="1:16" x14ac:dyDescent="0.5">
      <c r="A48" t="s">
        <v>46</v>
      </c>
      <c r="B48">
        <v>455982</v>
      </c>
      <c r="C48">
        <v>7718418</v>
      </c>
      <c r="D48">
        <v>50734</v>
      </c>
      <c r="E48">
        <v>36036</v>
      </c>
      <c r="F48">
        <v>50</v>
      </c>
      <c r="G48">
        <v>1898034</v>
      </c>
      <c r="H48">
        <v>731</v>
      </c>
      <c r="I48">
        <v>12691</v>
      </c>
      <c r="L48" s="3">
        <f t="shared" si="1"/>
        <v>12691</v>
      </c>
      <c r="M48" s="2">
        <f t="shared" si="2"/>
        <v>31.633900000000001</v>
      </c>
      <c r="O48" s="3">
        <f t="shared" si="0"/>
        <v>455982</v>
      </c>
      <c r="P48" s="2">
        <f t="shared" si="3"/>
        <v>31.633900000000001</v>
      </c>
    </row>
    <row r="49" spans="1:16" x14ac:dyDescent="0.5">
      <c r="A49" t="s">
        <v>47</v>
      </c>
      <c r="B49">
        <v>14668</v>
      </c>
      <c r="C49">
        <v>86643.15</v>
      </c>
      <c r="D49">
        <v>2275</v>
      </c>
      <c r="E49">
        <v>0</v>
      </c>
      <c r="F49">
        <v>0</v>
      </c>
      <c r="G49">
        <v>24452</v>
      </c>
      <c r="H49">
        <v>133</v>
      </c>
      <c r="I49">
        <v>133</v>
      </c>
      <c r="L49" s="3">
        <f t="shared" si="1"/>
        <v>133</v>
      </c>
      <c r="M49" s="2">
        <f t="shared" si="2"/>
        <v>0.40753333333333336</v>
      </c>
      <c r="O49" s="3">
        <f t="shared" si="0"/>
        <v>14668</v>
      </c>
      <c r="P49" s="2">
        <f t="shared" si="3"/>
        <v>0.40753333333333336</v>
      </c>
    </row>
    <row r="50" spans="1:16" x14ac:dyDescent="0.5">
      <c r="A50" t="s">
        <v>48</v>
      </c>
      <c r="B50">
        <v>10066</v>
      </c>
      <c r="C50">
        <v>61613.347999999998</v>
      </c>
      <c r="D50">
        <v>1383</v>
      </c>
      <c r="E50">
        <v>0</v>
      </c>
      <c r="F50">
        <v>0</v>
      </c>
      <c r="G50">
        <v>17479</v>
      </c>
      <c r="H50">
        <v>140</v>
      </c>
      <c r="I50">
        <v>98</v>
      </c>
      <c r="L50" s="3">
        <f t="shared" si="1"/>
        <v>98</v>
      </c>
      <c r="M50" s="2">
        <f t="shared" si="2"/>
        <v>0.29131666666666667</v>
      </c>
      <c r="O50" s="3">
        <f t="shared" si="0"/>
        <v>10066</v>
      </c>
      <c r="P50" s="2">
        <f t="shared" si="3"/>
        <v>0.29131666666666667</v>
      </c>
    </row>
    <row r="51" spans="1:16" x14ac:dyDescent="0.5">
      <c r="A51" t="s">
        <v>49</v>
      </c>
      <c r="B51">
        <v>11463</v>
      </c>
      <c r="C51">
        <v>50378.17</v>
      </c>
      <c r="D51">
        <v>1369</v>
      </c>
      <c r="E51">
        <v>0</v>
      </c>
      <c r="F51">
        <v>0</v>
      </c>
      <c r="G51">
        <v>16745</v>
      </c>
      <c r="H51">
        <v>114</v>
      </c>
      <c r="I51">
        <v>121</v>
      </c>
      <c r="L51" s="3">
        <f t="shared" si="1"/>
        <v>121</v>
      </c>
      <c r="M51" s="2">
        <f t="shared" si="2"/>
        <v>0.27908333333333335</v>
      </c>
      <c r="O51" s="3">
        <f t="shared" si="0"/>
        <v>11463</v>
      </c>
      <c r="P51" s="2">
        <f t="shared" si="3"/>
        <v>0.27908333333333335</v>
      </c>
    </row>
    <row r="52" spans="1:16" x14ac:dyDescent="0.5">
      <c r="A52" t="s">
        <v>50</v>
      </c>
      <c r="B52">
        <v>7179</v>
      </c>
      <c r="C52">
        <v>94460.99</v>
      </c>
      <c r="D52">
        <v>1118</v>
      </c>
      <c r="E52">
        <v>0</v>
      </c>
      <c r="F52">
        <v>0</v>
      </c>
      <c r="G52">
        <v>24134</v>
      </c>
      <c r="H52">
        <v>131</v>
      </c>
      <c r="I52">
        <v>138</v>
      </c>
      <c r="L52" s="3">
        <f t="shared" si="1"/>
        <v>138</v>
      </c>
      <c r="M52" s="2">
        <f t="shared" si="2"/>
        <v>0.40223333333333333</v>
      </c>
      <c r="O52" s="3">
        <f t="shared" si="0"/>
        <v>7179</v>
      </c>
      <c r="P52" s="2">
        <f t="shared" si="3"/>
        <v>0.40223333333333333</v>
      </c>
    </row>
    <row r="53" spans="1:16" x14ac:dyDescent="0.5">
      <c r="A53" t="s">
        <v>51</v>
      </c>
      <c r="B53">
        <v>288378</v>
      </c>
      <c r="C53">
        <v>2609074.2000000002</v>
      </c>
      <c r="D53">
        <v>46157</v>
      </c>
      <c r="E53">
        <v>735</v>
      </c>
      <c r="F53">
        <v>3</v>
      </c>
      <c r="G53">
        <v>611157</v>
      </c>
      <c r="H53">
        <v>443</v>
      </c>
      <c r="I53">
        <v>3676</v>
      </c>
      <c r="L53" s="3">
        <f t="shared" si="1"/>
        <v>3676</v>
      </c>
      <c r="M53" s="2">
        <f t="shared" si="2"/>
        <v>10.18595</v>
      </c>
      <c r="O53" s="3">
        <f t="shared" si="0"/>
        <v>288378</v>
      </c>
      <c r="P53" s="2">
        <f t="shared" si="3"/>
        <v>10.18595</v>
      </c>
    </row>
    <row r="54" spans="1:16" x14ac:dyDescent="0.5">
      <c r="A54" t="s">
        <v>52</v>
      </c>
      <c r="B54">
        <v>752912</v>
      </c>
      <c r="C54" s="1">
        <v>10330835</v>
      </c>
      <c r="D54">
        <v>81197</v>
      </c>
      <c r="E54">
        <v>36189</v>
      </c>
      <c r="F54">
        <v>9</v>
      </c>
      <c r="G54">
        <v>4681071</v>
      </c>
      <c r="H54">
        <v>585</v>
      </c>
      <c r="I54">
        <v>23548</v>
      </c>
      <c r="L54" s="3">
        <f t="shared" si="1"/>
        <v>23548</v>
      </c>
      <c r="M54" s="2">
        <f t="shared" si="2"/>
        <v>78.017849999999996</v>
      </c>
      <c r="O54" s="3">
        <f t="shared" si="0"/>
        <v>752912</v>
      </c>
      <c r="P54" s="2">
        <f t="shared" si="3"/>
        <v>78.017849999999996</v>
      </c>
    </row>
    <row r="55" spans="1:16" x14ac:dyDescent="0.5">
      <c r="A55" t="s">
        <v>62</v>
      </c>
      <c r="B55">
        <v>750664</v>
      </c>
      <c r="C55" s="1">
        <v>10265684</v>
      </c>
      <c r="D55">
        <v>94919</v>
      </c>
      <c r="E55">
        <v>30930</v>
      </c>
      <c r="F55">
        <v>8</v>
      </c>
      <c r="G55">
        <v>5788360</v>
      </c>
      <c r="H55">
        <v>622</v>
      </c>
      <c r="I55">
        <v>23200</v>
      </c>
      <c r="L55" s="3">
        <f t="shared" si="1"/>
        <v>23200</v>
      </c>
      <c r="M55" s="2">
        <f t="shared" si="2"/>
        <v>96.472666666666669</v>
      </c>
      <c r="O55" s="3">
        <f t="shared" si="0"/>
        <v>750664</v>
      </c>
      <c r="P55" s="2">
        <f t="shared" si="3"/>
        <v>96.472666666666669</v>
      </c>
    </row>
    <row r="56" spans="1:16" x14ac:dyDescent="0.5">
      <c r="A56" t="s">
        <v>63</v>
      </c>
      <c r="B56">
        <v>364904</v>
      </c>
      <c r="C56">
        <v>9175794</v>
      </c>
      <c r="D56">
        <v>40584</v>
      </c>
      <c r="E56">
        <v>17137</v>
      </c>
      <c r="F56">
        <v>69</v>
      </c>
      <c r="G56">
        <v>4105679</v>
      </c>
      <c r="H56">
        <v>536</v>
      </c>
      <c r="I56">
        <v>12839</v>
      </c>
      <c r="L56" s="3">
        <f t="shared" si="1"/>
        <v>12839</v>
      </c>
      <c r="M56" s="2">
        <f t="shared" si="2"/>
        <v>68.42798333333333</v>
      </c>
      <c r="O56" s="3">
        <f t="shared" si="0"/>
        <v>364904</v>
      </c>
      <c r="P56" s="2">
        <f t="shared" si="3"/>
        <v>68.42798333333333</v>
      </c>
    </row>
    <row r="57" spans="1:16" x14ac:dyDescent="0.5">
      <c r="A57" t="s">
        <v>64</v>
      </c>
      <c r="B57">
        <v>360607</v>
      </c>
      <c r="C57">
        <v>8508313</v>
      </c>
      <c r="D57">
        <v>39897</v>
      </c>
      <c r="E57">
        <v>15608</v>
      </c>
      <c r="F57">
        <v>125</v>
      </c>
      <c r="G57">
        <v>4589727</v>
      </c>
      <c r="H57">
        <v>421</v>
      </c>
      <c r="I57">
        <v>12693</v>
      </c>
      <c r="L57" s="3">
        <f t="shared" si="1"/>
        <v>12693</v>
      </c>
      <c r="M57" s="2">
        <f t="shared" si="2"/>
        <v>76.495450000000005</v>
      </c>
      <c r="O57" s="3">
        <f t="shared" si="0"/>
        <v>360607</v>
      </c>
      <c r="P57" s="2">
        <f t="shared" si="3"/>
        <v>76.495450000000005</v>
      </c>
    </row>
    <row r="58" spans="1:16" x14ac:dyDescent="0.5">
      <c r="A58" t="s">
        <v>65</v>
      </c>
      <c r="B58">
        <v>694688</v>
      </c>
      <c r="C58" s="1">
        <v>16039168</v>
      </c>
      <c r="D58">
        <v>77602</v>
      </c>
      <c r="E58">
        <v>49221</v>
      </c>
      <c r="F58">
        <v>158</v>
      </c>
      <c r="G58">
        <v>8115110</v>
      </c>
      <c r="H58">
        <v>730</v>
      </c>
      <c r="I58">
        <v>19755</v>
      </c>
      <c r="L58" s="3">
        <f t="shared" si="1"/>
        <v>19755</v>
      </c>
      <c r="M58" s="2">
        <f t="shared" si="2"/>
        <v>135.25183333333334</v>
      </c>
      <c r="O58" s="3">
        <f t="shared" si="0"/>
        <v>694688</v>
      </c>
      <c r="P58" s="2">
        <f t="shared" si="3"/>
        <v>135.25183333333334</v>
      </c>
    </row>
    <row r="59" spans="1:16" x14ac:dyDescent="0.5">
      <c r="A59" t="s">
        <v>66</v>
      </c>
      <c r="B59">
        <v>507530</v>
      </c>
      <c r="C59" s="1">
        <v>18157626</v>
      </c>
      <c r="D59">
        <v>52848</v>
      </c>
      <c r="E59">
        <v>61434</v>
      </c>
      <c r="F59">
        <v>61</v>
      </c>
      <c r="G59">
        <v>9434192</v>
      </c>
      <c r="H59">
        <v>1240</v>
      </c>
      <c r="I59">
        <v>20596</v>
      </c>
      <c r="L59" s="3">
        <f t="shared" si="1"/>
        <v>20596</v>
      </c>
      <c r="M59" s="2">
        <f t="shared" si="2"/>
        <v>157.23653333333334</v>
      </c>
      <c r="O59" s="3">
        <f t="shared" si="0"/>
        <v>507530</v>
      </c>
      <c r="P59" s="2">
        <f t="shared" si="3"/>
        <v>157.23653333333334</v>
      </c>
    </row>
    <row r="60" spans="1:16" x14ac:dyDescent="0.5">
      <c r="A60" t="s">
        <v>67</v>
      </c>
      <c r="B60">
        <v>115044</v>
      </c>
      <c r="C60">
        <v>1265258.8999999999</v>
      </c>
      <c r="D60">
        <v>10661</v>
      </c>
      <c r="E60">
        <v>0</v>
      </c>
      <c r="F60">
        <v>9</v>
      </c>
      <c r="G60">
        <v>814810</v>
      </c>
      <c r="H60">
        <v>377</v>
      </c>
      <c r="I60">
        <v>1749</v>
      </c>
      <c r="L60" s="3">
        <f t="shared" si="1"/>
        <v>1749</v>
      </c>
      <c r="M60" s="2">
        <f t="shared" si="2"/>
        <v>13.580166666666667</v>
      </c>
      <c r="O60" s="3">
        <f t="shared" si="0"/>
        <v>115044</v>
      </c>
      <c r="P60" s="2">
        <f t="shared" si="3"/>
        <v>13.580166666666667</v>
      </c>
    </row>
    <row r="61" spans="1:16" x14ac:dyDescent="0.5">
      <c r="A61" t="s">
        <v>68</v>
      </c>
      <c r="B61">
        <v>686087</v>
      </c>
      <c r="C61" s="1">
        <v>16161947</v>
      </c>
      <c r="D61">
        <v>73263</v>
      </c>
      <c r="E61">
        <v>46573</v>
      </c>
      <c r="F61">
        <v>37</v>
      </c>
      <c r="G61">
        <v>10288733</v>
      </c>
      <c r="H61">
        <v>677</v>
      </c>
      <c r="I61">
        <v>19760</v>
      </c>
      <c r="L61" s="3">
        <f t="shared" si="1"/>
        <v>19760</v>
      </c>
      <c r="M61" s="2">
        <f t="shared" si="2"/>
        <v>171.47888333333333</v>
      </c>
      <c r="O61" s="3">
        <f t="shared" si="0"/>
        <v>686087</v>
      </c>
      <c r="P61" s="2">
        <f t="shared" si="3"/>
        <v>171.47888333333333</v>
      </c>
    </row>
    <row r="62" spans="1:16" x14ac:dyDescent="0.5">
      <c r="A62" t="s">
        <v>69</v>
      </c>
      <c r="B62">
        <v>228303</v>
      </c>
      <c r="C62">
        <v>4618140</v>
      </c>
      <c r="D62">
        <v>32883</v>
      </c>
      <c r="E62">
        <v>8</v>
      </c>
      <c r="F62">
        <v>70</v>
      </c>
      <c r="G62">
        <v>3861538</v>
      </c>
      <c r="H62">
        <v>474</v>
      </c>
      <c r="I62">
        <v>7235</v>
      </c>
      <c r="L62" s="3">
        <f t="shared" si="1"/>
        <v>7235</v>
      </c>
      <c r="M62" s="2">
        <f t="shared" si="2"/>
        <v>64.35896666666666</v>
      </c>
      <c r="O62" s="3">
        <f t="shared" si="0"/>
        <v>228303</v>
      </c>
      <c r="P62" s="2">
        <f t="shared" si="3"/>
        <v>64.35896666666666</v>
      </c>
    </row>
    <row r="63" spans="1:16" x14ac:dyDescent="0.5">
      <c r="A63" t="s">
        <v>70</v>
      </c>
      <c r="B63">
        <v>226243</v>
      </c>
      <c r="C63">
        <v>4321206.5</v>
      </c>
      <c r="D63">
        <v>32573</v>
      </c>
      <c r="E63">
        <v>39</v>
      </c>
      <c r="F63">
        <v>42</v>
      </c>
      <c r="G63">
        <v>3589539</v>
      </c>
      <c r="H63">
        <v>488</v>
      </c>
      <c r="I63">
        <v>7164</v>
      </c>
      <c r="L63" s="3">
        <f t="shared" si="1"/>
        <v>7164</v>
      </c>
      <c r="M63" s="2">
        <f t="shared" si="2"/>
        <v>59.825650000000003</v>
      </c>
      <c r="O63" s="3">
        <f t="shared" si="0"/>
        <v>226243</v>
      </c>
      <c r="P63" s="2">
        <f t="shared" si="3"/>
        <v>59.825650000000003</v>
      </c>
    </row>
    <row r="64" spans="1:16" x14ac:dyDescent="0.5">
      <c r="I64">
        <f>SUM(I2:I63)</f>
        <v>193102</v>
      </c>
      <c r="L64" s="3"/>
      <c r="M64" s="2"/>
      <c r="O64" s="3"/>
      <c r="P64" s="2"/>
    </row>
    <row r="65" spans="12:16" x14ac:dyDescent="0.5">
      <c r="L65" s="3"/>
      <c r="M65" s="2"/>
      <c r="O65" s="3"/>
      <c r="P65" s="2"/>
    </row>
    <row r="66" spans="12:16" x14ac:dyDescent="0.5">
      <c r="L66" s="3"/>
      <c r="M66" s="2"/>
      <c r="O66" s="3"/>
      <c r="P66" s="2"/>
    </row>
    <row r="67" spans="12:16" x14ac:dyDescent="0.5">
      <c r="L67" s="3"/>
      <c r="M67" s="2"/>
      <c r="O67" s="3"/>
      <c r="P67" s="2"/>
    </row>
    <row r="68" spans="12:16" x14ac:dyDescent="0.5">
      <c r="L68" s="3"/>
      <c r="M68" s="2"/>
      <c r="O68" s="3"/>
      <c r="P68" s="2"/>
    </row>
    <row r="69" spans="12:16" x14ac:dyDescent="0.5">
      <c r="L69" s="3"/>
      <c r="M69" s="2"/>
      <c r="O69" s="3"/>
      <c r="P69" s="2"/>
    </row>
    <row r="70" spans="12:16" x14ac:dyDescent="0.5">
      <c r="L70" s="3"/>
      <c r="M70" s="2"/>
      <c r="O70" s="3"/>
      <c r="P70" s="2"/>
    </row>
    <row r="71" spans="12:16" x14ac:dyDescent="0.5">
      <c r="L71" s="3"/>
      <c r="M71" s="2"/>
      <c r="O71" s="3"/>
      <c r="P71" s="2"/>
    </row>
    <row r="72" spans="12:16" x14ac:dyDescent="0.5">
      <c r="L72" s="3"/>
      <c r="M72" s="2"/>
      <c r="O72" s="3"/>
      <c r="P72" s="2"/>
    </row>
    <row r="73" spans="12:16" x14ac:dyDescent="0.5">
      <c r="L73" s="3"/>
      <c r="M73" s="2"/>
      <c r="O73" s="3"/>
      <c r="P73" s="2"/>
    </row>
    <row r="74" spans="12:16" x14ac:dyDescent="0.5">
      <c r="L74" s="3"/>
      <c r="M74" s="2"/>
      <c r="O74" s="3"/>
      <c r="P74" s="2"/>
    </row>
    <row r="75" spans="12:16" x14ac:dyDescent="0.5">
      <c r="L75" s="3"/>
      <c r="M75" s="2"/>
      <c r="O75" s="3"/>
      <c r="P75" s="2"/>
    </row>
    <row r="76" spans="12:16" x14ac:dyDescent="0.5">
      <c r="L76" s="3"/>
      <c r="M76" s="2"/>
      <c r="O76" s="3"/>
      <c r="P76" s="2"/>
    </row>
    <row r="77" spans="12:16" x14ac:dyDescent="0.5">
      <c r="L77" s="3"/>
      <c r="M77" s="2"/>
      <c r="O77" s="3"/>
      <c r="P77" s="2"/>
    </row>
    <row r="78" spans="12:16" x14ac:dyDescent="0.5">
      <c r="L78" s="3"/>
      <c r="M78" s="2"/>
      <c r="O78" s="3"/>
      <c r="P78" s="2"/>
    </row>
    <row r="79" spans="12:16" x14ac:dyDescent="0.5">
      <c r="L79" s="3"/>
      <c r="M79" s="2"/>
      <c r="O79" s="3"/>
      <c r="P79" s="2"/>
    </row>
    <row r="80" spans="12:16" x14ac:dyDescent="0.5">
      <c r="L80" s="3"/>
      <c r="M80" s="2"/>
      <c r="O80" s="3"/>
      <c r="P80" s="2"/>
    </row>
    <row r="81" spans="12:16" x14ac:dyDescent="0.5">
      <c r="L81" s="3"/>
      <c r="M81" s="2"/>
      <c r="O81" s="3"/>
      <c r="P81" s="2"/>
    </row>
    <row r="82" spans="12:16" x14ac:dyDescent="0.5">
      <c r="L82" s="3"/>
      <c r="M82" s="2"/>
      <c r="O82" s="3"/>
      <c r="P82" s="2"/>
    </row>
    <row r="83" spans="12:16" x14ac:dyDescent="0.5">
      <c r="L83" s="3"/>
      <c r="M83" s="2"/>
      <c r="O83" s="3"/>
      <c r="P83" s="2"/>
    </row>
    <row r="84" spans="12:16" x14ac:dyDescent="0.5">
      <c r="L84" s="3"/>
      <c r="M84" s="2"/>
      <c r="O84" s="3"/>
      <c r="P84" s="2"/>
    </row>
    <row r="85" spans="12:16" x14ac:dyDescent="0.5">
      <c r="L85" s="3"/>
      <c r="M85" s="2"/>
      <c r="O85" s="3"/>
      <c r="P85" s="2"/>
    </row>
    <row r="86" spans="12:16" x14ac:dyDescent="0.5">
      <c r="L86" s="3"/>
      <c r="M86" s="2"/>
      <c r="O86" s="3"/>
      <c r="P86" s="2"/>
    </row>
    <row r="87" spans="12:16" x14ac:dyDescent="0.5">
      <c r="L87" s="3"/>
      <c r="M87" s="2"/>
      <c r="O87" s="3"/>
      <c r="P87" s="2"/>
    </row>
    <row r="88" spans="12:16" x14ac:dyDescent="0.5">
      <c r="L88" s="3"/>
      <c r="M88" s="2"/>
      <c r="O88" s="3"/>
      <c r="P88" s="2"/>
    </row>
    <row r="89" spans="12:16" x14ac:dyDescent="0.5">
      <c r="L89" s="3"/>
      <c r="M89" s="2"/>
      <c r="O89" s="3"/>
      <c r="P89" s="2"/>
    </row>
    <row r="90" spans="12:16" x14ac:dyDescent="0.5">
      <c r="L90" s="3"/>
      <c r="M90" s="2"/>
      <c r="O90" s="3"/>
      <c r="P90" s="2"/>
    </row>
    <row r="91" spans="12:16" x14ac:dyDescent="0.5">
      <c r="L91" s="3"/>
      <c r="M91" s="2"/>
      <c r="O91" s="3"/>
      <c r="P91" s="2"/>
    </row>
    <row r="92" spans="12:16" x14ac:dyDescent="0.5">
      <c r="L92" s="3"/>
      <c r="M92" s="2"/>
      <c r="O92" s="3"/>
      <c r="P92" s="2"/>
    </row>
    <row r="93" spans="12:16" x14ac:dyDescent="0.5">
      <c r="L93" s="3"/>
      <c r="M93" s="2"/>
      <c r="O93" s="3"/>
      <c r="P93" s="2"/>
    </row>
    <row r="94" spans="12:16" x14ac:dyDescent="0.5">
      <c r="L94" s="3"/>
      <c r="M94" s="2"/>
      <c r="O94" s="3"/>
      <c r="P94" s="2"/>
    </row>
    <row r="95" spans="12:16" x14ac:dyDescent="0.5">
      <c r="L95" s="3"/>
      <c r="M95" s="2"/>
      <c r="O95" s="3"/>
      <c r="P95" s="2"/>
    </row>
    <row r="96" spans="12:16" x14ac:dyDescent="0.5">
      <c r="L96" s="3"/>
      <c r="M96" s="2"/>
      <c r="O96" s="3"/>
      <c r="P96" s="2"/>
    </row>
    <row r="97" spans="12:16" x14ac:dyDescent="0.5">
      <c r="L97" s="3"/>
      <c r="M97" s="2"/>
      <c r="O97" s="3"/>
      <c r="P97" s="2"/>
    </row>
    <row r="98" spans="12:16" x14ac:dyDescent="0.5">
      <c r="L98" s="3"/>
      <c r="M98" s="2"/>
      <c r="O98" s="3"/>
      <c r="P98" s="2"/>
    </row>
    <row r="99" spans="12:16" x14ac:dyDescent="0.5">
      <c r="L99" s="3"/>
      <c r="M99" s="2"/>
      <c r="O99" s="3"/>
      <c r="P99" s="2"/>
    </row>
    <row r="100" spans="12:16" x14ac:dyDescent="0.5">
      <c r="L100" s="3"/>
      <c r="M100" s="2"/>
      <c r="O100" s="3"/>
      <c r="P100" s="2"/>
    </row>
    <row r="101" spans="12:16" x14ac:dyDescent="0.5">
      <c r="L101" s="3"/>
      <c r="M101" s="2"/>
      <c r="O101" s="3"/>
      <c r="P101" s="2"/>
    </row>
    <row r="102" spans="12:16" x14ac:dyDescent="0.5">
      <c r="L102" s="3"/>
      <c r="M102" s="2"/>
      <c r="O102" s="3"/>
      <c r="P102" s="2"/>
    </row>
    <row r="103" spans="12:16" x14ac:dyDescent="0.5">
      <c r="L103" s="3"/>
      <c r="M103" s="2"/>
      <c r="O103" s="3"/>
      <c r="P103" s="2"/>
    </row>
    <row r="104" spans="12:16" x14ac:dyDescent="0.5">
      <c r="L104" s="3"/>
      <c r="M104" s="2"/>
      <c r="O104" s="3"/>
      <c r="P104" s="2"/>
    </row>
    <row r="105" spans="12:16" x14ac:dyDescent="0.5">
      <c r="L105" s="3"/>
      <c r="M105" s="2"/>
      <c r="O105" s="3"/>
      <c r="P105" s="2"/>
    </row>
    <row r="106" spans="12:16" x14ac:dyDescent="0.5">
      <c r="L106" s="3"/>
      <c r="M106" s="2"/>
      <c r="O106" s="3"/>
      <c r="P106" s="2"/>
    </row>
    <row r="107" spans="12:16" x14ac:dyDescent="0.5">
      <c r="L107" s="3"/>
      <c r="M107" s="2"/>
      <c r="O107" s="3"/>
      <c r="P107" s="2"/>
    </row>
    <row r="108" spans="12:16" x14ac:dyDescent="0.5">
      <c r="L108" s="3"/>
      <c r="M108" s="2"/>
      <c r="O108" s="3"/>
      <c r="P108" s="2"/>
    </row>
    <row r="109" spans="12:16" x14ac:dyDescent="0.5">
      <c r="L109" s="3"/>
      <c r="M109" s="2"/>
      <c r="O109" s="3"/>
      <c r="P109" s="2"/>
    </row>
    <row r="110" spans="12:16" x14ac:dyDescent="0.5">
      <c r="L110" s="3"/>
      <c r="M110" s="2"/>
      <c r="O110" s="3"/>
      <c r="P110" s="2"/>
    </row>
    <row r="111" spans="12:16" x14ac:dyDescent="0.5">
      <c r="L111" s="3"/>
      <c r="M111" s="2"/>
      <c r="O111" s="3"/>
      <c r="P111" s="2"/>
    </row>
    <row r="112" spans="12:16" x14ac:dyDescent="0.5">
      <c r="L112" s="3"/>
      <c r="M112" s="2"/>
      <c r="O112" s="3"/>
      <c r="P112" s="2"/>
    </row>
    <row r="113" spans="3:16" x14ac:dyDescent="0.5">
      <c r="L113" s="3"/>
      <c r="M113" s="2"/>
      <c r="O113" s="3"/>
      <c r="P113" s="2"/>
    </row>
    <row r="114" spans="3:16" x14ac:dyDescent="0.5">
      <c r="L114" s="3"/>
      <c r="M114" s="2"/>
      <c r="O114" s="3"/>
      <c r="P114" s="2"/>
    </row>
    <row r="115" spans="3:16" x14ac:dyDescent="0.5">
      <c r="L115" s="3"/>
      <c r="M115" s="2"/>
      <c r="O115" s="3"/>
      <c r="P115" s="2"/>
    </row>
    <row r="116" spans="3:16" x14ac:dyDescent="0.5">
      <c r="L116" s="3"/>
      <c r="M116" s="2"/>
      <c r="O116" s="3"/>
      <c r="P116" s="2"/>
    </row>
    <row r="117" spans="3:16" x14ac:dyDescent="0.5">
      <c r="L117" s="3"/>
      <c r="M117" s="2"/>
      <c r="O117" s="3"/>
      <c r="P117" s="2"/>
    </row>
    <row r="118" spans="3:16" x14ac:dyDescent="0.5">
      <c r="L118" s="3"/>
      <c r="M118" s="2"/>
      <c r="O118" s="3"/>
      <c r="P118" s="2"/>
    </row>
    <row r="119" spans="3:16" x14ac:dyDescent="0.5">
      <c r="C119" s="1"/>
      <c r="L119" s="3"/>
      <c r="M119" s="2"/>
      <c r="O119" s="3"/>
      <c r="P119" s="2"/>
    </row>
    <row r="120" spans="3:16" x14ac:dyDescent="0.5">
      <c r="C120" s="1"/>
      <c r="L120" s="3"/>
      <c r="M120" s="2"/>
      <c r="O120" s="3"/>
      <c r="P120" s="2"/>
    </row>
    <row r="121" spans="3:16" x14ac:dyDescent="0.5">
      <c r="L121" s="3"/>
      <c r="M121" s="2"/>
      <c r="O121" s="3"/>
      <c r="P121" s="2"/>
    </row>
    <row r="122" spans="3:16" x14ac:dyDescent="0.5">
      <c r="L122" s="3"/>
      <c r="M122" s="2"/>
      <c r="O122" s="3"/>
      <c r="P122" s="2"/>
    </row>
    <row r="123" spans="3:16" x14ac:dyDescent="0.5">
      <c r="L123" s="3"/>
      <c r="M123" s="2"/>
      <c r="O123" s="3"/>
      <c r="P123" s="2"/>
    </row>
    <row r="124" spans="3:16" x14ac:dyDescent="0.5">
      <c r="L124" s="3"/>
      <c r="M124" s="2"/>
      <c r="O124" s="3"/>
      <c r="P124" s="2"/>
    </row>
    <row r="125" spans="3:16" x14ac:dyDescent="0.5">
      <c r="L125" s="3"/>
      <c r="M125" s="2"/>
      <c r="O125" s="3"/>
      <c r="P125" s="2"/>
    </row>
    <row r="126" spans="3:16" x14ac:dyDescent="0.5">
      <c r="L126" s="3"/>
      <c r="M126" s="2"/>
      <c r="O126" s="3"/>
      <c r="P126" s="2"/>
    </row>
    <row r="127" spans="3:16" x14ac:dyDescent="0.5">
      <c r="L127" s="3"/>
      <c r="M127" s="2"/>
      <c r="O127" s="3"/>
      <c r="P127" s="2"/>
    </row>
    <row r="128" spans="3:16" x14ac:dyDescent="0.5">
      <c r="L128" s="3"/>
      <c r="M128" s="2"/>
      <c r="O128" s="3"/>
      <c r="P128" s="2"/>
    </row>
    <row r="129" spans="3:16" x14ac:dyDescent="0.5">
      <c r="L129" s="3"/>
      <c r="M129" s="2"/>
      <c r="O129" s="3"/>
      <c r="P129" s="2"/>
    </row>
    <row r="130" spans="3:16" x14ac:dyDescent="0.5">
      <c r="L130" s="3"/>
      <c r="M130" s="2"/>
      <c r="O130" s="3"/>
      <c r="P130" s="2"/>
    </row>
    <row r="131" spans="3:16" x14ac:dyDescent="0.5">
      <c r="L131" s="3"/>
      <c r="M131" s="2"/>
      <c r="O131" s="3"/>
      <c r="P131" s="2"/>
    </row>
    <row r="132" spans="3:16" x14ac:dyDescent="0.5">
      <c r="L132" s="3"/>
      <c r="M132" s="2"/>
      <c r="O132" s="3"/>
      <c r="P132" s="2"/>
    </row>
    <row r="133" spans="3:16" x14ac:dyDescent="0.5">
      <c r="C133" s="1"/>
      <c r="L133" s="3"/>
      <c r="M133" s="2"/>
      <c r="O133" s="3"/>
      <c r="P133" s="2"/>
    </row>
    <row r="134" spans="3:16" x14ac:dyDescent="0.5">
      <c r="L134" s="3"/>
      <c r="M134" s="2"/>
      <c r="O134" s="3"/>
      <c r="P134" s="2"/>
    </row>
    <row r="135" spans="3:16" x14ac:dyDescent="0.5">
      <c r="L135" s="3"/>
      <c r="M135" s="2"/>
      <c r="O135" s="3"/>
      <c r="P135" s="2"/>
    </row>
    <row r="136" spans="3:16" x14ac:dyDescent="0.5">
      <c r="L136" s="3"/>
      <c r="M136" s="2"/>
      <c r="O136" s="3"/>
      <c r="P136" s="2"/>
    </row>
    <row r="137" spans="3:16" x14ac:dyDescent="0.5">
      <c r="L137" s="3"/>
      <c r="M137" s="2"/>
      <c r="O137" s="3"/>
      <c r="P137" s="2"/>
    </row>
    <row r="138" spans="3:16" x14ac:dyDescent="0.5">
      <c r="L138" s="3"/>
      <c r="M138" s="2"/>
      <c r="O138" s="3"/>
      <c r="P138" s="2"/>
    </row>
    <row r="139" spans="3:16" x14ac:dyDescent="0.5">
      <c r="C139" s="1"/>
      <c r="L139" s="3"/>
      <c r="M139" s="2"/>
      <c r="O139" s="3"/>
      <c r="P139" s="2"/>
    </row>
    <row r="140" spans="3:16" x14ac:dyDescent="0.5">
      <c r="C140" s="1"/>
      <c r="L140" s="3"/>
      <c r="M140" s="2"/>
      <c r="O140" s="3"/>
      <c r="P140" s="2"/>
    </row>
    <row r="141" spans="3:16" x14ac:dyDescent="0.5">
      <c r="C141" s="1"/>
      <c r="L141" s="3"/>
      <c r="M141" s="2"/>
      <c r="O141" s="3"/>
      <c r="P141" s="2"/>
    </row>
    <row r="142" spans="3:16" x14ac:dyDescent="0.5">
      <c r="C142" s="1"/>
      <c r="L142" s="3"/>
      <c r="M142" s="2"/>
      <c r="O142" s="3"/>
      <c r="P142" s="2"/>
    </row>
    <row r="143" spans="3:16" x14ac:dyDescent="0.5">
      <c r="C143" s="1"/>
      <c r="L143" s="3"/>
      <c r="M143" s="2"/>
      <c r="O143" s="3"/>
      <c r="P143" s="2"/>
    </row>
    <row r="144" spans="3:16" x14ac:dyDescent="0.5">
      <c r="C144" s="1"/>
      <c r="L144" s="3"/>
      <c r="M144" s="2"/>
      <c r="O144" s="3"/>
      <c r="P144" s="2"/>
    </row>
    <row r="145" spans="9:16" x14ac:dyDescent="0.5">
      <c r="L145" s="3"/>
      <c r="M145" s="2"/>
      <c r="O145" s="3"/>
      <c r="P145" s="2"/>
    </row>
    <row r="146" spans="9:16" x14ac:dyDescent="0.5">
      <c r="I146" s="3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Taul1</vt:lpstr>
      <vt:lpstr>12-1507</vt:lpstr>
      <vt:lpstr>1607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Jyrki Oraskari</dc:creator>
  <cp:lastModifiedBy>Jyrki Oraskari</cp:lastModifiedBy>
  <dcterms:created xsi:type="dcterms:W3CDTF">2019-07-12T13:06:53Z</dcterms:created>
  <dcterms:modified xsi:type="dcterms:W3CDTF">2019-07-18T12:54:32Z</dcterms:modified>
</cp:coreProperties>
</file>