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inyongshin/Desktop/"/>
    </mc:Choice>
  </mc:AlternateContent>
  <bookViews>
    <workbookView xWindow="-38400" yWindow="-2000" windowWidth="384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" i="1" l="1"/>
  <c r="I61" i="1"/>
  <c r="I62" i="1"/>
  <c r="I63" i="1"/>
  <c r="I64" i="1"/>
  <c r="AQ33" i="2"/>
  <c r="AQ32" i="2"/>
  <c r="AQ31" i="2"/>
  <c r="AQ30" i="2"/>
  <c r="AQ29" i="2"/>
  <c r="AQ13" i="2"/>
  <c r="AQ12" i="2"/>
  <c r="AQ11" i="2"/>
  <c r="AQ10" i="2"/>
  <c r="AQ9" i="2"/>
  <c r="AQ8" i="2"/>
  <c r="AQ7" i="2"/>
  <c r="AQ6" i="2"/>
  <c r="AQ5" i="2"/>
  <c r="AQ4" i="2"/>
  <c r="AQ23" i="2"/>
  <c r="AQ22" i="2"/>
  <c r="AQ21" i="2"/>
  <c r="AQ20" i="2"/>
  <c r="AQ19" i="2"/>
  <c r="I56" i="1"/>
  <c r="I57" i="1"/>
  <c r="I58" i="1"/>
  <c r="I59" i="1"/>
  <c r="I55" i="1"/>
  <c r="AF34" i="2"/>
  <c r="AE34" i="2"/>
  <c r="AD34" i="2"/>
  <c r="AC34" i="2"/>
  <c r="AB34" i="2"/>
  <c r="AF33" i="2"/>
  <c r="AE33" i="2"/>
  <c r="AD33" i="2"/>
  <c r="AC33" i="2"/>
  <c r="AB33" i="2"/>
  <c r="AF32" i="2"/>
  <c r="AE32" i="2"/>
  <c r="AD32" i="2"/>
  <c r="AC32" i="2"/>
  <c r="AB32" i="2"/>
  <c r="AF31" i="2"/>
  <c r="AE31" i="2"/>
  <c r="AD31" i="2"/>
  <c r="AC31" i="2"/>
  <c r="AB31" i="2"/>
  <c r="AF30" i="2"/>
  <c r="AE30" i="2"/>
  <c r="AD30" i="2"/>
  <c r="AC30" i="2"/>
  <c r="AB30" i="2"/>
  <c r="AF24" i="2"/>
  <c r="AE24" i="2"/>
  <c r="AD24" i="2"/>
  <c r="AC24" i="2"/>
  <c r="AB24" i="2"/>
  <c r="AF23" i="2"/>
  <c r="AE23" i="2"/>
  <c r="AD23" i="2"/>
  <c r="AC23" i="2"/>
  <c r="AB23" i="2"/>
  <c r="AF22" i="2"/>
  <c r="AE22" i="2"/>
  <c r="AD22" i="2"/>
  <c r="AC22" i="2"/>
  <c r="AB22" i="2"/>
  <c r="AF21" i="2"/>
  <c r="AE21" i="2"/>
  <c r="AD21" i="2"/>
  <c r="AC21" i="2"/>
  <c r="AB21" i="2"/>
  <c r="AF20" i="2"/>
  <c r="AE20" i="2"/>
  <c r="AD20" i="2"/>
  <c r="AC20" i="2"/>
  <c r="AB20" i="2"/>
  <c r="AB6" i="2"/>
  <c r="AC6" i="2"/>
  <c r="AD6" i="2"/>
  <c r="AE6" i="2"/>
  <c r="AF6" i="2"/>
  <c r="AB7" i="2"/>
  <c r="AC7" i="2"/>
  <c r="AD7" i="2"/>
  <c r="AE7" i="2"/>
  <c r="AF7" i="2"/>
  <c r="AB8" i="2"/>
  <c r="AC8" i="2"/>
  <c r="AD8" i="2"/>
  <c r="AE8" i="2"/>
  <c r="AF8" i="2"/>
  <c r="AB9" i="2"/>
  <c r="AC9" i="2"/>
  <c r="AD9" i="2"/>
  <c r="AE9" i="2"/>
  <c r="AF9" i="2"/>
  <c r="AB10" i="2"/>
  <c r="AC10" i="2"/>
  <c r="AD10" i="2"/>
  <c r="AE10" i="2"/>
  <c r="AF10" i="2"/>
  <c r="AB11" i="2"/>
  <c r="AC11" i="2"/>
  <c r="AD11" i="2"/>
  <c r="AE11" i="2"/>
  <c r="AF11" i="2"/>
  <c r="AB12" i="2"/>
  <c r="AC12" i="2"/>
  <c r="AD12" i="2"/>
  <c r="AE12" i="2"/>
  <c r="AF12" i="2"/>
  <c r="AB13" i="2"/>
  <c r="AC13" i="2"/>
  <c r="AD13" i="2"/>
  <c r="AE13" i="2"/>
  <c r="AF13" i="2"/>
  <c r="AB14" i="2"/>
  <c r="AC14" i="2"/>
  <c r="AD14" i="2"/>
  <c r="AE14" i="2"/>
  <c r="AF14" i="2"/>
  <c r="AF5" i="2"/>
  <c r="AE5" i="2"/>
  <c r="AD5" i="2"/>
  <c r="AC5" i="2"/>
  <c r="AB5" i="2"/>
  <c r="X34" i="2"/>
  <c r="X33" i="2"/>
  <c r="X32" i="2"/>
  <c r="X31" i="2"/>
  <c r="X30" i="2"/>
  <c r="X24" i="2"/>
  <c r="X23" i="2"/>
  <c r="X22" i="2"/>
  <c r="X21" i="2"/>
  <c r="X20" i="2"/>
  <c r="X6" i="2"/>
  <c r="X7" i="2"/>
  <c r="X8" i="2"/>
  <c r="X9" i="2"/>
  <c r="X10" i="2"/>
  <c r="X11" i="2"/>
  <c r="X12" i="2"/>
  <c r="X13" i="2"/>
  <c r="X14" i="2"/>
  <c r="X5" i="2"/>
  <c r="H4" i="1"/>
  <c r="H5" i="1"/>
  <c r="H6" i="1"/>
  <c r="I46" i="1"/>
  <c r="I45" i="1"/>
  <c r="I44" i="1"/>
  <c r="I43" i="1"/>
  <c r="I42" i="1"/>
  <c r="I41" i="1"/>
  <c r="I40" i="1"/>
  <c r="I39" i="1"/>
  <c r="I38" i="1"/>
  <c r="I37" i="1"/>
  <c r="I36" i="1"/>
  <c r="I35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<sst xmlns="http://schemas.openxmlformats.org/spreadsheetml/2006/main" count="179" uniqueCount="42">
  <si>
    <t>Pegasos</t>
  </si>
  <si>
    <t>KNN</t>
  </si>
  <si>
    <t>Margin_Perceptron</t>
  </si>
  <si>
    <t>Data Accuracy on Binary Classification</t>
  </si>
  <si>
    <t>Lambda Value</t>
  </si>
  <si>
    <t>Number of Clusters</t>
  </si>
  <si>
    <t>Lambda Mean Clustering</t>
  </si>
  <si>
    <t>Cluster Binary Classification</t>
  </si>
  <si>
    <t>Lambda</t>
  </si>
  <si>
    <t>#Iteration</t>
  </si>
  <si>
    <t>Average</t>
  </si>
  <si>
    <t>Regularization parameter</t>
  </si>
  <si>
    <t>iter / reg pair</t>
  </si>
  <si>
    <t>(15 / 1.00E-02)</t>
  </si>
  <si>
    <t>(15 / 1.00E-01)</t>
  </si>
  <si>
    <t>(15 / 1.00E+00)</t>
  </si>
  <si>
    <t>(25 / 1.00E-01)</t>
  </si>
  <si>
    <t>(25 / 1.00E+00)</t>
  </si>
  <si>
    <t>VI</t>
  </si>
  <si>
    <t>Full Cluster Classification</t>
  </si>
  <si>
    <t xml:space="preserve">                       Data
  Algorithm</t>
  </si>
  <si>
    <t>Result</t>
  </si>
  <si>
    <t>Data Set 1</t>
  </si>
  <si>
    <t>Data Set 2</t>
  </si>
  <si>
    <t>Data Set 3</t>
  </si>
  <si>
    <t>Data Set 4</t>
  </si>
  <si>
    <t>Data Set 5</t>
  </si>
  <si>
    <t>Full Cluster Classification Iteration Change</t>
  </si>
  <si>
    <t>Full Cluster Classification Regularization with Pegasos</t>
  </si>
  <si>
    <t xml:space="preserve">                     Data
  Algorithm</t>
  </si>
  <si>
    <t xml:space="preserve">                      Data
  Algorithm</t>
  </si>
  <si>
    <t>Number of Iterations</t>
  </si>
  <si>
    <t>Total Average</t>
  </si>
  <si>
    <t xml:space="preserve">                Data
  Algorithm</t>
  </si>
  <si>
    <t>Data Accuracy on Binary Classification with Number of Iteration Change</t>
  </si>
  <si>
    <t>Full Cluster Classification Regularization Coefficient Change</t>
  </si>
  <si>
    <t>(5 / 1.00E-01)</t>
  </si>
  <si>
    <t>(20 / 1.00E-02)</t>
  </si>
  <si>
    <t>(5 / 1.00E+00)</t>
  </si>
  <si>
    <t>Regularization Parameter</t>
  </si>
  <si>
    <t>Full Cluster Classification with Optimal Iteration and Regularization Pair</t>
  </si>
  <si>
    <t>Iter / reg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</si>
</sst>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6" fillId="0" borderId="0" xfId="0" applyFont="1"/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top" wrapText="1"/>
    </xf>
    <xf numFmtId="165" fontId="0" fillId="0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Average</a:t>
            </a:r>
            <a:r>
              <a:rPr lang="en-US" sz="1400" baseline="0">
                <a:solidFill>
                  <a:schemeClr val="tx1"/>
                </a:solidFill>
              </a:rPr>
              <a:t> Prediction Accuracy of Binary Classification Models</a:t>
            </a:r>
            <a:endParaRPr lang="tr-TR" sz="14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Sheet1!$H$4:$H$6</c:f>
              <c:strCache>
                <c:ptCount val="3"/>
                <c:pt idx="0">
                  <c:v>0.7849486</c:v>
                </c:pt>
                <c:pt idx="1">
                  <c:v>0.8160824</c:v>
                </c:pt>
                <c:pt idx="2">
                  <c:v>0.7849486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Pegasos</c:v>
                </c:pt>
                <c:pt idx="1">
                  <c:v>KNN</c:v>
                </c:pt>
                <c:pt idx="2">
                  <c:v>Margin_Perceptron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0.7849486</c:v>
                </c:pt>
                <c:pt idx="1">
                  <c:v>0.8160824</c:v>
                </c:pt>
                <c:pt idx="2">
                  <c:v>0.7849486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-805634192"/>
        <c:axId val="-728757904"/>
      </c:barChart>
      <c:catAx>
        <c:axId val="-80563419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Binary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Classification Algorithms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485696995605"/>
              <c:y val="0.899533125434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757904"/>
        <c:crosses val="autoZero"/>
        <c:auto val="1"/>
        <c:lblAlgn val="ctr"/>
        <c:lblOffset val="100"/>
        <c:noMultiLvlLbl val="0"/>
      </c:catAx>
      <c:valAx>
        <c:axId val="-728757904"/>
        <c:scaling>
          <c:orientation val="minMax"/>
          <c:max val="1.0"/>
          <c:min val="0.0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Accuracy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35395828862444"/>
              <c:y val="0.31461315532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56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Full Cluster Classification with</a:t>
            </a:r>
            <a:r>
              <a:rPr lang="en-US" baseline="0">
                <a:solidFill>
                  <a:schemeClr val="tx1"/>
                </a:solidFill>
              </a:rPr>
              <a:t> Iteration Change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Sheet2!$AK$4:$AK$8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Sheet2!$AQ$4:$AQ$8</c:f>
              <c:numCache>
                <c:formatCode>0.000000</c:formatCode>
                <c:ptCount val="5"/>
                <c:pt idx="0">
                  <c:v>0.85166614</c:v>
                </c:pt>
                <c:pt idx="1">
                  <c:v>0.8514584</c:v>
                </c:pt>
                <c:pt idx="2">
                  <c:v>0.8483334</c:v>
                </c:pt>
                <c:pt idx="3">
                  <c:v>0.8470834</c:v>
                </c:pt>
                <c:pt idx="4">
                  <c:v>0.8514584</c:v>
                </c:pt>
              </c:numCache>
            </c:numRef>
          </c:val>
          <c:smooth val="0"/>
        </c:ser>
        <c:ser>
          <c:idx val="1"/>
          <c:order val="1"/>
          <c:tx>
            <c:v>Margin_Perceptron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Sheet2!$AK$4:$AK$8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Sheet2!$AQ$9:$AQ$13</c:f>
              <c:numCache>
                <c:formatCode>0.000000</c:formatCode>
                <c:ptCount val="5"/>
                <c:pt idx="0">
                  <c:v>0.8518752</c:v>
                </c:pt>
                <c:pt idx="1">
                  <c:v>0.8479168</c:v>
                </c:pt>
                <c:pt idx="2">
                  <c:v>0.8497918</c:v>
                </c:pt>
                <c:pt idx="3">
                  <c:v>0.8439584</c:v>
                </c:pt>
                <c:pt idx="4">
                  <c:v>0.8518752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99921408"/>
        <c:axId val="-699919360"/>
      </c:lineChart>
      <c:catAx>
        <c:axId val="-6999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Iterations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919360"/>
        <c:crosses val="autoZero"/>
        <c:auto val="1"/>
        <c:lblAlgn val="ctr"/>
        <c:lblOffset val="100"/>
        <c:noMultiLvlLbl val="0"/>
      </c:catAx>
      <c:valAx>
        <c:axId val="-699919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6999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Full Cluster Classificatoin with</a:t>
            </a:r>
            <a:r>
              <a:rPr lang="en-US" baseline="0">
                <a:solidFill>
                  <a:schemeClr val="tx1"/>
                </a:solidFill>
              </a:rPr>
              <a:t> Regularization Coefficient Change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Sheet2!$AK$19:$AK$23</c:f>
              <c:numCache>
                <c:formatCode>0.00E+00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Sheet2!$AQ$19:$AQ$23</c:f>
              <c:numCache>
                <c:formatCode>0.000000</c:formatCode>
                <c:ptCount val="5"/>
                <c:pt idx="0">
                  <c:v>0.85166614</c:v>
                </c:pt>
                <c:pt idx="1">
                  <c:v>0.8516668</c:v>
                </c:pt>
                <c:pt idx="2">
                  <c:v>0.8512502</c:v>
                </c:pt>
                <c:pt idx="3">
                  <c:v>0.8485418</c:v>
                </c:pt>
                <c:pt idx="4">
                  <c:v>0.8516668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99932944"/>
        <c:axId val="-699925872"/>
      </c:lineChart>
      <c:catAx>
        <c:axId val="-6999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Regularization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925872"/>
        <c:crosses val="autoZero"/>
        <c:auto val="1"/>
        <c:lblAlgn val="ctr"/>
        <c:lblOffset val="100"/>
        <c:noMultiLvlLbl val="0"/>
      </c:catAx>
      <c:valAx>
        <c:axId val="-699925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Accuracy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699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Full Cluster Classification with</a:t>
            </a:r>
            <a:r>
              <a:rPr lang="en-US" baseline="0">
                <a:solidFill>
                  <a:schemeClr val="tx1"/>
                </a:solidFill>
              </a:rPr>
              <a:t> Optimal Iteration and Regularization Pair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Sheet2!$AK$29:$AK$33</c:f>
              <c:strCache>
                <c:ptCount val="5"/>
                <c:pt idx="0">
                  <c:v>(20 / 1.00E-02)</c:v>
                </c:pt>
                <c:pt idx="1">
                  <c:v>(5 / 1.00E-01)</c:v>
                </c:pt>
                <c:pt idx="2">
                  <c:v>(5 / 1.00E+00)</c:v>
                </c:pt>
                <c:pt idx="3">
                  <c:v>(25 / 1.00E-01)</c:v>
                </c:pt>
                <c:pt idx="4">
                  <c:v>(25 / 1.00E+00)</c:v>
                </c:pt>
              </c:strCache>
            </c:strRef>
          </c:cat>
          <c:val>
            <c:numRef>
              <c:f>Sheet2!$AQ$29:$AQ$33</c:f>
              <c:numCache>
                <c:formatCode>0.000000</c:formatCode>
                <c:ptCount val="5"/>
                <c:pt idx="0">
                  <c:v>0.8516668</c:v>
                </c:pt>
                <c:pt idx="1">
                  <c:v>0.8516668</c:v>
                </c:pt>
                <c:pt idx="2">
                  <c:v>0.8516668</c:v>
                </c:pt>
                <c:pt idx="3">
                  <c:v>0.8516668</c:v>
                </c:pt>
                <c:pt idx="4">
                  <c:v>0.8516668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96910560"/>
        <c:axId val="-696662464"/>
      </c:lineChart>
      <c:catAx>
        <c:axId val="-6969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Iteration / Regularization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662464"/>
        <c:crosses val="autoZero"/>
        <c:auto val="1"/>
        <c:lblAlgn val="ctr"/>
        <c:lblOffset val="100"/>
        <c:noMultiLvlLbl val="0"/>
      </c:catAx>
      <c:valAx>
        <c:axId val="-696662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6969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Number of Clusters </a:t>
            </a:r>
            <a:r>
              <a:rPr lang="en-US" sz="1400" baseline="0">
                <a:solidFill>
                  <a:schemeClr val="tx1"/>
                </a:solidFill>
              </a:rPr>
              <a:t>vs. VI</a:t>
            </a:r>
            <a:endParaRPr lang="en-US" sz="14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19050" cap="rnd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Sheet1!$E$10:$F$16</c:f>
              <c:strCache>
                <c:ptCount val="7"/>
                <c:pt idx="0">
                  <c:v>23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</c:strCache>
            </c:str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3.2769</c:v>
                </c:pt>
                <c:pt idx="1">
                  <c:v>3.4438</c:v>
                </c:pt>
                <c:pt idx="2">
                  <c:v>3.5677</c:v>
                </c:pt>
                <c:pt idx="3">
                  <c:v>3.5603</c:v>
                </c:pt>
                <c:pt idx="4">
                  <c:v>3.6028</c:v>
                </c:pt>
                <c:pt idx="5">
                  <c:v>3.8769</c:v>
                </c:pt>
                <c:pt idx="6">
                  <c:v>3.9428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 cap="rnd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Sheet1!$E$10:$F$16</c:f>
              <c:strCache>
                <c:ptCount val="7"/>
                <c:pt idx="0">
                  <c:v>23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</c:strCache>
            </c:strRef>
          </c:cat>
          <c:val>
            <c:numRef>
              <c:f>Sheet1!$H$10:$H$16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8796912"/>
        <c:axId val="-728793520"/>
      </c:lineChart>
      <c:catAx>
        <c:axId val="-72879691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793520"/>
        <c:crosses val="autoZero"/>
        <c:auto val="1"/>
        <c:lblAlgn val="ctr"/>
        <c:lblOffset val="100"/>
        <c:noMultiLvlLbl val="0"/>
      </c:catAx>
      <c:valAx>
        <c:axId val="-728793520"/>
        <c:scaling>
          <c:orientation val="minMax"/>
          <c:min val="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Variance of Information</a:t>
                </a:r>
              </a:p>
            </c:rich>
          </c:tx>
          <c:layout>
            <c:manualLayout>
              <c:xMode val="edge"/>
              <c:yMode val="edge"/>
              <c:x val="0.0235114339885415"/>
              <c:y val="0.209876498205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7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Lambda vs. Number of Clusters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accent1"/>
              </a:solidFill>
              <a:ln w="19050" cap="rnd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Sheet1!$C$10:$D$16</c:f>
              <c:strCache>
                <c:ptCount val="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</c:strCache>
            </c:strRef>
          </c:cat>
          <c:val>
            <c:numRef>
              <c:f>Sheet1!$E$10:$E$16</c:f>
              <c:numCache>
                <c:formatCode>General</c:formatCode>
                <c:ptCount val="7"/>
                <c:pt idx="0">
                  <c:v>23.0</c:v>
                </c:pt>
                <c:pt idx="1">
                  <c:v>18.0</c:v>
                </c:pt>
                <c:pt idx="2">
                  <c:v>16.0</c:v>
                </c:pt>
                <c:pt idx="3">
                  <c:v>16.0</c:v>
                </c:pt>
                <c:pt idx="4">
                  <c:v>15.0</c:v>
                </c:pt>
                <c:pt idx="5">
                  <c:v>11.0</c:v>
                </c:pt>
                <c:pt idx="6">
                  <c:v>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 cap="rnd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Sheet1!$C$10:$D$16</c:f>
              <c:strCache>
                <c:ptCount val="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</c:strCache>
            </c:strRef>
          </c:cat>
          <c:val>
            <c:numRef>
              <c:f>Sheet1!$F$10:$F$16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8777152"/>
        <c:axId val="-727708240"/>
      </c:lineChart>
      <c:catAx>
        <c:axId val="-72877715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08240"/>
        <c:crosses val="autoZero"/>
        <c:auto val="1"/>
        <c:lblAlgn val="ctr"/>
        <c:lblOffset val="100"/>
        <c:noMultiLvlLbl val="0"/>
      </c:catAx>
      <c:valAx>
        <c:axId val="-72770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0229166522560422"/>
              <c:y val="0.24996533611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7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Classification with Clust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Sheet1!$I$20:$I$23</c:f>
              <c:numCache>
                <c:formatCode>General</c:formatCode>
                <c:ptCount val="4"/>
                <c:pt idx="0">
                  <c:v>0.861171</c:v>
                </c:pt>
                <c:pt idx="1">
                  <c:v>0.850997</c:v>
                </c:pt>
                <c:pt idx="2">
                  <c:v>0.853403</c:v>
                </c:pt>
                <c:pt idx="3">
                  <c:v>0.845673</c:v>
                </c:pt>
              </c:numCache>
            </c:numRef>
          </c:val>
          <c:smooth val="0"/>
        </c:ser>
        <c:ser>
          <c:idx val="1"/>
          <c:order val="1"/>
          <c:tx>
            <c:v>Pegasos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Sheet1!$I$24:$I$27</c:f>
              <c:numCache>
                <c:formatCode>General</c:formatCode>
                <c:ptCount val="4"/>
                <c:pt idx="0">
                  <c:v>0.822126</c:v>
                </c:pt>
                <c:pt idx="1">
                  <c:v>0.6587616</c:v>
                </c:pt>
                <c:pt idx="2">
                  <c:v>0.7384292</c:v>
                </c:pt>
                <c:pt idx="3">
                  <c:v>0.6319086</c:v>
                </c:pt>
              </c:numCache>
            </c:numRef>
          </c:val>
          <c:smooth val="0"/>
        </c:ser>
        <c:ser>
          <c:idx val="2"/>
          <c:order val="2"/>
          <c:tx>
            <c:v>Margin_Perceptron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Sheet1!$I$28:$I$31</c:f>
              <c:numCache>
                <c:formatCode>General</c:formatCode>
                <c:ptCount val="4"/>
                <c:pt idx="0">
                  <c:v>0.822126</c:v>
                </c:pt>
                <c:pt idx="1">
                  <c:v>0.6253936</c:v>
                </c:pt>
                <c:pt idx="2">
                  <c:v>0.7692146</c:v>
                </c:pt>
                <c:pt idx="3">
                  <c:v>0.6319086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8732576"/>
        <c:axId val="-727702784"/>
      </c:lineChart>
      <c:catAx>
        <c:axId val="-7287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02784"/>
        <c:crosses val="autoZero"/>
        <c:auto val="1"/>
        <c:lblAlgn val="ctr"/>
        <c:lblOffset val="100"/>
        <c:noMultiLvlLbl val="0"/>
      </c:catAx>
      <c:valAx>
        <c:axId val="-727702784"/>
        <c:scaling>
          <c:orientation val="minMax"/>
          <c:max val="0.9"/>
          <c:min val="0.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  <a:p>
                <a:pPr>
                  <a:defRPr sz="1200"/>
                </a:pP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42741275958084"/>
              <c:y val="0.35958816611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7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Binary Classification with Cluster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7882553444155"/>
          <c:y val="0.146608634979076"/>
          <c:w val="0.885811592853247"/>
          <c:h val="0.599888262762976"/>
        </c:manualLayout>
      </c:layout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Sheet1!$I$35:$I$38</c:f>
              <c:numCache>
                <c:formatCode>General</c:formatCode>
                <c:ptCount val="4"/>
                <c:pt idx="0">
                  <c:v>0.833125</c:v>
                </c:pt>
                <c:pt idx="1">
                  <c:v>0.8285418</c:v>
                </c:pt>
                <c:pt idx="2" formatCode="0.0000000">
                  <c:v>0.833541</c:v>
                </c:pt>
                <c:pt idx="3">
                  <c:v>0.8314584</c:v>
                </c:pt>
              </c:numCache>
            </c:numRef>
          </c:val>
          <c:smooth val="0"/>
        </c:ser>
        <c:ser>
          <c:idx val="1"/>
          <c:order val="1"/>
          <c:tx>
            <c:v>Pegasos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Sheet1!$I$39:$I$42</c:f>
              <c:numCache>
                <c:formatCode>General</c:formatCode>
                <c:ptCount val="4"/>
                <c:pt idx="0">
                  <c:v>0.8435416</c:v>
                </c:pt>
                <c:pt idx="1">
                  <c:v>0.8304166</c:v>
                </c:pt>
                <c:pt idx="2">
                  <c:v>0.8516668</c:v>
                </c:pt>
                <c:pt idx="3">
                  <c:v>0.8427084</c:v>
                </c:pt>
              </c:numCache>
            </c:numRef>
          </c:val>
          <c:smooth val="0"/>
        </c:ser>
        <c:ser>
          <c:idx val="2"/>
          <c:order val="2"/>
          <c:tx>
            <c:v>Margin_Perceptron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Sheet1!$I$10:$J$13</c:f>
              <c:strCache>
                <c:ptCount val="4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</c:strCache>
            </c:strRef>
          </c:cat>
          <c:val>
            <c:numRef>
              <c:f>Sheet1!$I$43:$I$46</c:f>
              <c:numCache>
                <c:formatCode>General</c:formatCode>
                <c:ptCount val="4"/>
                <c:pt idx="0">
                  <c:v>0.8322916</c:v>
                </c:pt>
                <c:pt idx="1">
                  <c:v>0.8379166</c:v>
                </c:pt>
                <c:pt idx="2">
                  <c:v>0.8518752</c:v>
                </c:pt>
                <c:pt idx="3">
                  <c:v>0.8449998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06791936"/>
        <c:axId val="-806787392"/>
      </c:lineChart>
      <c:catAx>
        <c:axId val="-8067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438139497105743"/>
              <c:y val="0.829710676982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787392"/>
        <c:crosses val="autoZero"/>
        <c:auto val="1"/>
        <c:lblAlgn val="ctr"/>
        <c:lblOffset val="100"/>
        <c:noMultiLvlLbl val="0"/>
      </c:catAx>
      <c:valAx>
        <c:axId val="-80678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7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Data Accuracy on Binary</a:t>
            </a:r>
            <a:r>
              <a:rPr lang="en-US" baseline="0">
                <a:solidFill>
                  <a:schemeClr val="tx1"/>
                </a:solidFill>
              </a:rPr>
              <a:t> Classification with Number of Iteration Change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Sheet1!$C$55:$C$59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Sheet1!$I$55:$I$59</c:f>
              <c:numCache>
                <c:formatCode>0.000000</c:formatCode>
                <c:ptCount val="5"/>
                <c:pt idx="0">
                  <c:v>0.7849486</c:v>
                </c:pt>
                <c:pt idx="1">
                  <c:v>0.8239174</c:v>
                </c:pt>
                <c:pt idx="2">
                  <c:v>0.8255668</c:v>
                </c:pt>
                <c:pt idx="3">
                  <c:v>0.808866</c:v>
                </c:pt>
                <c:pt idx="4">
                  <c:v>0.8059792</c:v>
                </c:pt>
              </c:numCache>
            </c:numRef>
          </c:val>
          <c:smooth val="0"/>
        </c:ser>
        <c:ser>
          <c:idx val="1"/>
          <c:order val="1"/>
          <c:tx>
            <c:v>Margin_Perceptron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Sheet1!$I$60:$I$64</c:f>
              <c:numCache>
                <c:formatCode>0.000000</c:formatCode>
                <c:ptCount val="5"/>
                <c:pt idx="0">
                  <c:v>0.7849486</c:v>
                </c:pt>
                <c:pt idx="1">
                  <c:v>0.8239174</c:v>
                </c:pt>
                <c:pt idx="2">
                  <c:v>0.8255668</c:v>
                </c:pt>
                <c:pt idx="3">
                  <c:v>0.808866</c:v>
                </c:pt>
                <c:pt idx="4">
                  <c:v>0.8059792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00730000"/>
        <c:axId val="-726516304"/>
      </c:lineChart>
      <c:catAx>
        <c:axId val="-7007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516304"/>
        <c:crosses val="autoZero"/>
        <c:auto val="1"/>
        <c:lblAlgn val="ctr"/>
        <c:lblOffset val="100"/>
        <c:noMultiLvlLbl val="0"/>
      </c:catAx>
      <c:valAx>
        <c:axId val="-726516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Accuracy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7007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Full</a:t>
            </a:r>
            <a:r>
              <a:rPr lang="en-US" sz="1600" baseline="0">
                <a:solidFill>
                  <a:schemeClr val="tx1"/>
                </a:solidFill>
              </a:rPr>
              <a:t> C</a:t>
            </a:r>
            <a:r>
              <a:rPr lang="en-US" sz="1600">
                <a:solidFill>
                  <a:schemeClr val="tx1"/>
                </a:solidFill>
              </a:rPr>
              <a:t>luster</a:t>
            </a:r>
            <a:r>
              <a:rPr lang="en-US" sz="1600" baseline="0">
                <a:solidFill>
                  <a:schemeClr val="tx1"/>
                </a:solidFill>
              </a:rPr>
              <a:t> C</a:t>
            </a:r>
            <a:r>
              <a:rPr lang="en-US" sz="1600">
                <a:solidFill>
                  <a:schemeClr val="tx1"/>
                </a:solidFill>
              </a:rPr>
              <a:t>lassification</a:t>
            </a:r>
            <a:r>
              <a:rPr lang="en-US" sz="1600" baseline="0">
                <a:solidFill>
                  <a:schemeClr val="tx1"/>
                </a:solidFill>
              </a:rPr>
              <a:t> with Iteration Change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2403383322668"/>
          <c:y val="0.113980582524272"/>
          <c:w val="0.923385103363846"/>
          <c:h val="0.681363591686961"/>
        </c:manualLayout>
      </c:layout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Sheet2!$X$5:$X$9</c:f>
              <c:numCache>
                <c:formatCode>0.000000</c:formatCode>
                <c:ptCount val="5"/>
                <c:pt idx="0">
                  <c:v>0.842291485</c:v>
                </c:pt>
                <c:pt idx="1">
                  <c:v>0.836875</c:v>
                </c:pt>
                <c:pt idx="2">
                  <c:v>0.84484375</c:v>
                </c:pt>
                <c:pt idx="3">
                  <c:v>0.84145835</c:v>
                </c:pt>
                <c:pt idx="4">
                  <c:v>0.84291665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</c:v>
                      </c:pt>
                      <c:pt idx="1">
                        <c:v>10.0</c:v>
                      </c:pt>
                      <c:pt idx="2">
                        <c:v>15.0</c:v>
                      </c:pt>
                      <c:pt idx="3">
                        <c:v>20.0</c:v>
                      </c:pt>
                      <c:pt idx="4">
                        <c:v>25.0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Margin_Perceptron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Sheet2!$X$10:$X$14</c:f>
              <c:numCache>
                <c:formatCode>0.000000</c:formatCode>
                <c:ptCount val="5"/>
                <c:pt idx="0">
                  <c:v>0.840781</c:v>
                </c:pt>
                <c:pt idx="1">
                  <c:v>0.84598965</c:v>
                </c:pt>
                <c:pt idx="2">
                  <c:v>0.8427083</c:v>
                </c:pt>
                <c:pt idx="3">
                  <c:v>0.845573</c:v>
                </c:pt>
                <c:pt idx="4">
                  <c:v>0.84182295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</c:v>
                      </c:pt>
                      <c:pt idx="1">
                        <c:v>10.0</c:v>
                      </c:pt>
                      <c:pt idx="2">
                        <c:v>15.0</c:v>
                      </c:pt>
                      <c:pt idx="3">
                        <c:v>20.0</c:v>
                      </c:pt>
                      <c:pt idx="4">
                        <c:v>25.0</c:v>
                      </c:pt>
                    </c:numCache>
                  </c:num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7684704"/>
        <c:axId val="-727680672"/>
      </c:lineChart>
      <c:catAx>
        <c:axId val="-7276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32314515455886"/>
              <c:y val="0.863568966192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680672"/>
        <c:crosses val="autoZero"/>
        <c:auto val="1"/>
        <c:lblAlgn val="ctr"/>
        <c:lblOffset val="100"/>
        <c:noMultiLvlLbl val="0"/>
      </c:catAx>
      <c:valAx>
        <c:axId val="-727680672"/>
        <c:scaling>
          <c:orientation val="minMax"/>
          <c:min val="0.834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</c:rich>
          </c:tx>
          <c:layout>
            <c:manualLayout>
              <c:xMode val="edge"/>
              <c:yMode val="edge"/>
              <c:x val="0.0141342756183746"/>
              <c:y val="0.39829599281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-7276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Full Cluster Classification with Regularization Coefficient Change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19254205440229"/>
          <c:y val="0.0390455531453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Sheet2!$X$20:$X$24</c:f>
              <c:numCache>
                <c:formatCode>0.000000</c:formatCode>
                <c:ptCount val="5"/>
                <c:pt idx="0">
                  <c:v>0.842291485</c:v>
                </c:pt>
                <c:pt idx="1">
                  <c:v>0.84489585</c:v>
                </c:pt>
                <c:pt idx="2">
                  <c:v>0.8398958</c:v>
                </c:pt>
                <c:pt idx="3">
                  <c:v>0.8479167</c:v>
                </c:pt>
                <c:pt idx="4">
                  <c:v>0.84869795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Sheet2!$C$20:$C$24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0.01</c:v>
                      </c:pt>
                      <c:pt idx="3">
                        <c:v>0.1</c:v>
                      </c:pt>
                      <c:pt idx="4">
                        <c:v>1.0</c:v>
                      </c:pt>
                    </c:numCache>
                  </c:num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8682000"/>
        <c:axId val="-728677968"/>
      </c:lineChart>
      <c:catAx>
        <c:axId val="-7286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Regularization Coefficient</a:t>
                </a:r>
              </a:p>
            </c:rich>
          </c:tx>
          <c:layout>
            <c:manualLayout>
              <c:xMode val="edge"/>
              <c:yMode val="edge"/>
              <c:x val="0.418373523622047"/>
              <c:y val="0.793310715920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677968"/>
        <c:crosses val="autoZero"/>
        <c:auto val="1"/>
        <c:lblAlgn val="ctr"/>
        <c:lblOffset val="100"/>
        <c:noMultiLvlLbl val="0"/>
      </c:catAx>
      <c:valAx>
        <c:axId val="-728677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</c:rich>
          </c:tx>
          <c:layout>
            <c:manualLayout>
              <c:xMode val="edge"/>
              <c:yMode val="edge"/>
              <c:x val="0.00710227272727273"/>
              <c:y val="0.30895622320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7286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Full</a:t>
            </a:r>
            <a:r>
              <a:rPr lang="en-US" sz="1600" baseline="0">
                <a:solidFill>
                  <a:schemeClr val="tx1"/>
                </a:solidFill>
              </a:rPr>
              <a:t> C</a:t>
            </a:r>
            <a:r>
              <a:rPr lang="en-US" sz="1600">
                <a:solidFill>
                  <a:schemeClr val="tx1"/>
                </a:solidFill>
              </a:rPr>
              <a:t>luster</a:t>
            </a:r>
            <a:r>
              <a:rPr lang="en-US" sz="1600" baseline="0">
                <a:solidFill>
                  <a:schemeClr val="tx1"/>
                </a:solidFill>
              </a:rPr>
              <a:t> C</a:t>
            </a:r>
            <a:r>
              <a:rPr lang="en-US" sz="1600">
                <a:solidFill>
                  <a:schemeClr val="tx1"/>
                </a:solidFill>
              </a:rPr>
              <a:t>lassification</a:t>
            </a:r>
            <a:r>
              <a:rPr lang="en-US" sz="1600" baseline="0">
                <a:solidFill>
                  <a:schemeClr val="tx1"/>
                </a:solidFill>
              </a:rPr>
              <a:t> with Optimal Iteration / Regularization Pair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Pegasos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Sheet2!$X$30:$X$34</c:f>
              <c:numCache>
                <c:formatCode>0.000000</c:formatCode>
                <c:ptCount val="5"/>
                <c:pt idx="0">
                  <c:v>0.8482292</c:v>
                </c:pt>
                <c:pt idx="1">
                  <c:v>0.84869795</c:v>
                </c:pt>
                <c:pt idx="2">
                  <c:v>0.84869795</c:v>
                </c:pt>
                <c:pt idx="3">
                  <c:v>0.84869795</c:v>
                </c:pt>
                <c:pt idx="4">
                  <c:v>0.84869795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Sheet2!$C$30:$C$34</c15:sqref>
                        </c15:formulaRef>
                      </c:ext>
                    </c:extLst>
                    <c:strCache>
                      <c:ptCount val="5"/>
                      <c:pt idx="0">
                        <c:v>(15 / 1.00E-02)</c:v>
                      </c:pt>
                      <c:pt idx="1">
                        <c:v>(15 / 1.00E-01)</c:v>
                      </c:pt>
                      <c:pt idx="2">
                        <c:v>(15 / 1.00E+00)</c:v>
                      </c:pt>
                      <c:pt idx="3">
                        <c:v>(25 / 1.00E-01)</c:v>
                      </c:pt>
                      <c:pt idx="4">
                        <c:v>(25 / 1.00E+00)</c:v>
                      </c:pt>
                    </c:strCache>
                  </c: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27651296"/>
        <c:axId val="-727647264"/>
      </c:lineChart>
      <c:catAx>
        <c:axId val="-7276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Numer of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It</a:t>
                </a:r>
                <a:r>
                  <a:rPr lang="en-US" sz="1200">
                    <a:solidFill>
                      <a:schemeClr val="tx1"/>
                    </a:solidFill>
                  </a:rPr>
                  <a:t>eration / Regularization Coefficient</a:t>
                </a:r>
              </a:p>
            </c:rich>
          </c:tx>
          <c:layout>
            <c:manualLayout>
              <c:xMode val="edge"/>
              <c:yMode val="edge"/>
              <c:x val="0.347605810557178"/>
              <c:y val="0.799077570749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647264"/>
        <c:crosses val="autoZero"/>
        <c:auto val="1"/>
        <c:lblAlgn val="ctr"/>
        <c:lblOffset val="100"/>
        <c:noMultiLvlLbl val="0"/>
      </c:catAx>
      <c:valAx>
        <c:axId val="-7276472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Prediction Accuracy</a:t>
                </a:r>
              </a:p>
            </c:rich>
          </c:tx>
          <c:layout>
            <c:manualLayout>
              <c:xMode val="edge"/>
              <c:yMode val="edge"/>
              <c:x val="0.00705218617771509"/>
              <c:y val="0.313364511254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727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404091</xdr:colOff>
      <xdr:row>0</xdr:row>
      <xdr:rowOff>117763</xdr:rowOff>
    </xdr:from>
    <xdr:to>
      <xdr:col>18</xdr:col>
      <xdr:colOff>196273</xdr:colOff>
      <xdr:row>11</xdr:row>
      <xdr:rowOff>138545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409863</xdr:colOff>
      <xdr:row>12</xdr:row>
      <xdr:rowOff>106219</xdr:rowOff>
    </xdr:from>
    <xdr:to>
      <xdr:col>14</xdr:col>
      <xdr:colOff>323274</xdr:colOff>
      <xdr:row>23</xdr:row>
      <xdr:rowOff>159328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427180</xdr:colOff>
      <xdr:row>12</xdr:row>
      <xdr:rowOff>80818</xdr:rowOff>
    </xdr:from>
    <xdr:to>
      <xdr:col>18</xdr:col>
      <xdr:colOff>427182</xdr:colOff>
      <xdr:row>23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479135</xdr:colOff>
      <xdr:row>25</xdr:row>
      <xdr:rowOff>13853</xdr:rowOff>
    </xdr:from>
    <xdr:to>
      <xdr:col>18</xdr:col>
      <xdr:colOff>404090</xdr:colOff>
      <xdr:row>37</xdr:row>
      <xdr:rowOff>127000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456045</xdr:colOff>
      <xdr:row>38</xdr:row>
      <xdr:rowOff>129310</xdr:rowOff>
    </xdr:from>
    <xdr:to>
      <xdr:col>18</xdr:col>
      <xdr:colOff>404091</xdr:colOff>
      <xdr:row>58</xdr:row>
      <xdr:rowOff>23091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577273</xdr:colOff>
      <xdr:row>58</xdr:row>
      <xdr:rowOff>210127</xdr:rowOff>
    </xdr:from>
    <xdr:to>
      <xdr:col>18</xdr:col>
      <xdr:colOff>415636</xdr:colOff>
      <xdr:row>75</xdr:row>
      <xdr:rowOff>69273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736903</xdr:colOff>
      <xdr:row>36</xdr:row>
      <xdr:rowOff>64256</xdr:rowOff>
    </xdr:from>
    <xdr:to>
      <xdr:col>27</xdr:col>
      <xdr:colOff>804938</xdr:colOff>
      <xdr:row>62</xdr:row>
      <xdr:rowOff>85120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232834</xdr:colOff>
      <xdr:row>37</xdr:row>
      <xdr:rowOff>66372</xdr:rowOff>
    </xdr:from>
    <xdr:to>
      <xdr:col>41</xdr:col>
      <xdr:colOff>96762</xdr:colOff>
      <xdr:row>53</xdr:row>
      <xdr:rowOff>98575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437847</xdr:colOff>
      <xdr:row>38</xdr:row>
      <xdr:rowOff>45508</xdr:rowOff>
    </xdr:from>
    <xdr:to>
      <xdr:col>53</xdr:col>
      <xdr:colOff>361648</xdr:colOff>
      <xdr:row>54</xdr:row>
      <xdr:rowOff>110519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419100</xdr:colOff>
      <xdr:row>1</xdr:row>
      <xdr:rowOff>25400</xdr:rowOff>
    </xdr:from>
    <xdr:to>
      <xdr:col>52</xdr:col>
      <xdr:colOff>673100</xdr:colOff>
      <xdr:row>13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463550</xdr:colOff>
      <xdr:row>15</xdr:row>
      <xdr:rowOff>177800</xdr:rowOff>
    </xdr:from>
    <xdr:to>
      <xdr:col>52</xdr:col>
      <xdr:colOff>381000</xdr:colOff>
      <xdr:row>23</xdr:row>
      <xdr:rowOff>254000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539750</xdr:colOff>
      <xdr:row>24</xdr:row>
      <xdr:rowOff>139700</xdr:rowOff>
    </xdr:from>
    <xdr:to>
      <xdr:col>52</xdr:col>
      <xdr:colOff>381000</xdr:colOff>
      <xdr:row>33</xdr:row>
      <xdr:rowOff>241300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showGridLines="0" tabSelected="1" showRuler="0" zoomScale="110" zoomScaleNormal="110" zoomScalePageLayoutView="110" workbookViewId="0">
      <selection activeCell="I7" sqref="I7"/>
    </sheetView>
  </sheetViews>
  <sheetFormatPr baseColWidth="10" defaultRowHeight="16" x14ac:dyDescent="0.2"/>
  <cols>
    <col min="1" max="1" width="2.6640625" customWidth="1"/>
    <col min="2" max="2" width="20.5" customWidth="1"/>
    <col min="3" max="7" width="11.5" customWidth="1"/>
    <col min="8" max="8" width="13.1640625" customWidth="1"/>
    <col min="9" max="9" width="12.33203125" bestFit="1" customWidth="1"/>
    <col min="11" max="11" width="18" customWidth="1"/>
  </cols>
  <sheetData>
    <row r="2" spans="2:10" x14ac:dyDescent="0.2">
      <c r="B2" s="48" t="s">
        <v>3</v>
      </c>
      <c r="C2" s="48"/>
      <c r="D2" s="48"/>
      <c r="E2" s="48"/>
      <c r="F2" s="48"/>
      <c r="G2" s="48"/>
      <c r="H2" s="48"/>
    </row>
    <row r="3" spans="2:10" ht="48" customHeight="1" x14ac:dyDescent="0.2">
      <c r="B3" s="2" t="s">
        <v>20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10</v>
      </c>
      <c r="I3" s="13"/>
    </row>
    <row r="4" spans="2:10" ht="30" customHeight="1" x14ac:dyDescent="0.2">
      <c r="B4" s="12" t="s">
        <v>0</v>
      </c>
      <c r="C4" s="15">
        <v>0.830928</v>
      </c>
      <c r="D4" s="15">
        <v>0.79690700000000003</v>
      </c>
      <c r="E4" s="15">
        <v>0.83505200000000002</v>
      </c>
      <c r="F4" s="15">
        <v>0.74948499999999996</v>
      </c>
      <c r="G4" s="15">
        <v>0.71237099999999998</v>
      </c>
      <c r="H4" s="16">
        <f>SUM(C4:G4) / 5</f>
        <v>0.78494860000000011</v>
      </c>
    </row>
    <row r="5" spans="2:10" ht="30" customHeight="1" x14ac:dyDescent="0.2">
      <c r="B5" s="12" t="s">
        <v>1</v>
      </c>
      <c r="C5" s="14">
        <v>0.82267999999999997</v>
      </c>
      <c r="D5" s="14">
        <v>0.81030899999999995</v>
      </c>
      <c r="E5" s="14">
        <v>0.82061899999999999</v>
      </c>
      <c r="F5" s="14">
        <v>0.82886599999999999</v>
      </c>
      <c r="G5" s="14">
        <v>0.79793800000000004</v>
      </c>
      <c r="H5" s="17">
        <f>SUM(C5:G5) / 5</f>
        <v>0.81608239999999999</v>
      </c>
    </row>
    <row r="6" spans="2:10" ht="30" customHeight="1" x14ac:dyDescent="0.2">
      <c r="B6" s="12" t="s">
        <v>2</v>
      </c>
      <c r="C6" s="15">
        <v>0.830928</v>
      </c>
      <c r="D6" s="15">
        <v>0.79690700000000003</v>
      </c>
      <c r="E6" s="15">
        <v>0.83505200000000002</v>
      </c>
      <c r="F6" s="15">
        <v>0.74948499999999996</v>
      </c>
      <c r="G6" s="15">
        <v>0.71237099999999998</v>
      </c>
      <c r="H6" s="16">
        <f>SUM(C6:G6) / 5</f>
        <v>0.78494860000000011</v>
      </c>
    </row>
    <row r="8" spans="2:10" x14ac:dyDescent="0.2">
      <c r="C8" s="48" t="s">
        <v>6</v>
      </c>
      <c r="D8" s="48"/>
      <c r="E8" s="48"/>
      <c r="F8" s="48"/>
      <c r="G8" s="48"/>
      <c r="H8" s="48"/>
      <c r="I8" s="3"/>
    </row>
    <row r="9" spans="2:10" x14ac:dyDescent="0.2">
      <c r="C9" s="50" t="s">
        <v>4</v>
      </c>
      <c r="D9" s="50"/>
      <c r="E9" s="50" t="s">
        <v>5</v>
      </c>
      <c r="F9" s="50"/>
      <c r="G9" s="50" t="s">
        <v>18</v>
      </c>
      <c r="H9" s="50"/>
    </row>
    <row r="10" spans="2:10" x14ac:dyDescent="0.2">
      <c r="C10" s="51">
        <v>500</v>
      </c>
      <c r="D10" s="52"/>
      <c r="E10" s="51">
        <v>23</v>
      </c>
      <c r="F10" s="52"/>
      <c r="G10" s="51">
        <v>3.2768999999999999</v>
      </c>
      <c r="H10" s="52"/>
      <c r="I10" s="51">
        <v>23</v>
      </c>
      <c r="J10" s="52"/>
    </row>
    <row r="11" spans="2:10" x14ac:dyDescent="0.2">
      <c r="C11" s="53">
        <v>550</v>
      </c>
      <c r="D11" s="54"/>
      <c r="E11" s="53">
        <v>18</v>
      </c>
      <c r="F11" s="54"/>
      <c r="G11" s="53">
        <v>3.4438</v>
      </c>
      <c r="H11" s="54"/>
      <c r="I11" s="49">
        <v>15</v>
      </c>
      <c r="J11" s="49"/>
    </row>
    <row r="12" spans="2:10" x14ac:dyDescent="0.2">
      <c r="C12" s="51">
        <v>600</v>
      </c>
      <c r="D12" s="52"/>
      <c r="E12" s="51">
        <v>16</v>
      </c>
      <c r="F12" s="52"/>
      <c r="G12" s="51">
        <v>3.5676999999999999</v>
      </c>
      <c r="H12" s="52"/>
      <c r="I12" s="47">
        <v>11</v>
      </c>
      <c r="J12" s="47"/>
    </row>
    <row r="13" spans="2:10" x14ac:dyDescent="0.2">
      <c r="C13" s="56">
        <v>650</v>
      </c>
      <c r="D13" s="57"/>
      <c r="E13" s="56">
        <v>16</v>
      </c>
      <c r="F13" s="57"/>
      <c r="G13" s="56">
        <v>3.5602999999999998</v>
      </c>
      <c r="H13" s="57"/>
      <c r="I13" s="49">
        <v>8</v>
      </c>
      <c r="J13" s="49"/>
    </row>
    <row r="14" spans="2:10" x14ac:dyDescent="0.2">
      <c r="C14" s="49">
        <v>700</v>
      </c>
      <c r="D14" s="49"/>
      <c r="E14" s="49">
        <v>15</v>
      </c>
      <c r="F14" s="49"/>
      <c r="G14" s="49">
        <v>3.6027999999999998</v>
      </c>
      <c r="H14" s="49"/>
    </row>
    <row r="15" spans="2:10" x14ac:dyDescent="0.2">
      <c r="C15" s="47">
        <v>900</v>
      </c>
      <c r="D15" s="47"/>
      <c r="E15" s="47">
        <v>11</v>
      </c>
      <c r="F15" s="47"/>
      <c r="G15" s="47">
        <v>3.8769</v>
      </c>
      <c r="H15" s="47"/>
    </row>
    <row r="16" spans="2:10" x14ac:dyDescent="0.2">
      <c r="C16" s="49">
        <v>1100</v>
      </c>
      <c r="D16" s="49"/>
      <c r="E16" s="49">
        <v>8</v>
      </c>
      <c r="F16" s="49"/>
      <c r="G16" s="49">
        <v>3.9428000000000001</v>
      </c>
      <c r="H16" s="49"/>
    </row>
    <row r="17" spans="2:9" x14ac:dyDescent="0.2">
      <c r="C17" s="4"/>
      <c r="D17" s="4"/>
      <c r="E17" s="4"/>
      <c r="F17" s="4"/>
      <c r="G17" s="4"/>
      <c r="H17" s="4"/>
    </row>
    <row r="18" spans="2:9" ht="17" thickBot="1" x14ac:dyDescent="0.25">
      <c r="B18" s="55" t="s">
        <v>7</v>
      </c>
      <c r="C18" s="55"/>
      <c r="D18" s="55"/>
      <c r="E18" s="55"/>
      <c r="F18" s="55"/>
      <c r="G18" s="55"/>
      <c r="H18" s="55"/>
      <c r="I18" s="55"/>
    </row>
    <row r="19" spans="2:9" ht="49" thickTop="1" x14ac:dyDescent="0.2">
      <c r="B19" s="2" t="s">
        <v>20</v>
      </c>
      <c r="C19" s="34" t="s">
        <v>8</v>
      </c>
      <c r="D19" s="12" t="s">
        <v>22</v>
      </c>
      <c r="E19" s="12" t="s">
        <v>23</v>
      </c>
      <c r="F19" s="12" t="s">
        <v>24</v>
      </c>
      <c r="G19" s="12" t="s">
        <v>25</v>
      </c>
      <c r="H19" s="12" t="s">
        <v>26</v>
      </c>
      <c r="I19" s="11" t="s">
        <v>10</v>
      </c>
    </row>
    <row r="20" spans="2:9" ht="20" customHeight="1" x14ac:dyDescent="0.2">
      <c r="B20" s="42" t="s">
        <v>1</v>
      </c>
      <c r="C20" s="6">
        <v>500</v>
      </c>
      <c r="D20" s="16">
        <v>0.86117100000000002</v>
      </c>
      <c r="E20" s="16">
        <v>0.86117100000000002</v>
      </c>
      <c r="F20" s="16">
        <v>0.86117100000000002</v>
      </c>
      <c r="G20" s="16">
        <v>0.86117100000000002</v>
      </c>
      <c r="H20" s="16">
        <v>0.86117100000000002</v>
      </c>
      <c r="I20" s="16">
        <f>SUM(D20:H20)/5</f>
        <v>0.86117100000000002</v>
      </c>
    </row>
    <row r="21" spans="2:9" ht="20" customHeight="1" x14ac:dyDescent="0.2">
      <c r="B21" s="43"/>
      <c r="C21" s="5">
        <v>700</v>
      </c>
      <c r="D21" s="1">
        <v>0.850997</v>
      </c>
      <c r="E21" s="1">
        <v>0.850997</v>
      </c>
      <c r="F21" s="1">
        <v>0.850997</v>
      </c>
      <c r="G21" s="1">
        <v>0.850997</v>
      </c>
      <c r="H21" s="1">
        <v>0.850997</v>
      </c>
      <c r="I21" s="1">
        <f t="shared" ref="I21:I31" si="0">SUM(D21:H21)/5</f>
        <v>0.85099699999999989</v>
      </c>
    </row>
    <row r="22" spans="2:9" ht="20" customHeight="1" x14ac:dyDescent="0.2">
      <c r="B22" s="43"/>
      <c r="C22" s="6">
        <v>900</v>
      </c>
      <c r="D22" s="16">
        <v>0.85340300000000002</v>
      </c>
      <c r="E22" s="16">
        <v>0.85340300000000002</v>
      </c>
      <c r="F22" s="16">
        <v>0.85340300000000002</v>
      </c>
      <c r="G22" s="16">
        <v>0.85340300000000002</v>
      </c>
      <c r="H22" s="16">
        <v>0.85340300000000002</v>
      </c>
      <c r="I22" s="16">
        <f t="shared" si="0"/>
        <v>0.85340299999999991</v>
      </c>
    </row>
    <row r="23" spans="2:9" ht="20" customHeight="1" x14ac:dyDescent="0.2">
      <c r="B23" s="44"/>
      <c r="C23" s="5">
        <v>1100</v>
      </c>
      <c r="D23" s="1">
        <v>0.84567300000000001</v>
      </c>
      <c r="E23" s="1">
        <v>0.84567300000000001</v>
      </c>
      <c r="F23" s="1">
        <v>0.84567300000000001</v>
      </c>
      <c r="G23" s="1">
        <v>0.84567300000000001</v>
      </c>
      <c r="H23" s="1">
        <v>0.84567300000000001</v>
      </c>
      <c r="I23" s="1">
        <f t="shared" si="0"/>
        <v>0.84567300000000001</v>
      </c>
    </row>
    <row r="24" spans="2:9" ht="20" customHeight="1" x14ac:dyDescent="0.2">
      <c r="B24" s="42" t="s">
        <v>0</v>
      </c>
      <c r="C24" s="6">
        <v>500</v>
      </c>
      <c r="D24" s="16">
        <v>0.82212600000000002</v>
      </c>
      <c r="E24" s="16">
        <v>0.82212600000000002</v>
      </c>
      <c r="F24" s="16">
        <v>0.82212600000000002</v>
      </c>
      <c r="G24" s="16">
        <v>0.82212600000000002</v>
      </c>
      <c r="H24" s="16">
        <v>0.82212600000000002</v>
      </c>
      <c r="I24" s="16">
        <f t="shared" si="0"/>
        <v>0.82212600000000013</v>
      </c>
    </row>
    <row r="25" spans="2:9" ht="20" customHeight="1" x14ac:dyDescent="0.2">
      <c r="B25" s="43"/>
      <c r="C25" s="5">
        <v>700</v>
      </c>
      <c r="D25" s="1">
        <v>0.60440700000000003</v>
      </c>
      <c r="E25" s="1">
        <v>0.67366199999999998</v>
      </c>
      <c r="F25" s="1">
        <v>0.58237099999999997</v>
      </c>
      <c r="G25" s="1">
        <v>0.61699899999999996</v>
      </c>
      <c r="H25" s="1">
        <v>0.81636900000000001</v>
      </c>
      <c r="I25" s="1">
        <f t="shared" si="0"/>
        <v>0.65876159999999995</v>
      </c>
    </row>
    <row r="26" spans="2:9" ht="20" customHeight="1" x14ac:dyDescent="0.2">
      <c r="B26" s="43"/>
      <c r="C26" s="6">
        <v>900</v>
      </c>
      <c r="D26" s="19">
        <v>0.8</v>
      </c>
      <c r="E26" s="19">
        <v>0.8</v>
      </c>
      <c r="F26" s="16">
        <v>0.64607300000000001</v>
      </c>
      <c r="G26" s="19">
        <v>0.8</v>
      </c>
      <c r="H26" s="16">
        <v>0.64607300000000001</v>
      </c>
      <c r="I26" s="16">
        <f t="shared" si="0"/>
        <v>0.7384291999999999</v>
      </c>
    </row>
    <row r="27" spans="2:9" ht="20" customHeight="1" x14ac:dyDescent="0.2">
      <c r="B27" s="44"/>
      <c r="C27" s="5">
        <v>1100</v>
      </c>
      <c r="D27" s="1">
        <v>0.48592299999999999</v>
      </c>
      <c r="E27" s="1">
        <v>0.66840500000000003</v>
      </c>
      <c r="F27" s="1">
        <v>0.66840500000000003</v>
      </c>
      <c r="G27" s="1">
        <v>0.66840500000000003</v>
      </c>
      <c r="H27" s="1">
        <v>0.66840500000000003</v>
      </c>
      <c r="I27" s="1">
        <f t="shared" si="0"/>
        <v>0.63190859999999993</v>
      </c>
    </row>
    <row r="28" spans="2:9" ht="20" customHeight="1" x14ac:dyDescent="0.2">
      <c r="B28" s="42" t="s">
        <v>2</v>
      </c>
      <c r="C28" s="6">
        <v>500</v>
      </c>
      <c r="D28" s="16">
        <v>0.82212600000000002</v>
      </c>
      <c r="E28" s="16">
        <v>0.82212600000000002</v>
      </c>
      <c r="F28" s="16">
        <v>0.82212600000000002</v>
      </c>
      <c r="G28" s="16">
        <v>0.82212600000000002</v>
      </c>
      <c r="H28" s="16">
        <v>0.82212600000000002</v>
      </c>
      <c r="I28" s="16">
        <f t="shared" si="0"/>
        <v>0.82212600000000013</v>
      </c>
    </row>
    <row r="29" spans="2:9" ht="20" customHeight="1" x14ac:dyDescent="0.2">
      <c r="B29" s="43"/>
      <c r="C29" s="5">
        <v>700</v>
      </c>
      <c r="D29" s="1">
        <v>0.57607600000000003</v>
      </c>
      <c r="E29" s="1">
        <v>0.65582399999999996</v>
      </c>
      <c r="F29" s="1">
        <v>0.422875</v>
      </c>
      <c r="G29" s="1">
        <v>0.65582399999999996</v>
      </c>
      <c r="H29" s="1">
        <v>0.81636900000000001</v>
      </c>
      <c r="I29" s="1">
        <f t="shared" si="0"/>
        <v>0.62539359999999999</v>
      </c>
    </row>
    <row r="30" spans="2:9" ht="20" customHeight="1" x14ac:dyDescent="0.2">
      <c r="B30" s="43"/>
      <c r="C30" s="6">
        <v>900</v>
      </c>
      <c r="D30" s="19">
        <v>0.8</v>
      </c>
      <c r="E30" s="19">
        <v>0.8</v>
      </c>
      <c r="F30" s="19">
        <v>0.8</v>
      </c>
      <c r="G30" s="18">
        <v>0.64607300000000001</v>
      </c>
      <c r="H30" s="19">
        <v>0.8</v>
      </c>
      <c r="I30" s="16">
        <f t="shared" si="0"/>
        <v>0.76921460000000008</v>
      </c>
    </row>
    <row r="31" spans="2:9" ht="20" customHeight="1" x14ac:dyDescent="0.2">
      <c r="B31" s="44"/>
      <c r="C31" s="5">
        <v>1100</v>
      </c>
      <c r="D31" s="1">
        <v>0.66840500000000003</v>
      </c>
      <c r="E31" s="1">
        <v>0.48592299999999999</v>
      </c>
      <c r="F31" s="1">
        <v>0.66840500000000003</v>
      </c>
      <c r="G31" s="1">
        <v>0.66840500000000003</v>
      </c>
      <c r="H31" s="1">
        <v>0.66840500000000003</v>
      </c>
      <c r="I31" s="1">
        <f t="shared" si="0"/>
        <v>0.63190859999999993</v>
      </c>
    </row>
    <row r="33" spans="2:9" ht="17" thickBot="1" x14ac:dyDescent="0.25">
      <c r="B33" s="55" t="s">
        <v>19</v>
      </c>
      <c r="C33" s="55"/>
      <c r="D33" s="55"/>
      <c r="E33" s="55"/>
      <c r="F33" s="55"/>
      <c r="G33" s="55"/>
      <c r="H33" s="55"/>
      <c r="I33" s="55"/>
    </row>
    <row r="34" spans="2:9" ht="49" thickTop="1" x14ac:dyDescent="0.2">
      <c r="B34" s="2" t="s">
        <v>20</v>
      </c>
      <c r="C34" s="34" t="s">
        <v>8</v>
      </c>
      <c r="D34" s="12" t="s">
        <v>22</v>
      </c>
      <c r="E34" s="12" t="s">
        <v>23</v>
      </c>
      <c r="F34" s="12" t="s">
        <v>24</v>
      </c>
      <c r="G34" s="12" t="s">
        <v>25</v>
      </c>
      <c r="H34" s="12" t="s">
        <v>26</v>
      </c>
      <c r="I34" s="11" t="s">
        <v>10</v>
      </c>
    </row>
    <row r="35" spans="2:9" x14ac:dyDescent="0.2">
      <c r="B35" s="42" t="s">
        <v>1</v>
      </c>
      <c r="C35" s="6">
        <v>500</v>
      </c>
      <c r="D35" s="6">
        <v>0.82708300000000001</v>
      </c>
      <c r="E35" s="6">
        <v>0.83437499999999998</v>
      </c>
      <c r="F35" s="6">
        <v>0.83541699999999997</v>
      </c>
      <c r="G35" s="6">
        <v>0.83229200000000003</v>
      </c>
      <c r="H35" s="6">
        <v>0.83645800000000003</v>
      </c>
      <c r="I35" s="6">
        <f>SUM(D35:H35)/5</f>
        <v>0.83312500000000012</v>
      </c>
    </row>
    <row r="36" spans="2:9" x14ac:dyDescent="0.2">
      <c r="B36" s="43"/>
      <c r="C36" s="10">
        <v>700</v>
      </c>
      <c r="D36" s="10">
        <v>0.83229200000000003</v>
      </c>
      <c r="E36" s="10">
        <v>0.82083300000000003</v>
      </c>
      <c r="F36" s="10">
        <v>0.83125000000000004</v>
      </c>
      <c r="G36" s="10">
        <v>0.83229200000000003</v>
      </c>
      <c r="H36" s="10">
        <v>0.82604200000000005</v>
      </c>
      <c r="I36" s="10">
        <f t="shared" ref="I36:I46" si="1">SUM(D36:H36)/5</f>
        <v>0.82854179999999999</v>
      </c>
    </row>
    <row r="37" spans="2:9" x14ac:dyDescent="0.2">
      <c r="B37" s="43"/>
      <c r="C37" s="6">
        <v>900</v>
      </c>
      <c r="D37" s="6">
        <v>0.84375</v>
      </c>
      <c r="E37" s="6">
        <v>0.82083300000000003</v>
      </c>
      <c r="F37" s="6">
        <v>0.84687500000000004</v>
      </c>
      <c r="G37" s="6">
        <v>0.83333000000000002</v>
      </c>
      <c r="H37" s="6">
        <v>0.82291700000000001</v>
      </c>
      <c r="I37" s="23">
        <f t="shared" si="1"/>
        <v>0.83354100000000009</v>
      </c>
    </row>
    <row r="38" spans="2:9" x14ac:dyDescent="0.2">
      <c r="B38" s="44"/>
      <c r="C38" s="10">
        <v>1100</v>
      </c>
      <c r="D38" s="10">
        <v>0.84479199999999999</v>
      </c>
      <c r="E38" s="10">
        <v>0.85416700000000001</v>
      </c>
      <c r="F38" s="10">
        <v>0.828125</v>
      </c>
      <c r="G38" s="10">
        <v>0.81770799999999999</v>
      </c>
      <c r="H38" s="20">
        <v>0.8125</v>
      </c>
      <c r="I38" s="10">
        <f t="shared" si="1"/>
        <v>0.83145840000000004</v>
      </c>
    </row>
    <row r="39" spans="2:9" x14ac:dyDescent="0.2">
      <c r="B39" s="42" t="s">
        <v>0</v>
      </c>
      <c r="C39" s="6">
        <v>500</v>
      </c>
      <c r="D39" s="21">
        <v>0.84375</v>
      </c>
      <c r="E39" s="6">
        <v>0.84270800000000001</v>
      </c>
      <c r="F39" s="6">
        <v>0.83125000000000004</v>
      </c>
      <c r="G39" s="6">
        <v>0.84166700000000005</v>
      </c>
      <c r="H39" s="6">
        <v>0.85833300000000001</v>
      </c>
      <c r="I39" s="6">
        <f t="shared" si="1"/>
        <v>0.8435416</v>
      </c>
    </row>
    <row r="40" spans="2:9" x14ac:dyDescent="0.2">
      <c r="B40" s="43"/>
      <c r="C40" s="10">
        <v>700</v>
      </c>
      <c r="D40" s="20">
        <v>0.85</v>
      </c>
      <c r="E40" s="10">
        <v>0.80208299999999999</v>
      </c>
      <c r="F40" s="10">
        <v>0.82187500000000002</v>
      </c>
      <c r="G40" s="20">
        <v>0.83750000000000002</v>
      </c>
      <c r="H40" s="10">
        <v>0.84062499999999996</v>
      </c>
      <c r="I40" s="10">
        <f t="shared" si="1"/>
        <v>0.83041660000000006</v>
      </c>
    </row>
    <row r="41" spans="2:9" x14ac:dyDescent="0.2">
      <c r="B41" s="43"/>
      <c r="C41" s="6">
        <v>900</v>
      </c>
      <c r="D41" s="6">
        <v>0.86666699999999997</v>
      </c>
      <c r="E41" s="6">
        <v>0.85104199999999997</v>
      </c>
      <c r="F41" s="6">
        <v>0.859375</v>
      </c>
      <c r="G41" s="6">
        <v>0.84791700000000003</v>
      </c>
      <c r="H41" s="6">
        <v>0.83333299999999999</v>
      </c>
      <c r="I41" s="6">
        <f t="shared" si="1"/>
        <v>0.85166679999999995</v>
      </c>
    </row>
    <row r="42" spans="2:9" x14ac:dyDescent="0.2">
      <c r="B42" s="44"/>
      <c r="C42" s="10">
        <v>1100</v>
      </c>
      <c r="D42" s="10">
        <v>0.84895799999999999</v>
      </c>
      <c r="E42" s="20">
        <v>0.86250000000000004</v>
      </c>
      <c r="F42" s="10">
        <v>0.84166700000000005</v>
      </c>
      <c r="G42" s="10">
        <v>0.828125</v>
      </c>
      <c r="H42" s="10">
        <v>0.83229200000000003</v>
      </c>
      <c r="I42" s="10">
        <f t="shared" si="1"/>
        <v>0.84270840000000002</v>
      </c>
    </row>
    <row r="43" spans="2:9" x14ac:dyDescent="0.2">
      <c r="B43" s="42" t="s">
        <v>2</v>
      </c>
      <c r="C43" s="6">
        <v>500</v>
      </c>
      <c r="D43" s="21">
        <v>0.84375</v>
      </c>
      <c r="E43" s="6">
        <v>0.84270800000000001</v>
      </c>
      <c r="F43" s="22">
        <v>0.77500000000000002</v>
      </c>
      <c r="G43" s="6">
        <v>0.84166700000000005</v>
      </c>
      <c r="H43" s="6">
        <v>0.85833300000000001</v>
      </c>
      <c r="I43" s="6">
        <f t="shared" si="1"/>
        <v>0.83229159999999991</v>
      </c>
    </row>
    <row r="44" spans="2:9" x14ac:dyDescent="0.2">
      <c r="B44" s="43"/>
      <c r="C44" s="10">
        <v>700</v>
      </c>
      <c r="D44" s="20">
        <v>0.85</v>
      </c>
      <c r="E44" s="10">
        <v>0.83958299999999997</v>
      </c>
      <c r="F44" s="10">
        <v>0.82187500000000002</v>
      </c>
      <c r="G44" s="20">
        <v>0.83750000000000002</v>
      </c>
      <c r="H44" s="10">
        <v>0.84062499999999996</v>
      </c>
      <c r="I44" s="10">
        <f t="shared" si="1"/>
        <v>0.83791660000000001</v>
      </c>
    </row>
    <row r="45" spans="2:9" x14ac:dyDescent="0.2">
      <c r="B45" s="43"/>
      <c r="C45" s="6">
        <v>900</v>
      </c>
      <c r="D45" s="6">
        <v>0.86666699999999997</v>
      </c>
      <c r="E45" s="6">
        <v>0.85104199999999997</v>
      </c>
      <c r="F45" s="6">
        <v>0.86041699999999999</v>
      </c>
      <c r="G45" s="6">
        <v>0.84791700000000003</v>
      </c>
      <c r="H45" s="6">
        <v>0.83333299999999999</v>
      </c>
      <c r="I45" s="6">
        <f t="shared" si="1"/>
        <v>0.85187519999999994</v>
      </c>
    </row>
    <row r="46" spans="2:9" x14ac:dyDescent="0.2">
      <c r="B46" s="44"/>
      <c r="C46" s="10">
        <v>1100</v>
      </c>
      <c r="D46" s="10">
        <v>0.84895799999999999</v>
      </c>
      <c r="E46" s="20">
        <v>0.86250000000000004</v>
      </c>
      <c r="F46" s="10">
        <v>0.84895799999999999</v>
      </c>
      <c r="G46" s="10">
        <v>0.828125</v>
      </c>
      <c r="H46" s="10">
        <v>0.83645800000000003</v>
      </c>
      <c r="I46" s="10">
        <f t="shared" si="1"/>
        <v>0.84499980000000008</v>
      </c>
    </row>
    <row r="53" spans="2:9" x14ac:dyDescent="0.2">
      <c r="B53" s="45" t="s">
        <v>34</v>
      </c>
      <c r="C53" s="46"/>
      <c r="D53" s="46"/>
      <c r="E53" s="46"/>
      <c r="F53" s="46"/>
      <c r="G53" s="46"/>
      <c r="H53" s="46"/>
      <c r="I53" s="46"/>
    </row>
    <row r="54" spans="2:9" ht="48" x14ac:dyDescent="0.2">
      <c r="B54" s="2" t="s">
        <v>20</v>
      </c>
      <c r="C54" s="40" t="s">
        <v>31</v>
      </c>
      <c r="D54" s="36" t="s">
        <v>22</v>
      </c>
      <c r="E54" s="36" t="s">
        <v>23</v>
      </c>
      <c r="F54" s="36" t="s">
        <v>24</v>
      </c>
      <c r="G54" s="36" t="s">
        <v>25</v>
      </c>
      <c r="H54" s="36" t="s">
        <v>26</v>
      </c>
      <c r="I54" s="36" t="s">
        <v>10</v>
      </c>
    </row>
    <row r="55" spans="2:9" ht="21" customHeight="1" x14ac:dyDescent="0.2">
      <c r="B55" s="42" t="s">
        <v>0</v>
      </c>
      <c r="C55" s="17">
        <v>5</v>
      </c>
      <c r="D55" s="32">
        <v>0.830928</v>
      </c>
      <c r="E55" s="32">
        <v>0.79690700000000003</v>
      </c>
      <c r="F55" s="32">
        <v>0.83505200000000002</v>
      </c>
      <c r="G55" s="32">
        <v>0.74948499999999996</v>
      </c>
      <c r="H55" s="32">
        <v>0.71237099999999998</v>
      </c>
      <c r="I55" s="32">
        <f>AVERAGE(D55:H55)</f>
        <v>0.78494860000000011</v>
      </c>
    </row>
    <row r="56" spans="2:9" ht="21" customHeight="1" x14ac:dyDescent="0.2">
      <c r="B56" s="43"/>
      <c r="C56" s="16">
        <v>10</v>
      </c>
      <c r="D56" s="19">
        <v>0.82577299999999998</v>
      </c>
      <c r="E56" s="19">
        <v>0.81340199999999996</v>
      </c>
      <c r="F56" s="19">
        <v>0.839175</v>
      </c>
      <c r="G56" s="19">
        <v>0.82267999999999997</v>
      </c>
      <c r="H56" s="19">
        <v>0.81855699999999998</v>
      </c>
      <c r="I56" s="19">
        <f t="shared" ref="I56:I64" si="2">AVERAGE(D56:H56)</f>
        <v>0.82391740000000002</v>
      </c>
    </row>
    <row r="57" spans="2:9" ht="21" customHeight="1" x14ac:dyDescent="0.2">
      <c r="B57" s="43"/>
      <c r="C57" s="17">
        <v>15</v>
      </c>
      <c r="D57" s="32">
        <v>0.83608199999999999</v>
      </c>
      <c r="E57" s="32">
        <v>0.81030899999999995</v>
      </c>
      <c r="F57" s="32">
        <v>0.83608199999999999</v>
      </c>
      <c r="G57" s="32">
        <v>0.81649499999999997</v>
      </c>
      <c r="H57" s="32">
        <v>0.82886599999999999</v>
      </c>
      <c r="I57" s="32">
        <f t="shared" si="2"/>
        <v>0.82556679999999982</v>
      </c>
    </row>
    <row r="58" spans="2:9" ht="21" customHeight="1" x14ac:dyDescent="0.2">
      <c r="B58" s="43"/>
      <c r="C58" s="16">
        <v>20</v>
      </c>
      <c r="D58" s="19">
        <v>0.83402100000000001</v>
      </c>
      <c r="E58" s="19">
        <v>0.81752599999999997</v>
      </c>
      <c r="F58" s="19">
        <v>0.83608199999999999</v>
      </c>
      <c r="G58" s="19">
        <v>0.82474199999999998</v>
      </c>
      <c r="H58" s="19">
        <v>0.73195900000000003</v>
      </c>
      <c r="I58" s="19">
        <f t="shared" si="2"/>
        <v>0.80886600000000008</v>
      </c>
    </row>
    <row r="59" spans="2:9" ht="21" customHeight="1" x14ac:dyDescent="0.2">
      <c r="B59" s="44"/>
      <c r="C59" s="14">
        <v>25</v>
      </c>
      <c r="D59" s="70">
        <v>0.81030899999999995</v>
      </c>
      <c r="E59" s="70">
        <v>0.81030899999999995</v>
      </c>
      <c r="F59" s="70">
        <v>0.837113</v>
      </c>
      <c r="G59" s="70">
        <v>0.82783499999999999</v>
      </c>
      <c r="H59" s="70">
        <v>0.74433000000000005</v>
      </c>
      <c r="I59" s="32">
        <f t="shared" si="2"/>
        <v>0.80597920000000001</v>
      </c>
    </row>
    <row r="60" spans="2:9" ht="21" customHeight="1" x14ac:dyDescent="0.2">
      <c r="B60" s="42" t="s">
        <v>2</v>
      </c>
      <c r="C60" s="16">
        <v>5</v>
      </c>
      <c r="D60" s="19">
        <v>0.830928</v>
      </c>
      <c r="E60" s="19">
        <v>0.79690700000000003</v>
      </c>
      <c r="F60" s="19">
        <v>0.83505200000000002</v>
      </c>
      <c r="G60" s="19">
        <v>0.74948499999999996</v>
      </c>
      <c r="H60" s="19">
        <v>0.71237099999999998</v>
      </c>
      <c r="I60" s="19">
        <f t="shared" si="2"/>
        <v>0.78494860000000011</v>
      </c>
    </row>
    <row r="61" spans="2:9" ht="21" customHeight="1" x14ac:dyDescent="0.2">
      <c r="B61" s="43"/>
      <c r="C61" s="17">
        <v>10</v>
      </c>
      <c r="D61" s="32">
        <v>0.82577299999999998</v>
      </c>
      <c r="E61" s="32">
        <v>0.81340199999999996</v>
      </c>
      <c r="F61" s="32">
        <v>0.839175</v>
      </c>
      <c r="G61" s="32">
        <v>0.82267999999999997</v>
      </c>
      <c r="H61" s="32">
        <v>0.81855699999999998</v>
      </c>
      <c r="I61" s="32">
        <f t="shared" si="2"/>
        <v>0.82391740000000002</v>
      </c>
    </row>
    <row r="62" spans="2:9" ht="21" customHeight="1" x14ac:dyDescent="0.2">
      <c r="B62" s="43"/>
      <c r="C62" s="16">
        <v>15</v>
      </c>
      <c r="D62" s="19">
        <v>0.83608199999999999</v>
      </c>
      <c r="E62" s="19">
        <v>0.81030899999999995</v>
      </c>
      <c r="F62" s="19">
        <v>0.83608199999999999</v>
      </c>
      <c r="G62" s="19">
        <v>0.81649499999999997</v>
      </c>
      <c r="H62" s="19">
        <v>0.82886599999999999</v>
      </c>
      <c r="I62" s="19">
        <f t="shared" si="2"/>
        <v>0.82556679999999982</v>
      </c>
    </row>
    <row r="63" spans="2:9" ht="21" customHeight="1" x14ac:dyDescent="0.2">
      <c r="B63" s="43"/>
      <c r="C63" s="17">
        <v>20</v>
      </c>
      <c r="D63" s="32">
        <v>0.83402100000000001</v>
      </c>
      <c r="E63" s="32">
        <v>0.81752599999999997</v>
      </c>
      <c r="F63" s="32">
        <v>0.83608199999999999</v>
      </c>
      <c r="G63" s="32">
        <v>0.82474199999999998</v>
      </c>
      <c r="H63" s="32">
        <v>0.73195900000000003</v>
      </c>
      <c r="I63" s="32">
        <f t="shared" si="2"/>
        <v>0.80886600000000008</v>
      </c>
    </row>
    <row r="64" spans="2:9" ht="21" customHeight="1" x14ac:dyDescent="0.2">
      <c r="B64" s="44"/>
      <c r="C64" s="15">
        <v>25</v>
      </c>
      <c r="D64" s="71">
        <v>0.81030899999999995</v>
      </c>
      <c r="E64" s="71">
        <v>0.81030899999999995</v>
      </c>
      <c r="F64" s="71">
        <v>0.837113</v>
      </c>
      <c r="G64" s="71">
        <v>0.82783499999999999</v>
      </c>
      <c r="H64" s="71">
        <v>0.74433000000000005</v>
      </c>
      <c r="I64" s="19">
        <f t="shared" si="2"/>
        <v>0.80597920000000001</v>
      </c>
    </row>
  </sheetData>
  <mergeCells count="41">
    <mergeCell ref="I10:J10"/>
    <mergeCell ref="I11:J11"/>
    <mergeCell ref="I12:J12"/>
    <mergeCell ref="I13:J13"/>
    <mergeCell ref="B60:B64"/>
    <mergeCell ref="E12:F12"/>
    <mergeCell ref="G12:H12"/>
    <mergeCell ref="B18:I18"/>
    <mergeCell ref="B20:B23"/>
    <mergeCell ref="C13:D13"/>
    <mergeCell ref="E13:F13"/>
    <mergeCell ref="G13:H13"/>
    <mergeCell ref="C14:D14"/>
    <mergeCell ref="E14:F14"/>
    <mergeCell ref="B2:H2"/>
    <mergeCell ref="C16:D16"/>
    <mergeCell ref="E16:F16"/>
    <mergeCell ref="G16:H16"/>
    <mergeCell ref="C9:D9"/>
    <mergeCell ref="E9:F9"/>
    <mergeCell ref="G9:H9"/>
    <mergeCell ref="C8:H8"/>
    <mergeCell ref="G14:H14"/>
    <mergeCell ref="C10:D10"/>
    <mergeCell ref="E10:F10"/>
    <mergeCell ref="G10:H10"/>
    <mergeCell ref="C11:D11"/>
    <mergeCell ref="E11:F11"/>
    <mergeCell ref="G11:H11"/>
    <mergeCell ref="C12:D12"/>
    <mergeCell ref="B55:B59"/>
    <mergeCell ref="B53:I53"/>
    <mergeCell ref="C15:D15"/>
    <mergeCell ref="E15:F15"/>
    <mergeCell ref="G15:H15"/>
    <mergeCell ref="B39:B42"/>
    <mergeCell ref="B43:B46"/>
    <mergeCell ref="B24:B27"/>
    <mergeCell ref="B28:B31"/>
    <mergeCell ref="B33:I33"/>
    <mergeCell ref="B35:B38"/>
  </mergeCells>
  <phoneticPr fontId="1" type="noConversion"/>
  <pageMargins left="0.7" right="0.7" top="0.75" bottom="0.75" header="0.3" footer="0.3"/>
  <pageSetup orientation="landscape" horizontalDpi="0" verticalDpi="0"/>
  <ignoredErrors>
    <ignoredError sqref="I20 I21:I31 I35:I46 I55:I6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4"/>
  <sheetViews>
    <sheetView showGridLines="0" showRuler="0" topLeftCell="A3" workbookViewId="0">
      <selection activeCell="L14" sqref="L14"/>
    </sheetView>
  </sheetViews>
  <sheetFormatPr baseColWidth="10" defaultRowHeight="16" x14ac:dyDescent="0.2"/>
  <cols>
    <col min="1" max="1" width="10.83203125" customWidth="1"/>
    <col min="2" max="2" width="19" customWidth="1"/>
    <col min="3" max="3" width="14.1640625" customWidth="1"/>
    <col min="4" max="11" width="10.83203125" customWidth="1"/>
    <col min="12" max="12" width="12.33203125" customWidth="1"/>
    <col min="13" max="23" width="10.83203125" customWidth="1"/>
    <col min="24" max="24" width="11" customWidth="1"/>
    <col min="25" max="25" width="10.83203125" customWidth="1"/>
    <col min="26" max="26" width="15.6640625" customWidth="1"/>
    <col min="27" max="27" width="15" style="41" customWidth="1"/>
    <col min="28" max="34" width="10.83203125" customWidth="1"/>
    <col min="35" max="35" width="4.1640625" customWidth="1"/>
    <col min="36" max="36" width="16.83203125" customWidth="1"/>
    <col min="37" max="37" width="15.1640625" customWidth="1"/>
  </cols>
  <sheetData>
    <row r="1" spans="2:43" ht="2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2:43" ht="33" customHeight="1" thickBot="1" x14ac:dyDescent="0.3">
      <c r="B2" s="61" t="s">
        <v>27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Z2" s="58" t="s">
        <v>27</v>
      </c>
      <c r="AA2" s="59"/>
      <c r="AB2" s="59"/>
      <c r="AC2" s="59"/>
      <c r="AD2" s="59"/>
      <c r="AE2" s="59"/>
      <c r="AF2" s="59"/>
      <c r="AG2" s="60"/>
      <c r="AJ2" s="66" t="s">
        <v>27</v>
      </c>
      <c r="AK2" s="67"/>
      <c r="AL2" s="67"/>
      <c r="AM2" s="67"/>
      <c r="AN2" s="67"/>
      <c r="AO2" s="67"/>
      <c r="AP2" s="67"/>
      <c r="AQ2" s="68"/>
    </row>
    <row r="3" spans="2:43" ht="50" customHeight="1" thickTop="1" x14ac:dyDescent="0.2">
      <c r="B3" s="2" t="s">
        <v>29</v>
      </c>
      <c r="C3" s="26"/>
      <c r="D3" s="63" t="s">
        <v>22</v>
      </c>
      <c r="E3" s="64"/>
      <c r="F3" s="64"/>
      <c r="G3" s="65"/>
      <c r="H3" s="63" t="s">
        <v>23</v>
      </c>
      <c r="I3" s="64"/>
      <c r="J3" s="64"/>
      <c r="K3" s="65"/>
      <c r="L3" s="63" t="s">
        <v>24</v>
      </c>
      <c r="M3" s="64"/>
      <c r="N3" s="64"/>
      <c r="O3" s="65"/>
      <c r="P3" s="63" t="s">
        <v>25</v>
      </c>
      <c r="Q3" s="64"/>
      <c r="R3" s="64"/>
      <c r="S3" s="65"/>
      <c r="T3" s="63" t="s">
        <v>26</v>
      </c>
      <c r="U3" s="64"/>
      <c r="V3" s="64"/>
      <c r="W3" s="65"/>
      <c r="X3" s="27" t="s">
        <v>21</v>
      </c>
      <c r="Y3" s="24"/>
      <c r="Z3" s="37" t="s">
        <v>33</v>
      </c>
      <c r="AA3" s="38"/>
      <c r="AB3" s="38" t="s">
        <v>22</v>
      </c>
      <c r="AC3" s="38" t="s">
        <v>23</v>
      </c>
      <c r="AD3" s="38" t="s">
        <v>24</v>
      </c>
      <c r="AE3" s="38" t="s">
        <v>25</v>
      </c>
      <c r="AF3" s="38" t="s">
        <v>26</v>
      </c>
      <c r="AG3" s="38" t="s">
        <v>21</v>
      </c>
      <c r="AJ3" s="69" t="s">
        <v>33</v>
      </c>
      <c r="AK3" s="40" t="s">
        <v>31</v>
      </c>
      <c r="AL3" s="36" t="s">
        <v>22</v>
      </c>
      <c r="AM3" s="36" t="s">
        <v>23</v>
      </c>
      <c r="AN3" s="36" t="s">
        <v>24</v>
      </c>
      <c r="AO3" s="36" t="s">
        <v>25</v>
      </c>
      <c r="AP3" s="36" t="s">
        <v>26</v>
      </c>
      <c r="AQ3" s="36" t="s">
        <v>10</v>
      </c>
    </row>
    <row r="4" spans="2:43" ht="23" customHeight="1" x14ac:dyDescent="0.2">
      <c r="B4" s="8"/>
      <c r="C4" s="7" t="s">
        <v>9</v>
      </c>
      <c r="D4" s="7">
        <v>500</v>
      </c>
      <c r="E4" s="7">
        <v>700</v>
      </c>
      <c r="F4" s="7">
        <v>900</v>
      </c>
      <c r="G4" s="9">
        <v>1100</v>
      </c>
      <c r="H4" s="7">
        <v>500</v>
      </c>
      <c r="I4" s="7">
        <v>700</v>
      </c>
      <c r="J4" s="7">
        <v>900</v>
      </c>
      <c r="K4" s="9">
        <v>1100</v>
      </c>
      <c r="L4" s="7">
        <v>500</v>
      </c>
      <c r="M4" s="7">
        <v>700</v>
      </c>
      <c r="N4" s="7">
        <v>900</v>
      </c>
      <c r="O4" s="9">
        <v>1100</v>
      </c>
      <c r="P4" s="7">
        <v>500</v>
      </c>
      <c r="Q4" s="7">
        <v>700</v>
      </c>
      <c r="R4" s="7">
        <v>900</v>
      </c>
      <c r="S4" s="9">
        <v>1100</v>
      </c>
      <c r="T4" s="7">
        <v>500</v>
      </c>
      <c r="U4" s="7">
        <v>700</v>
      </c>
      <c r="V4" s="7">
        <v>900</v>
      </c>
      <c r="W4" s="9">
        <v>1100</v>
      </c>
      <c r="X4" s="9" t="s">
        <v>10</v>
      </c>
      <c r="Z4" s="39"/>
      <c r="AA4" s="40" t="s">
        <v>31</v>
      </c>
      <c r="AB4" s="35" t="s">
        <v>10</v>
      </c>
      <c r="AC4" s="35" t="s">
        <v>10</v>
      </c>
      <c r="AD4" s="35" t="s">
        <v>10</v>
      </c>
      <c r="AE4" s="35" t="s">
        <v>10</v>
      </c>
      <c r="AF4" s="35" t="s">
        <v>10</v>
      </c>
      <c r="AG4" s="40" t="s">
        <v>32</v>
      </c>
      <c r="AJ4" s="42" t="s">
        <v>0</v>
      </c>
      <c r="AK4" s="1">
        <v>5</v>
      </c>
      <c r="AL4" s="19">
        <v>0.86666670000000001</v>
      </c>
      <c r="AM4" s="19">
        <v>0.85104199999999997</v>
      </c>
      <c r="AN4" s="19">
        <v>0.859375</v>
      </c>
      <c r="AO4" s="19">
        <v>0.84791700000000003</v>
      </c>
      <c r="AP4" s="19">
        <v>0.83333000000000002</v>
      </c>
      <c r="AQ4" s="31">
        <f>AVERAGE(AL4:AP4)</f>
        <v>0.85166614000000007</v>
      </c>
    </row>
    <row r="5" spans="2:43" ht="23" customHeight="1" x14ac:dyDescent="0.2">
      <c r="B5" s="50" t="s">
        <v>0</v>
      </c>
      <c r="C5" s="6">
        <v>5</v>
      </c>
      <c r="D5" s="19">
        <v>0.84375</v>
      </c>
      <c r="E5" s="19">
        <v>0.85</v>
      </c>
      <c r="F5" s="19">
        <v>0.86666670000000001</v>
      </c>
      <c r="G5" s="19">
        <v>0.84895799999999999</v>
      </c>
      <c r="H5" s="19">
        <v>0.84270800000000001</v>
      </c>
      <c r="I5" s="19">
        <v>0.80208299999999999</v>
      </c>
      <c r="J5" s="19">
        <v>0.85104199999999997</v>
      </c>
      <c r="K5" s="19">
        <v>0.86041699999999999</v>
      </c>
      <c r="L5" s="19">
        <v>0.83125000000000004</v>
      </c>
      <c r="M5" s="19">
        <v>0.82187500000000002</v>
      </c>
      <c r="N5" s="19">
        <v>0.859375</v>
      </c>
      <c r="O5" s="19">
        <v>0.84479199999999999</v>
      </c>
      <c r="P5" s="19">
        <v>0.84166700000000005</v>
      </c>
      <c r="Q5" s="19">
        <v>0.83750000000000002</v>
      </c>
      <c r="R5" s="19">
        <v>0.84791700000000003</v>
      </c>
      <c r="S5" s="19">
        <v>0.82708300000000001</v>
      </c>
      <c r="T5" s="19">
        <v>0.85833300000000001</v>
      </c>
      <c r="U5" s="19">
        <v>0.84062499999999996</v>
      </c>
      <c r="V5" s="19">
        <v>0.83333000000000002</v>
      </c>
      <c r="W5" s="19">
        <v>0.83645800000000003</v>
      </c>
      <c r="X5" s="31">
        <f>AVERAGE(D5:W5)</f>
        <v>0.84229148499999995</v>
      </c>
      <c r="Z5" s="42" t="s">
        <v>0</v>
      </c>
      <c r="AA5" s="1">
        <v>5</v>
      </c>
      <c r="AB5" s="31">
        <f>AVERAGE(D5:G5)</f>
        <v>0.85234367500000008</v>
      </c>
      <c r="AC5" s="31">
        <f>AVERAGE(H5:K5)</f>
        <v>0.83906250000000004</v>
      </c>
      <c r="AD5" s="31">
        <f>AVERAGE(L5:O5)</f>
        <v>0.83932300000000004</v>
      </c>
      <c r="AE5" s="31">
        <f>AVERAGE(P5:S5)</f>
        <v>0.83854175000000009</v>
      </c>
      <c r="AF5" s="31">
        <f>AVERAGE(T5:W5)</f>
        <v>0.84218649999999995</v>
      </c>
      <c r="AG5" s="31">
        <v>0.84229148499999995</v>
      </c>
      <c r="AJ5" s="43"/>
      <c r="AK5" s="16">
        <v>10</v>
      </c>
      <c r="AL5" s="31">
        <v>0.86666699999999997</v>
      </c>
      <c r="AM5" s="31">
        <v>0.85</v>
      </c>
      <c r="AN5" s="31">
        <v>0.859375</v>
      </c>
      <c r="AO5" s="31">
        <v>0.84791700000000003</v>
      </c>
      <c r="AP5" s="31">
        <v>0.83333299999999999</v>
      </c>
      <c r="AQ5" s="31">
        <f t="shared" ref="AQ5:AQ13" si="0">AVERAGE(AL5:AP5)</f>
        <v>0.85145839999999995</v>
      </c>
    </row>
    <row r="6" spans="2:43" ht="23" customHeight="1" x14ac:dyDescent="0.2">
      <c r="B6" s="50"/>
      <c r="C6" s="5">
        <v>10</v>
      </c>
      <c r="D6" s="31">
        <v>0.84375</v>
      </c>
      <c r="E6" s="31">
        <v>0.85</v>
      </c>
      <c r="F6" s="31">
        <v>0.86666699999999997</v>
      </c>
      <c r="G6" s="31">
        <v>0.75520799999999999</v>
      </c>
      <c r="H6" s="31">
        <v>0.83854200000000001</v>
      </c>
      <c r="I6" s="31">
        <v>0.84270800000000001</v>
      </c>
      <c r="J6" s="31">
        <v>0.85</v>
      </c>
      <c r="K6" s="31">
        <v>0.86041699999999999</v>
      </c>
      <c r="L6" s="31">
        <v>0.86250000000000004</v>
      </c>
      <c r="M6" s="31">
        <v>0.72604199999999997</v>
      </c>
      <c r="N6" s="31">
        <v>0.859375</v>
      </c>
      <c r="O6" s="31">
        <v>0.84895799999999999</v>
      </c>
      <c r="P6" s="31">
        <v>0.85416700000000001</v>
      </c>
      <c r="Q6" s="31">
        <v>0.83645800000000003</v>
      </c>
      <c r="R6" s="31">
        <v>0.84791700000000003</v>
      </c>
      <c r="S6" s="31">
        <v>0.82708300000000001</v>
      </c>
      <c r="T6" s="31">
        <v>0.85729200000000005</v>
      </c>
      <c r="U6" s="31">
        <v>0.84062499999999996</v>
      </c>
      <c r="V6" s="31">
        <v>0.83333299999999999</v>
      </c>
      <c r="W6" s="31">
        <v>0.83645800000000003</v>
      </c>
      <c r="X6" s="31">
        <f t="shared" ref="X6:X14" si="1">AVERAGE(D6:W6)</f>
        <v>0.83687499999999981</v>
      </c>
      <c r="Z6" s="43"/>
      <c r="AA6" s="16">
        <v>10</v>
      </c>
      <c r="AB6" s="19">
        <f t="shared" ref="AB6:AB14" si="2">AVERAGE(D6:G6)</f>
        <v>0.82890625000000007</v>
      </c>
      <c r="AC6" s="19">
        <f t="shared" ref="AC6:AC14" si="3">AVERAGE(H6:K6)</f>
        <v>0.84791675</v>
      </c>
      <c r="AD6" s="19">
        <f t="shared" ref="AD6:AD14" si="4">AVERAGE(L6:O6)</f>
        <v>0.82421875</v>
      </c>
      <c r="AE6" s="19">
        <f t="shared" ref="AE6:AE14" si="5">AVERAGE(P6:S6)</f>
        <v>0.84140625000000002</v>
      </c>
      <c r="AF6" s="19">
        <f t="shared" ref="AF6:AF14" si="6">AVERAGE(T6:W6)</f>
        <v>0.84192699999999998</v>
      </c>
      <c r="AG6" s="19">
        <v>0.83687499999999981</v>
      </c>
      <c r="AJ6" s="43"/>
      <c r="AK6" s="1">
        <v>15</v>
      </c>
      <c r="AL6" s="19">
        <v>0.85208300000000003</v>
      </c>
      <c r="AM6" s="19">
        <v>0.85104199999999997</v>
      </c>
      <c r="AN6" s="19">
        <v>0.85833300000000001</v>
      </c>
      <c r="AO6" s="19">
        <v>0.84791700000000003</v>
      </c>
      <c r="AP6" s="19">
        <v>0.83229200000000003</v>
      </c>
      <c r="AQ6" s="31">
        <f t="shared" si="0"/>
        <v>0.8483333999999999</v>
      </c>
    </row>
    <row r="7" spans="2:43" ht="23" customHeight="1" x14ac:dyDescent="0.2">
      <c r="B7" s="50"/>
      <c r="C7" s="6">
        <v>15</v>
      </c>
      <c r="D7" s="19">
        <v>0.84375</v>
      </c>
      <c r="E7" s="19">
        <v>0.85</v>
      </c>
      <c r="F7" s="19">
        <v>0.85208300000000003</v>
      </c>
      <c r="G7" s="19">
        <v>0.84895799999999999</v>
      </c>
      <c r="H7" s="19">
        <v>0.84791700000000003</v>
      </c>
      <c r="I7" s="19">
        <v>0.84062499999999996</v>
      </c>
      <c r="J7" s="19">
        <v>0.85104199999999997</v>
      </c>
      <c r="K7" s="19">
        <v>0.86041699999999999</v>
      </c>
      <c r="L7" s="19">
        <v>0.86250000000000004</v>
      </c>
      <c r="M7" s="19">
        <v>0.84895799999999999</v>
      </c>
      <c r="N7" s="19">
        <v>0.85833300000000001</v>
      </c>
      <c r="O7" s="19">
        <v>0.83333299999999999</v>
      </c>
      <c r="P7" s="19">
        <v>0.83333299999999999</v>
      </c>
      <c r="Q7" s="19">
        <v>0.83750000000000002</v>
      </c>
      <c r="R7" s="19">
        <v>0.84791700000000003</v>
      </c>
      <c r="S7" s="19">
        <v>0.828125</v>
      </c>
      <c r="T7" s="19">
        <v>0.84791700000000003</v>
      </c>
      <c r="U7" s="19">
        <v>0.84062499999999996</v>
      </c>
      <c r="V7" s="19">
        <v>0.83229200000000003</v>
      </c>
      <c r="W7" s="19">
        <v>0.83125000000000004</v>
      </c>
      <c r="X7" s="31">
        <f t="shared" si="1"/>
        <v>0.84484375000000012</v>
      </c>
      <c r="Z7" s="43"/>
      <c r="AA7" s="1">
        <v>15</v>
      </c>
      <c r="AB7" s="31">
        <f t="shared" si="2"/>
        <v>0.84869775000000003</v>
      </c>
      <c r="AC7" s="31">
        <f t="shared" si="3"/>
        <v>0.85000025000000001</v>
      </c>
      <c r="AD7" s="31">
        <f t="shared" si="4"/>
        <v>0.85078100000000001</v>
      </c>
      <c r="AE7" s="31">
        <f t="shared" si="5"/>
        <v>0.83671874999999996</v>
      </c>
      <c r="AF7" s="31">
        <f t="shared" si="6"/>
        <v>0.8380209999999999</v>
      </c>
      <c r="AG7" s="31">
        <v>0.84484375000000012</v>
      </c>
      <c r="AJ7" s="43"/>
      <c r="AK7" s="16">
        <v>20</v>
      </c>
      <c r="AL7" s="31">
        <v>0.86041699999999999</v>
      </c>
      <c r="AM7" s="31">
        <v>0.83541699999999997</v>
      </c>
      <c r="AN7" s="31">
        <v>0.85833300000000001</v>
      </c>
      <c r="AO7" s="31">
        <v>0.84791700000000003</v>
      </c>
      <c r="AP7" s="31">
        <v>0.83333299999999999</v>
      </c>
      <c r="AQ7" s="31">
        <f t="shared" si="0"/>
        <v>0.84708340000000004</v>
      </c>
    </row>
    <row r="8" spans="2:43" ht="23" customHeight="1" x14ac:dyDescent="0.2">
      <c r="B8" s="50"/>
      <c r="C8" s="5">
        <v>20</v>
      </c>
      <c r="D8" s="31">
        <v>0.84375</v>
      </c>
      <c r="E8" s="31">
        <v>0.85</v>
      </c>
      <c r="F8" s="31">
        <v>0.86041699999999999</v>
      </c>
      <c r="G8" s="31">
        <v>0.84895799999999999</v>
      </c>
      <c r="H8" s="31">
        <v>0.77916700000000005</v>
      </c>
      <c r="I8" s="31">
        <v>0.84270800000000001</v>
      </c>
      <c r="J8" s="31">
        <v>0.83541699999999997</v>
      </c>
      <c r="K8" s="31">
        <v>0.86250000000000004</v>
      </c>
      <c r="L8" s="31">
        <v>0.86250000000000004</v>
      </c>
      <c r="M8" s="31">
        <v>0.85416700000000001</v>
      </c>
      <c r="N8" s="31">
        <v>0.85833300000000001</v>
      </c>
      <c r="O8" s="31">
        <v>0.84375</v>
      </c>
      <c r="P8" s="31">
        <v>0.82499999999999996</v>
      </c>
      <c r="Q8" s="31">
        <v>0.83750000000000002</v>
      </c>
      <c r="R8" s="31">
        <v>0.84791700000000003</v>
      </c>
      <c r="S8" s="31">
        <v>0.828125</v>
      </c>
      <c r="T8" s="31">
        <v>0.85833300000000001</v>
      </c>
      <c r="U8" s="31">
        <v>0.84062499999999996</v>
      </c>
      <c r="V8" s="31">
        <v>0.83333299999999999</v>
      </c>
      <c r="W8" s="31">
        <v>0.81666700000000003</v>
      </c>
      <c r="X8" s="31">
        <f t="shared" si="1"/>
        <v>0.84145834999999991</v>
      </c>
      <c r="Z8" s="43"/>
      <c r="AA8" s="16">
        <v>20</v>
      </c>
      <c r="AB8" s="19">
        <f t="shared" si="2"/>
        <v>0.85078125000000004</v>
      </c>
      <c r="AC8" s="19">
        <f t="shared" si="3"/>
        <v>0.82994800000000013</v>
      </c>
      <c r="AD8" s="19">
        <f t="shared" si="4"/>
        <v>0.85468750000000004</v>
      </c>
      <c r="AE8" s="19">
        <f t="shared" si="5"/>
        <v>0.83463550000000009</v>
      </c>
      <c r="AF8" s="19">
        <f t="shared" si="6"/>
        <v>0.83723949999999991</v>
      </c>
      <c r="AG8" s="19">
        <v>0.84145834999999991</v>
      </c>
      <c r="AJ8" s="44"/>
      <c r="AK8" s="1">
        <v>25</v>
      </c>
      <c r="AL8" s="19">
        <v>0.86666699999999997</v>
      </c>
      <c r="AM8" s="19">
        <v>0.85104199999999997</v>
      </c>
      <c r="AN8" s="19">
        <v>0.85833300000000001</v>
      </c>
      <c r="AO8" s="19">
        <v>0.84791700000000003</v>
      </c>
      <c r="AP8" s="19">
        <v>0.83333299999999999</v>
      </c>
      <c r="AQ8" s="31">
        <f t="shared" si="0"/>
        <v>0.85145839999999995</v>
      </c>
    </row>
    <row r="9" spans="2:43" ht="23" customHeight="1" x14ac:dyDescent="0.2">
      <c r="B9" s="50"/>
      <c r="C9" s="6">
        <v>25</v>
      </c>
      <c r="D9" s="19">
        <v>0.84375</v>
      </c>
      <c r="E9" s="19">
        <v>0.85</v>
      </c>
      <c r="F9" s="19">
        <v>0.86666699999999997</v>
      </c>
      <c r="G9" s="19">
        <v>0.83645800000000003</v>
      </c>
      <c r="H9" s="19">
        <v>0.84479199999999999</v>
      </c>
      <c r="I9" s="19">
        <v>0.84166700000000005</v>
      </c>
      <c r="J9" s="19">
        <v>0.85104199999999997</v>
      </c>
      <c r="K9" s="19">
        <v>0.86250000000000004</v>
      </c>
      <c r="L9" s="19">
        <v>0.86250000000000004</v>
      </c>
      <c r="M9" s="19">
        <v>0.8</v>
      </c>
      <c r="N9" s="19">
        <v>0.85833300000000001</v>
      </c>
      <c r="O9" s="19">
        <v>0.84895799999999999</v>
      </c>
      <c r="P9" s="19">
        <v>0.84583299999999995</v>
      </c>
      <c r="Q9" s="19">
        <v>0.83645800000000003</v>
      </c>
      <c r="R9" s="19">
        <v>0.84791700000000003</v>
      </c>
      <c r="S9" s="19">
        <v>0.828125</v>
      </c>
      <c r="T9" s="19">
        <v>0.82291700000000001</v>
      </c>
      <c r="U9" s="19">
        <v>0.84062499999999996</v>
      </c>
      <c r="V9" s="19">
        <v>0.83333299999999999</v>
      </c>
      <c r="W9" s="19">
        <v>0.83645800000000003</v>
      </c>
      <c r="X9" s="31">
        <f t="shared" si="1"/>
        <v>0.84291665000000005</v>
      </c>
      <c r="Z9" s="44"/>
      <c r="AA9" s="1">
        <v>25</v>
      </c>
      <c r="AB9" s="31">
        <f t="shared" si="2"/>
        <v>0.84921875000000002</v>
      </c>
      <c r="AC9" s="31">
        <f t="shared" si="3"/>
        <v>0.85000025000000012</v>
      </c>
      <c r="AD9" s="31">
        <f t="shared" si="4"/>
        <v>0.84244775000000005</v>
      </c>
      <c r="AE9" s="31">
        <f t="shared" si="5"/>
        <v>0.83958325</v>
      </c>
      <c r="AF9" s="31">
        <f t="shared" si="6"/>
        <v>0.83333325000000003</v>
      </c>
      <c r="AG9" s="31">
        <v>0.84291665000000005</v>
      </c>
      <c r="AJ9" s="42" t="s">
        <v>2</v>
      </c>
      <c r="AK9" s="1">
        <v>5</v>
      </c>
      <c r="AL9" s="31">
        <v>0.86666699999999997</v>
      </c>
      <c r="AM9" s="31">
        <v>0.85104199999999997</v>
      </c>
      <c r="AN9" s="31">
        <v>0.86041699999999999</v>
      </c>
      <c r="AO9" s="31">
        <v>0.84791700000000003</v>
      </c>
      <c r="AP9" s="31">
        <v>0.83333299999999999</v>
      </c>
      <c r="AQ9" s="31">
        <f t="shared" si="0"/>
        <v>0.85187519999999994</v>
      </c>
    </row>
    <row r="10" spans="2:43" ht="23" customHeight="1" x14ac:dyDescent="0.2">
      <c r="B10" s="50" t="s">
        <v>2</v>
      </c>
      <c r="C10" s="5">
        <v>5</v>
      </c>
      <c r="D10" s="31">
        <v>0.84375</v>
      </c>
      <c r="E10" s="31">
        <v>0.85</v>
      </c>
      <c r="F10" s="31">
        <v>0.86666699999999997</v>
      </c>
      <c r="G10" s="31">
        <v>0.84895799999999999</v>
      </c>
      <c r="H10" s="31">
        <v>0.84270800000000001</v>
      </c>
      <c r="I10" s="31">
        <v>0.83958299999999997</v>
      </c>
      <c r="J10" s="31">
        <v>0.85104199999999997</v>
      </c>
      <c r="K10" s="31">
        <v>0.84687500000000004</v>
      </c>
      <c r="L10" s="31">
        <v>0.77500000000000002</v>
      </c>
      <c r="M10" s="31">
        <v>0.82187500000000002</v>
      </c>
      <c r="N10" s="31">
        <v>0.86041699999999999</v>
      </c>
      <c r="O10" s="31">
        <v>0.84479199999999999</v>
      </c>
      <c r="P10" s="31">
        <v>0.84166700000000005</v>
      </c>
      <c r="Q10" s="31">
        <v>0.83750000000000002</v>
      </c>
      <c r="R10" s="31">
        <v>0.84791700000000003</v>
      </c>
      <c r="S10" s="31">
        <v>0.82811999999999997</v>
      </c>
      <c r="T10" s="31">
        <v>0.85833300000000001</v>
      </c>
      <c r="U10" s="31">
        <v>0.84062499999999996</v>
      </c>
      <c r="V10" s="31">
        <v>0.83333299999999999</v>
      </c>
      <c r="W10" s="31">
        <v>0.83645800000000003</v>
      </c>
      <c r="X10" s="31">
        <f t="shared" si="1"/>
        <v>0.840781</v>
      </c>
      <c r="Z10" s="42" t="s">
        <v>2</v>
      </c>
      <c r="AA10" s="1">
        <v>5</v>
      </c>
      <c r="AB10" s="31">
        <f t="shared" si="2"/>
        <v>0.85234375000000007</v>
      </c>
      <c r="AC10" s="31">
        <f t="shared" si="3"/>
        <v>0.84505199999999991</v>
      </c>
      <c r="AD10" s="31">
        <f t="shared" si="4"/>
        <v>0.82552099999999995</v>
      </c>
      <c r="AE10" s="31">
        <f t="shared" si="5"/>
        <v>0.83880100000000013</v>
      </c>
      <c r="AF10" s="31">
        <f t="shared" si="6"/>
        <v>0.84218724999999994</v>
      </c>
      <c r="AG10" s="31">
        <v>0.840781</v>
      </c>
      <c r="AJ10" s="43"/>
      <c r="AK10" s="16">
        <v>10</v>
      </c>
      <c r="AL10" s="19">
        <v>0.86250000000000004</v>
      </c>
      <c r="AM10" s="19">
        <v>0.85104199999999997</v>
      </c>
      <c r="AN10" s="19">
        <v>0.85833300000000001</v>
      </c>
      <c r="AO10" s="19">
        <v>0.84791700000000003</v>
      </c>
      <c r="AP10" s="19">
        <v>0.81979199999999997</v>
      </c>
      <c r="AQ10" s="31">
        <f t="shared" si="0"/>
        <v>0.84791679999999992</v>
      </c>
    </row>
    <row r="11" spans="2:43" ht="23" customHeight="1" x14ac:dyDescent="0.2">
      <c r="B11" s="50"/>
      <c r="C11" s="6">
        <v>10</v>
      </c>
      <c r="D11" s="19">
        <v>0.84375</v>
      </c>
      <c r="E11" s="19">
        <v>0.85</v>
      </c>
      <c r="F11" s="19">
        <v>0.86250000000000004</v>
      </c>
      <c r="G11" s="19">
        <v>0.84895799999999999</v>
      </c>
      <c r="H11" s="19">
        <v>0.84791700000000003</v>
      </c>
      <c r="I11" s="19">
        <v>0.84166700000000005</v>
      </c>
      <c r="J11" s="19">
        <v>0.85104199999999997</v>
      </c>
      <c r="K11" s="19">
        <v>0.86250000000000004</v>
      </c>
      <c r="L11" s="19">
        <v>0.86250000000000004</v>
      </c>
      <c r="M11" s="19">
        <v>0.85416700000000001</v>
      </c>
      <c r="N11" s="19">
        <v>0.85833300000000001</v>
      </c>
      <c r="O11" s="19">
        <v>0.84791700000000003</v>
      </c>
      <c r="P11" s="19">
        <v>0.85416700000000001</v>
      </c>
      <c r="Q11" s="19">
        <v>0.83750000000000002</v>
      </c>
      <c r="R11" s="19">
        <v>0.84791700000000003</v>
      </c>
      <c r="S11" s="19">
        <v>0.82708300000000001</v>
      </c>
      <c r="T11" s="19">
        <v>0.82499999999999996</v>
      </c>
      <c r="U11" s="19">
        <v>0.84062499999999996</v>
      </c>
      <c r="V11" s="19">
        <v>0.81979199999999997</v>
      </c>
      <c r="W11" s="19">
        <v>0.83645800000000003</v>
      </c>
      <c r="X11" s="31">
        <f t="shared" si="1"/>
        <v>0.84598965000000015</v>
      </c>
      <c r="Z11" s="43"/>
      <c r="AA11" s="16">
        <v>10</v>
      </c>
      <c r="AB11" s="19">
        <f t="shared" si="2"/>
        <v>0.85130200000000011</v>
      </c>
      <c r="AC11" s="19">
        <f t="shared" si="3"/>
        <v>0.85078150000000008</v>
      </c>
      <c r="AD11" s="19">
        <f t="shared" si="4"/>
        <v>0.85572925</v>
      </c>
      <c r="AE11" s="19">
        <f t="shared" si="5"/>
        <v>0.84166675000000002</v>
      </c>
      <c r="AF11" s="19">
        <f t="shared" si="6"/>
        <v>0.83046874999999998</v>
      </c>
      <c r="AG11" s="19">
        <v>0.84598965000000015</v>
      </c>
      <c r="AJ11" s="43"/>
      <c r="AK11" s="1">
        <v>15</v>
      </c>
      <c r="AL11" s="31">
        <v>0.86562499999999998</v>
      </c>
      <c r="AM11" s="31">
        <v>0.85104199999999997</v>
      </c>
      <c r="AN11" s="31">
        <v>0.85104199999999997</v>
      </c>
      <c r="AO11" s="31">
        <v>0.84791700000000003</v>
      </c>
      <c r="AP11" s="31">
        <v>0.83333299999999999</v>
      </c>
      <c r="AQ11" s="31">
        <f t="shared" si="0"/>
        <v>0.84979179999999988</v>
      </c>
    </row>
    <row r="12" spans="2:43" ht="23" customHeight="1" x14ac:dyDescent="0.2">
      <c r="B12" s="50"/>
      <c r="C12" s="5">
        <v>15</v>
      </c>
      <c r="D12" s="31">
        <v>0.84375</v>
      </c>
      <c r="E12" s="31">
        <v>0.82083300000000003</v>
      </c>
      <c r="F12" s="31">
        <v>0.86562499999999998</v>
      </c>
      <c r="G12" s="31">
        <v>0.84895799999999999</v>
      </c>
      <c r="H12" s="31">
        <v>0.82708300000000001</v>
      </c>
      <c r="I12" s="31">
        <v>0.84062499999999996</v>
      </c>
      <c r="J12" s="31">
        <v>0.85104199999999997</v>
      </c>
      <c r="K12" s="31">
        <v>0.86250000000000004</v>
      </c>
      <c r="L12" s="31">
        <v>0.86250000000000004</v>
      </c>
      <c r="M12" s="31">
        <v>0.85416700000000001</v>
      </c>
      <c r="N12" s="31">
        <v>0.85104199999999997</v>
      </c>
      <c r="O12" s="31">
        <v>0.84895799999999999</v>
      </c>
      <c r="P12" s="31">
        <v>0.85416700000000001</v>
      </c>
      <c r="Q12" s="31">
        <v>0.83750000000000002</v>
      </c>
      <c r="R12" s="31">
        <v>0.84791700000000003</v>
      </c>
      <c r="S12" s="31">
        <v>0.796875</v>
      </c>
      <c r="T12" s="31">
        <v>0.83020799999999995</v>
      </c>
      <c r="U12" s="31">
        <v>0.84062499999999996</v>
      </c>
      <c r="V12" s="31">
        <v>0.83333299999999999</v>
      </c>
      <c r="W12" s="31">
        <v>0.83645800000000003</v>
      </c>
      <c r="X12" s="31">
        <f t="shared" si="1"/>
        <v>0.84270829999999997</v>
      </c>
      <c r="Z12" s="43"/>
      <c r="AA12" s="1">
        <v>15</v>
      </c>
      <c r="AB12" s="31">
        <f t="shared" si="2"/>
        <v>0.84479150000000003</v>
      </c>
      <c r="AC12" s="31">
        <f t="shared" si="3"/>
        <v>0.84531249999999991</v>
      </c>
      <c r="AD12" s="31">
        <f t="shared" si="4"/>
        <v>0.85416675000000009</v>
      </c>
      <c r="AE12" s="31">
        <f t="shared" si="5"/>
        <v>0.83411475000000002</v>
      </c>
      <c r="AF12" s="31">
        <f t="shared" si="6"/>
        <v>0.83515600000000001</v>
      </c>
      <c r="AG12" s="31">
        <v>0.84270829999999997</v>
      </c>
      <c r="AJ12" s="43"/>
      <c r="AK12" s="16">
        <v>20</v>
      </c>
      <c r="AL12" s="19">
        <v>0.86666699999999997</v>
      </c>
      <c r="AM12" s="19">
        <v>0.8125</v>
      </c>
      <c r="AN12" s="19">
        <v>0.859375</v>
      </c>
      <c r="AO12" s="19">
        <v>0.84791700000000003</v>
      </c>
      <c r="AP12" s="19">
        <v>0.83333299999999999</v>
      </c>
      <c r="AQ12" s="31">
        <f t="shared" si="0"/>
        <v>0.8439584</v>
      </c>
    </row>
    <row r="13" spans="2:43" ht="23" customHeight="1" x14ac:dyDescent="0.2">
      <c r="B13" s="50"/>
      <c r="C13" s="6">
        <v>20</v>
      </c>
      <c r="D13" s="19">
        <v>0.84375</v>
      </c>
      <c r="E13" s="19">
        <v>0.84791700000000003</v>
      </c>
      <c r="F13" s="19">
        <v>0.86666699999999997</v>
      </c>
      <c r="G13" s="19">
        <v>0.83854200000000001</v>
      </c>
      <c r="H13" s="19">
        <v>0.84375</v>
      </c>
      <c r="I13" s="19">
        <v>0.84166700000000005</v>
      </c>
      <c r="J13" s="19">
        <v>0.8125</v>
      </c>
      <c r="K13" s="19">
        <v>0.86354200000000003</v>
      </c>
      <c r="L13" s="19">
        <v>0.86250000000000004</v>
      </c>
      <c r="M13" s="19">
        <v>0.85416700000000001</v>
      </c>
      <c r="N13" s="19">
        <v>0.859375</v>
      </c>
      <c r="O13" s="19">
        <v>0.84895799999999999</v>
      </c>
      <c r="P13" s="19">
        <v>0.84791700000000003</v>
      </c>
      <c r="Q13" s="19">
        <v>0.83750000000000002</v>
      </c>
      <c r="R13" s="19">
        <v>0.84791700000000003</v>
      </c>
      <c r="S13" s="19">
        <v>0.828125</v>
      </c>
      <c r="T13" s="19">
        <v>0.85833300000000001</v>
      </c>
      <c r="U13" s="19">
        <v>0.84062499999999996</v>
      </c>
      <c r="V13" s="19">
        <v>0.83333299999999999</v>
      </c>
      <c r="W13" s="19">
        <v>0.83437499999999998</v>
      </c>
      <c r="X13" s="31">
        <f t="shared" si="1"/>
        <v>0.84557300000000013</v>
      </c>
      <c r="Z13" s="43"/>
      <c r="AA13" s="16">
        <v>20</v>
      </c>
      <c r="AB13" s="19">
        <f t="shared" si="2"/>
        <v>0.84921899999999995</v>
      </c>
      <c r="AC13" s="19">
        <f t="shared" si="3"/>
        <v>0.84036474999999999</v>
      </c>
      <c r="AD13" s="19">
        <f t="shared" si="4"/>
        <v>0.85625000000000007</v>
      </c>
      <c r="AE13" s="19">
        <f t="shared" si="5"/>
        <v>0.84036474999999999</v>
      </c>
      <c r="AF13" s="19">
        <f t="shared" si="6"/>
        <v>0.84166649999999998</v>
      </c>
      <c r="AG13" s="19">
        <v>0.84557300000000013</v>
      </c>
      <c r="AJ13" s="44"/>
      <c r="AK13" s="1">
        <v>25</v>
      </c>
      <c r="AL13" s="31">
        <v>0.86666699999999997</v>
      </c>
      <c r="AM13" s="31">
        <v>0.85104199999999997</v>
      </c>
      <c r="AN13" s="31">
        <v>0.86041699999999999</v>
      </c>
      <c r="AO13" s="31">
        <v>0.84791700000000003</v>
      </c>
      <c r="AP13" s="31">
        <v>0.83333299999999999</v>
      </c>
      <c r="AQ13" s="31">
        <f t="shared" si="0"/>
        <v>0.85187519999999994</v>
      </c>
    </row>
    <row r="14" spans="2:43" ht="25" customHeight="1" x14ac:dyDescent="0.2">
      <c r="B14" s="50"/>
      <c r="C14" s="5">
        <v>25</v>
      </c>
      <c r="D14" s="31">
        <v>0.84375</v>
      </c>
      <c r="E14" s="31">
        <v>0.85</v>
      </c>
      <c r="F14" s="31">
        <v>0.86666699999999997</v>
      </c>
      <c r="G14" s="31">
        <v>0.84895799999999999</v>
      </c>
      <c r="H14" s="31">
        <v>0.84791700000000003</v>
      </c>
      <c r="I14" s="31">
        <v>0.84166700000000005</v>
      </c>
      <c r="J14" s="31">
        <v>0.85104199999999997</v>
      </c>
      <c r="K14" s="31">
        <v>0.85</v>
      </c>
      <c r="L14" s="31">
        <v>0.81145800000000001</v>
      </c>
      <c r="M14" s="31">
        <v>0.82499999999999996</v>
      </c>
      <c r="N14" s="31">
        <v>0.86041699999999999</v>
      </c>
      <c r="O14" s="31">
        <v>0.84895799999999999</v>
      </c>
      <c r="P14" s="31">
        <v>0.81041700000000005</v>
      </c>
      <c r="Q14" s="31">
        <v>0.83750000000000002</v>
      </c>
      <c r="R14" s="31">
        <v>0.84791700000000003</v>
      </c>
      <c r="S14" s="31">
        <v>0.828125</v>
      </c>
      <c r="T14" s="31">
        <v>0.85624999999999996</v>
      </c>
      <c r="U14" s="31">
        <v>0.84062499999999996</v>
      </c>
      <c r="V14" s="31">
        <v>0.83333299999999999</v>
      </c>
      <c r="W14" s="31">
        <v>0.83645800000000003</v>
      </c>
      <c r="X14" s="31">
        <f t="shared" si="1"/>
        <v>0.84182294999999985</v>
      </c>
      <c r="Z14" s="44"/>
      <c r="AA14" s="1">
        <v>25</v>
      </c>
      <c r="AB14" s="31">
        <f t="shared" si="2"/>
        <v>0.85234375000000007</v>
      </c>
      <c r="AC14" s="31">
        <f t="shared" si="3"/>
        <v>0.84765650000000003</v>
      </c>
      <c r="AD14" s="31">
        <f t="shared" si="4"/>
        <v>0.83645825000000007</v>
      </c>
      <c r="AE14" s="31">
        <f t="shared" si="5"/>
        <v>0.83098975000000008</v>
      </c>
      <c r="AF14" s="31">
        <f t="shared" si="6"/>
        <v>0.84166649999999998</v>
      </c>
      <c r="AG14" s="31">
        <v>0.84182294999999985</v>
      </c>
    </row>
    <row r="17" spans="2:43" ht="33" customHeight="1" thickBot="1" x14ac:dyDescent="0.3">
      <c r="B17" s="61" t="s">
        <v>28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Z17" s="58" t="s">
        <v>27</v>
      </c>
      <c r="AA17" s="59"/>
      <c r="AB17" s="59"/>
      <c r="AC17" s="59"/>
      <c r="AD17" s="59"/>
      <c r="AE17" s="59"/>
      <c r="AF17" s="59"/>
      <c r="AG17" s="60"/>
      <c r="AJ17" s="66" t="s">
        <v>35</v>
      </c>
      <c r="AK17" s="67"/>
      <c r="AL17" s="67"/>
      <c r="AM17" s="67"/>
      <c r="AN17" s="67"/>
      <c r="AO17" s="67"/>
      <c r="AP17" s="67"/>
      <c r="AQ17" s="68"/>
    </row>
    <row r="18" spans="2:43" ht="50" customHeight="1" thickTop="1" x14ac:dyDescent="0.2">
      <c r="B18" s="2" t="s">
        <v>30</v>
      </c>
      <c r="C18" s="26"/>
      <c r="D18" s="63" t="s">
        <v>22</v>
      </c>
      <c r="E18" s="64"/>
      <c r="F18" s="64"/>
      <c r="G18" s="65"/>
      <c r="H18" s="63" t="s">
        <v>23</v>
      </c>
      <c r="I18" s="64"/>
      <c r="J18" s="64"/>
      <c r="K18" s="65"/>
      <c r="L18" s="63" t="s">
        <v>24</v>
      </c>
      <c r="M18" s="64"/>
      <c r="N18" s="64"/>
      <c r="O18" s="65"/>
      <c r="P18" s="63" t="s">
        <v>25</v>
      </c>
      <c r="Q18" s="64"/>
      <c r="R18" s="64"/>
      <c r="S18" s="65"/>
      <c r="T18" s="63" t="s">
        <v>26</v>
      </c>
      <c r="U18" s="64"/>
      <c r="V18" s="64"/>
      <c r="W18" s="65"/>
      <c r="X18" s="27" t="s">
        <v>21</v>
      </c>
      <c r="Z18" s="37" t="s">
        <v>33</v>
      </c>
      <c r="AA18" s="38"/>
      <c r="AB18" s="38" t="s">
        <v>22</v>
      </c>
      <c r="AC18" s="38" t="s">
        <v>23</v>
      </c>
      <c r="AD18" s="38" t="s">
        <v>24</v>
      </c>
      <c r="AE18" s="38" t="s">
        <v>25</v>
      </c>
      <c r="AF18" s="38" t="s">
        <v>26</v>
      </c>
      <c r="AG18" s="38" t="s">
        <v>21</v>
      </c>
      <c r="AJ18" s="69" t="s">
        <v>33</v>
      </c>
      <c r="AK18" s="40" t="s">
        <v>39</v>
      </c>
      <c r="AL18" s="36" t="s">
        <v>22</v>
      </c>
      <c r="AM18" s="36" t="s">
        <v>23</v>
      </c>
      <c r="AN18" s="36" t="s">
        <v>24</v>
      </c>
      <c r="AO18" s="36" t="s">
        <v>25</v>
      </c>
      <c r="AP18" s="36" t="s">
        <v>26</v>
      </c>
      <c r="AQ18" s="36" t="s">
        <v>10</v>
      </c>
    </row>
    <row r="19" spans="2:43" ht="23" customHeight="1" x14ac:dyDescent="0.2">
      <c r="B19" s="8"/>
      <c r="C19" s="7" t="s">
        <v>11</v>
      </c>
      <c r="D19" s="7">
        <v>500</v>
      </c>
      <c r="E19" s="7">
        <v>700</v>
      </c>
      <c r="F19" s="7">
        <v>900</v>
      </c>
      <c r="G19" s="9">
        <v>1100</v>
      </c>
      <c r="H19" s="7">
        <v>500</v>
      </c>
      <c r="I19" s="7">
        <v>700</v>
      </c>
      <c r="J19" s="7">
        <v>900</v>
      </c>
      <c r="K19" s="9">
        <v>1100</v>
      </c>
      <c r="L19" s="7">
        <v>500</v>
      </c>
      <c r="M19" s="7">
        <v>700</v>
      </c>
      <c r="N19" s="7">
        <v>900</v>
      </c>
      <c r="O19" s="9">
        <v>1100</v>
      </c>
      <c r="P19" s="7">
        <v>500</v>
      </c>
      <c r="Q19" s="7">
        <v>700</v>
      </c>
      <c r="R19" s="7">
        <v>900</v>
      </c>
      <c r="S19" s="9">
        <v>1100</v>
      </c>
      <c r="T19" s="7">
        <v>500</v>
      </c>
      <c r="U19" s="7">
        <v>700</v>
      </c>
      <c r="V19" s="7">
        <v>900</v>
      </c>
      <c r="W19" s="9">
        <v>1100</v>
      </c>
      <c r="X19" s="25" t="s">
        <v>10</v>
      </c>
      <c r="Z19" s="39"/>
      <c r="AA19" s="40" t="s">
        <v>11</v>
      </c>
      <c r="AB19" s="35" t="s">
        <v>10</v>
      </c>
      <c r="AC19" s="35" t="s">
        <v>10</v>
      </c>
      <c r="AD19" s="35" t="s">
        <v>10</v>
      </c>
      <c r="AE19" s="35" t="s">
        <v>10</v>
      </c>
      <c r="AF19" s="35" t="s">
        <v>10</v>
      </c>
      <c r="AG19" s="40" t="s">
        <v>32</v>
      </c>
      <c r="AJ19" s="42" t="s">
        <v>0</v>
      </c>
      <c r="AK19" s="30">
        <v>1E-4</v>
      </c>
      <c r="AL19" s="19">
        <v>0.86666670000000001</v>
      </c>
      <c r="AM19" s="19">
        <v>0.85104199999999997</v>
      </c>
      <c r="AN19" s="19">
        <v>0.859375</v>
      </c>
      <c r="AO19" s="19">
        <v>0.84791700000000003</v>
      </c>
      <c r="AP19" s="19">
        <v>0.83333000000000002</v>
      </c>
      <c r="AQ19" s="31">
        <f>AVERAGE(AL19:AP19)</f>
        <v>0.85166614000000007</v>
      </c>
    </row>
    <row r="20" spans="2:43" ht="23" customHeight="1" x14ac:dyDescent="0.2">
      <c r="B20" s="42" t="s">
        <v>0</v>
      </c>
      <c r="C20" s="29">
        <v>1E-4</v>
      </c>
      <c r="D20" s="19">
        <v>0.84375</v>
      </c>
      <c r="E20" s="19">
        <v>0.85</v>
      </c>
      <c r="F20" s="19">
        <v>0.86666670000000001</v>
      </c>
      <c r="G20" s="19">
        <v>0.84895799999999999</v>
      </c>
      <c r="H20" s="19">
        <v>0.84270800000000001</v>
      </c>
      <c r="I20" s="19">
        <v>0.80208299999999999</v>
      </c>
      <c r="J20" s="19">
        <v>0.85104199999999997</v>
      </c>
      <c r="K20" s="19">
        <v>0.86041699999999999</v>
      </c>
      <c r="L20" s="19">
        <v>0.83125000000000004</v>
      </c>
      <c r="M20" s="19">
        <v>0.82187500000000002</v>
      </c>
      <c r="N20" s="19">
        <v>0.859375</v>
      </c>
      <c r="O20" s="19">
        <v>0.84479199999999999</v>
      </c>
      <c r="P20" s="19">
        <v>0.84166700000000005</v>
      </c>
      <c r="Q20" s="19">
        <v>0.83750000000000002</v>
      </c>
      <c r="R20" s="19">
        <v>0.84791700000000003</v>
      </c>
      <c r="S20" s="19">
        <v>0.82708300000000001</v>
      </c>
      <c r="T20" s="19">
        <v>0.85833300000000001</v>
      </c>
      <c r="U20" s="19">
        <v>0.84062499999999996</v>
      </c>
      <c r="V20" s="19">
        <v>0.83333000000000002</v>
      </c>
      <c r="W20" s="19">
        <v>0.83645800000000003</v>
      </c>
      <c r="X20" s="31">
        <f>AVERAGE(D20:W20)</f>
        <v>0.84229148499999995</v>
      </c>
      <c r="Z20" s="42" t="s">
        <v>0</v>
      </c>
      <c r="AA20" s="30">
        <v>1E-4</v>
      </c>
      <c r="AB20" s="31">
        <f>AVERAGE(D20:G20)</f>
        <v>0.85234367500000008</v>
      </c>
      <c r="AC20" s="31">
        <f>AVERAGE(H20:K20)</f>
        <v>0.83906250000000004</v>
      </c>
      <c r="AD20" s="31">
        <f>AVERAGE(L20:O20)</f>
        <v>0.83932300000000004</v>
      </c>
      <c r="AE20" s="31">
        <f>AVERAGE(P20:S20)</f>
        <v>0.83854175000000009</v>
      </c>
      <c r="AF20" s="31">
        <f>AVERAGE(T20:W20)</f>
        <v>0.84218649999999995</v>
      </c>
      <c r="AG20" s="31">
        <v>0.84229148499999995</v>
      </c>
      <c r="AJ20" s="43"/>
      <c r="AK20" s="29">
        <v>1E-3</v>
      </c>
      <c r="AL20" s="31">
        <v>0.86666699999999997</v>
      </c>
      <c r="AM20" s="31">
        <v>0.85104199999999997</v>
      </c>
      <c r="AN20" s="31">
        <v>0.859375</v>
      </c>
      <c r="AO20" s="31">
        <v>0.84791700000000003</v>
      </c>
      <c r="AP20" s="31">
        <v>0.83333299999999999</v>
      </c>
      <c r="AQ20" s="31">
        <f t="shared" ref="AQ20:AQ23" si="7">AVERAGE(AL20:AP20)</f>
        <v>0.85166679999999995</v>
      </c>
    </row>
    <row r="21" spans="2:43" ht="23" customHeight="1" x14ac:dyDescent="0.2">
      <c r="B21" s="43"/>
      <c r="C21" s="30">
        <v>1E-3</v>
      </c>
      <c r="D21" s="31">
        <v>0.84375</v>
      </c>
      <c r="E21" s="31">
        <v>0.82291700000000001</v>
      </c>
      <c r="F21" s="31">
        <v>0.86666699999999997</v>
      </c>
      <c r="G21" s="31">
        <v>0.84895799999999999</v>
      </c>
      <c r="H21" s="31">
        <v>0.84687500000000004</v>
      </c>
      <c r="I21" s="31">
        <v>0.83333299999999999</v>
      </c>
      <c r="J21" s="31">
        <v>0.85104199999999997</v>
      </c>
      <c r="K21" s="31">
        <v>0.86041699999999999</v>
      </c>
      <c r="L21" s="31">
        <v>0.86250000000000004</v>
      </c>
      <c r="M21" s="31">
        <v>0.82604200000000005</v>
      </c>
      <c r="N21" s="31">
        <v>0.859375</v>
      </c>
      <c r="O21" s="31">
        <v>0.84895799999999999</v>
      </c>
      <c r="P21" s="31">
        <v>0.85416700000000001</v>
      </c>
      <c r="Q21" s="31">
        <v>0.83750000000000002</v>
      </c>
      <c r="R21" s="31">
        <v>0.84791700000000003</v>
      </c>
      <c r="S21" s="31">
        <v>0.81874999999999998</v>
      </c>
      <c r="T21" s="31">
        <v>0.85833300000000001</v>
      </c>
      <c r="U21" s="31">
        <v>0.84062499999999996</v>
      </c>
      <c r="V21" s="31">
        <v>0.83333299999999999</v>
      </c>
      <c r="W21" s="31">
        <v>0.83645800000000003</v>
      </c>
      <c r="X21" s="31">
        <f t="shared" ref="X21:X24" si="8">AVERAGE(D21:W21)</f>
        <v>0.84489585</v>
      </c>
      <c r="Z21" s="43"/>
      <c r="AA21" s="29">
        <v>1E-3</v>
      </c>
      <c r="AB21" s="19">
        <f t="shared" ref="AB21:AB24" si="9">AVERAGE(D21:G21)</f>
        <v>0.84557300000000002</v>
      </c>
      <c r="AC21" s="19">
        <f t="shared" ref="AC21:AC24" si="10">AVERAGE(H21:K21)</f>
        <v>0.84791675</v>
      </c>
      <c r="AD21" s="19">
        <f t="shared" ref="AD21:AD24" si="11">AVERAGE(L21:O21)</f>
        <v>0.84921875000000002</v>
      </c>
      <c r="AE21" s="19">
        <f t="shared" ref="AE21:AE24" si="12">AVERAGE(P21:S21)</f>
        <v>0.83958350000000004</v>
      </c>
      <c r="AF21" s="19">
        <f t="shared" ref="AF21:AF24" si="13">AVERAGE(T21:W21)</f>
        <v>0.84218724999999994</v>
      </c>
      <c r="AG21" s="19">
        <v>0.84489585</v>
      </c>
      <c r="AJ21" s="43"/>
      <c r="AK21" s="30">
        <v>0.01</v>
      </c>
      <c r="AL21" s="19">
        <v>0.86666699999999997</v>
      </c>
      <c r="AM21" s="19">
        <v>0.85104199999999997</v>
      </c>
      <c r="AN21" s="19">
        <v>0.85833300000000001</v>
      </c>
      <c r="AO21" s="19">
        <v>0.84791700000000003</v>
      </c>
      <c r="AP21" s="19">
        <v>0.83229200000000003</v>
      </c>
      <c r="AQ21" s="31">
        <f t="shared" si="7"/>
        <v>0.85125019999999996</v>
      </c>
    </row>
    <row r="22" spans="2:43" ht="23" customHeight="1" x14ac:dyDescent="0.2">
      <c r="B22" s="43"/>
      <c r="C22" s="29">
        <v>0.01</v>
      </c>
      <c r="D22" s="19">
        <v>0.84375</v>
      </c>
      <c r="E22" s="19">
        <v>0.84895799999999999</v>
      </c>
      <c r="F22" s="19">
        <v>0.86666699999999997</v>
      </c>
      <c r="G22" s="19">
        <v>0.84895799999999999</v>
      </c>
      <c r="H22" s="19">
        <v>0.84479199999999999</v>
      </c>
      <c r="I22" s="19">
        <v>0.84166700000000005</v>
      </c>
      <c r="J22" s="19">
        <v>0.85104199999999997</v>
      </c>
      <c r="K22" s="19">
        <v>0.86250000000000004</v>
      </c>
      <c r="L22" s="19">
        <v>0.78020800000000001</v>
      </c>
      <c r="M22" s="19">
        <v>0.84270800000000001</v>
      </c>
      <c r="N22" s="19">
        <v>0.85833300000000001</v>
      </c>
      <c r="O22" s="19">
        <v>0.8125</v>
      </c>
      <c r="P22" s="19">
        <v>0.83333299999999999</v>
      </c>
      <c r="Q22" s="19">
        <v>0.83750000000000002</v>
      </c>
      <c r="R22" s="19">
        <v>0.84791700000000003</v>
      </c>
      <c r="S22" s="19">
        <v>0.80937499999999996</v>
      </c>
      <c r="T22" s="19">
        <v>0.85833300000000001</v>
      </c>
      <c r="U22" s="19">
        <v>0.84062499999999996</v>
      </c>
      <c r="V22" s="19">
        <v>0.83229200000000003</v>
      </c>
      <c r="W22" s="19">
        <v>0.83645800000000003</v>
      </c>
      <c r="X22" s="31">
        <f t="shared" si="8"/>
        <v>0.83989580000000008</v>
      </c>
      <c r="Z22" s="43"/>
      <c r="AA22" s="30">
        <v>0.01</v>
      </c>
      <c r="AB22" s="31">
        <f t="shared" si="9"/>
        <v>0.85208325000000007</v>
      </c>
      <c r="AC22" s="31">
        <f t="shared" si="10"/>
        <v>0.85000025000000012</v>
      </c>
      <c r="AD22" s="31">
        <f t="shared" si="11"/>
        <v>0.82343725000000001</v>
      </c>
      <c r="AE22" s="31">
        <f t="shared" si="12"/>
        <v>0.83203125</v>
      </c>
      <c r="AF22" s="31">
        <f t="shared" si="13"/>
        <v>0.84192699999999998</v>
      </c>
      <c r="AG22" s="31">
        <v>0.83989580000000008</v>
      </c>
      <c r="AJ22" s="43"/>
      <c r="AK22" s="29">
        <v>0.1</v>
      </c>
      <c r="AL22" s="31">
        <v>0.86666699999999997</v>
      </c>
      <c r="AM22" s="31">
        <v>0.85104199999999997</v>
      </c>
      <c r="AN22" s="31">
        <v>0.859375</v>
      </c>
      <c r="AO22" s="31">
        <v>0.83229200000000003</v>
      </c>
      <c r="AP22" s="31">
        <v>0.83333299999999999</v>
      </c>
      <c r="AQ22" s="31">
        <f t="shared" si="7"/>
        <v>0.8485417999999999</v>
      </c>
    </row>
    <row r="23" spans="2:43" ht="23" customHeight="1" x14ac:dyDescent="0.2">
      <c r="B23" s="43"/>
      <c r="C23" s="30">
        <v>0.1</v>
      </c>
      <c r="D23" s="31">
        <v>0.84375</v>
      </c>
      <c r="E23" s="31">
        <v>0.85</v>
      </c>
      <c r="F23" s="31">
        <v>0.86666699999999997</v>
      </c>
      <c r="G23" s="31">
        <v>0.84895799999999999</v>
      </c>
      <c r="H23" s="31">
        <v>0.84791700000000003</v>
      </c>
      <c r="I23" s="31">
        <v>0.84375</v>
      </c>
      <c r="J23" s="31">
        <v>0.85104199999999997</v>
      </c>
      <c r="K23" s="31">
        <v>0.86145799999999995</v>
      </c>
      <c r="L23" s="31">
        <v>0.86250000000000004</v>
      </c>
      <c r="M23" s="31">
        <v>0.85416700000000001</v>
      </c>
      <c r="N23" s="31">
        <v>0.859375</v>
      </c>
      <c r="O23" s="31">
        <v>0.84791700000000003</v>
      </c>
      <c r="P23" s="31">
        <v>0.85416700000000001</v>
      </c>
      <c r="Q23" s="31">
        <v>0.83750000000000002</v>
      </c>
      <c r="R23" s="31">
        <v>0.83229200000000003</v>
      </c>
      <c r="S23" s="31">
        <v>0.828125</v>
      </c>
      <c r="T23" s="31">
        <v>0.85833300000000001</v>
      </c>
      <c r="U23" s="31">
        <v>0.84062499999999996</v>
      </c>
      <c r="V23" s="31">
        <v>0.83333299999999999</v>
      </c>
      <c r="W23" s="31">
        <v>0.83645800000000003</v>
      </c>
      <c r="X23" s="31">
        <f t="shared" si="8"/>
        <v>0.84791670000000008</v>
      </c>
      <c r="Z23" s="43"/>
      <c r="AA23" s="29">
        <v>0.1</v>
      </c>
      <c r="AB23" s="19">
        <f t="shared" si="9"/>
        <v>0.85234375000000007</v>
      </c>
      <c r="AC23" s="19">
        <f t="shared" si="10"/>
        <v>0.85104174999999993</v>
      </c>
      <c r="AD23" s="19">
        <f t="shared" si="11"/>
        <v>0.85598974999999999</v>
      </c>
      <c r="AE23" s="19">
        <f t="shared" si="12"/>
        <v>0.83802100000000002</v>
      </c>
      <c r="AF23" s="19">
        <f t="shared" si="13"/>
        <v>0.84218724999999994</v>
      </c>
      <c r="AG23" s="19">
        <v>0.84791670000000008</v>
      </c>
      <c r="AJ23" s="44"/>
      <c r="AK23" s="30">
        <v>1</v>
      </c>
      <c r="AL23" s="19">
        <v>0.86666699999999997</v>
      </c>
      <c r="AM23" s="19">
        <v>0.85104199999999997</v>
      </c>
      <c r="AN23" s="19">
        <v>0.859375</v>
      </c>
      <c r="AO23" s="19">
        <v>0.84791700000000003</v>
      </c>
      <c r="AP23" s="19">
        <v>0.83333299999999999</v>
      </c>
      <c r="AQ23" s="31">
        <f t="shared" si="7"/>
        <v>0.85166679999999995</v>
      </c>
    </row>
    <row r="24" spans="2:43" ht="25" customHeight="1" x14ac:dyDescent="0.2">
      <c r="B24" s="44"/>
      <c r="C24" s="29">
        <v>1</v>
      </c>
      <c r="D24" s="19">
        <v>0.84375</v>
      </c>
      <c r="E24" s="19">
        <v>0.85</v>
      </c>
      <c r="F24" s="19">
        <v>0.86666699999999997</v>
      </c>
      <c r="G24" s="19">
        <v>0.84895799999999999</v>
      </c>
      <c r="H24" s="19">
        <v>0.84791700000000003</v>
      </c>
      <c r="I24" s="19">
        <v>0.84166700000000005</v>
      </c>
      <c r="J24" s="19">
        <v>0.85104199999999997</v>
      </c>
      <c r="K24" s="19">
        <v>0.86250000000000004</v>
      </c>
      <c r="L24" s="19">
        <v>0.86250000000000004</v>
      </c>
      <c r="M24" s="19">
        <v>0.85416700000000001</v>
      </c>
      <c r="N24" s="19">
        <v>0.859375</v>
      </c>
      <c r="O24" s="19">
        <v>0.84895799999999999</v>
      </c>
      <c r="P24" s="19">
        <v>0.85416700000000001</v>
      </c>
      <c r="Q24" s="19">
        <v>0.83750000000000002</v>
      </c>
      <c r="R24" s="19">
        <v>0.84791700000000003</v>
      </c>
      <c r="S24" s="19">
        <v>0.828125</v>
      </c>
      <c r="T24" s="19">
        <v>0.85833300000000001</v>
      </c>
      <c r="U24" s="19">
        <v>0.84062499999999996</v>
      </c>
      <c r="V24" s="19">
        <v>0.83333299999999999</v>
      </c>
      <c r="W24" s="19">
        <v>0.83645800000000003</v>
      </c>
      <c r="X24" s="31">
        <f t="shared" si="8"/>
        <v>0.84869795000000003</v>
      </c>
      <c r="Z24" s="44"/>
      <c r="AA24" s="30">
        <v>1</v>
      </c>
      <c r="AB24" s="31">
        <f t="shared" si="9"/>
        <v>0.85234375000000007</v>
      </c>
      <c r="AC24" s="31">
        <f t="shared" si="10"/>
        <v>0.85078150000000008</v>
      </c>
      <c r="AD24" s="31">
        <f t="shared" si="11"/>
        <v>0.85625000000000007</v>
      </c>
      <c r="AE24" s="31">
        <f t="shared" si="12"/>
        <v>0.84192725000000002</v>
      </c>
      <c r="AF24" s="31">
        <f t="shared" si="13"/>
        <v>0.84218724999999994</v>
      </c>
      <c r="AG24" s="31">
        <v>0.84869795000000003</v>
      </c>
    </row>
    <row r="26" spans="2:4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43" ht="33" customHeight="1" thickBot="1" x14ac:dyDescent="0.3">
      <c r="B27" s="61" t="s">
        <v>28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Z27" s="58" t="s">
        <v>27</v>
      </c>
      <c r="AA27" s="59"/>
      <c r="AB27" s="59"/>
      <c r="AC27" s="59"/>
      <c r="AD27" s="59"/>
      <c r="AE27" s="59"/>
      <c r="AF27" s="59"/>
      <c r="AG27" s="60"/>
      <c r="AJ27" s="66" t="s">
        <v>40</v>
      </c>
      <c r="AK27" s="67"/>
      <c r="AL27" s="67"/>
      <c r="AM27" s="67"/>
      <c r="AN27" s="67"/>
      <c r="AO27" s="67"/>
      <c r="AP27" s="67"/>
      <c r="AQ27" s="68"/>
    </row>
    <row r="28" spans="2:43" ht="50" customHeight="1" thickTop="1" x14ac:dyDescent="0.2">
      <c r="B28" s="2" t="s">
        <v>30</v>
      </c>
      <c r="C28" s="26"/>
      <c r="D28" s="63" t="s">
        <v>22</v>
      </c>
      <c r="E28" s="64"/>
      <c r="F28" s="64"/>
      <c r="G28" s="65"/>
      <c r="H28" s="63" t="s">
        <v>23</v>
      </c>
      <c r="I28" s="64"/>
      <c r="J28" s="64"/>
      <c r="K28" s="65"/>
      <c r="L28" s="63" t="s">
        <v>24</v>
      </c>
      <c r="M28" s="64"/>
      <c r="N28" s="64"/>
      <c r="O28" s="65"/>
      <c r="P28" s="63" t="s">
        <v>25</v>
      </c>
      <c r="Q28" s="64"/>
      <c r="R28" s="64"/>
      <c r="S28" s="65"/>
      <c r="T28" s="63" t="s">
        <v>26</v>
      </c>
      <c r="U28" s="64"/>
      <c r="V28" s="64"/>
      <c r="W28" s="65"/>
      <c r="X28" s="27" t="s">
        <v>21</v>
      </c>
      <c r="Z28" s="37" t="s">
        <v>33</v>
      </c>
      <c r="AA28" s="38"/>
      <c r="AB28" s="38" t="s">
        <v>22</v>
      </c>
      <c r="AC28" s="38" t="s">
        <v>23</v>
      </c>
      <c r="AD28" s="38" t="s">
        <v>24</v>
      </c>
      <c r="AE28" s="38" t="s">
        <v>25</v>
      </c>
      <c r="AF28" s="38" t="s">
        <v>26</v>
      </c>
      <c r="AG28" s="38" t="s">
        <v>21</v>
      </c>
      <c r="AJ28" s="69" t="s">
        <v>33</v>
      </c>
      <c r="AK28" s="40" t="s">
        <v>41</v>
      </c>
      <c r="AL28" s="36" t="s">
        <v>22</v>
      </c>
      <c r="AM28" s="36" t="s">
        <v>23</v>
      </c>
      <c r="AN28" s="36" t="s">
        <v>24</v>
      </c>
      <c r="AO28" s="36" t="s">
        <v>25</v>
      </c>
      <c r="AP28" s="36" t="s">
        <v>26</v>
      </c>
      <c r="AQ28" s="36" t="s">
        <v>10</v>
      </c>
    </row>
    <row r="29" spans="2:43" ht="23" customHeight="1" x14ac:dyDescent="0.2">
      <c r="B29" s="8"/>
      <c r="C29" s="7" t="s">
        <v>12</v>
      </c>
      <c r="D29" s="7">
        <v>500</v>
      </c>
      <c r="E29" s="7">
        <v>700</v>
      </c>
      <c r="F29" s="7">
        <v>900</v>
      </c>
      <c r="G29" s="9">
        <v>1100</v>
      </c>
      <c r="H29" s="7">
        <v>500</v>
      </c>
      <c r="I29" s="7">
        <v>700</v>
      </c>
      <c r="J29" s="7">
        <v>900</v>
      </c>
      <c r="K29" s="9">
        <v>1100</v>
      </c>
      <c r="L29" s="7">
        <v>500</v>
      </c>
      <c r="M29" s="7">
        <v>700</v>
      </c>
      <c r="N29" s="7">
        <v>900</v>
      </c>
      <c r="O29" s="9">
        <v>1100</v>
      </c>
      <c r="P29" s="7">
        <v>500</v>
      </c>
      <c r="Q29" s="7">
        <v>700</v>
      </c>
      <c r="R29" s="7">
        <v>900</v>
      </c>
      <c r="S29" s="9">
        <v>1100</v>
      </c>
      <c r="T29" s="7">
        <v>500</v>
      </c>
      <c r="U29" s="7">
        <v>700</v>
      </c>
      <c r="V29" s="7">
        <v>900</v>
      </c>
      <c r="W29" s="9">
        <v>1100</v>
      </c>
      <c r="X29" s="25" t="s">
        <v>10</v>
      </c>
      <c r="Z29" s="39"/>
      <c r="AA29" s="40" t="s">
        <v>12</v>
      </c>
      <c r="AB29" s="35" t="s">
        <v>10</v>
      </c>
      <c r="AC29" s="35" t="s">
        <v>10</v>
      </c>
      <c r="AD29" s="35" t="s">
        <v>10</v>
      </c>
      <c r="AE29" s="35" t="s">
        <v>10</v>
      </c>
      <c r="AF29" s="35" t="s">
        <v>10</v>
      </c>
      <c r="AG29" s="40" t="s">
        <v>32</v>
      </c>
      <c r="AJ29" s="42" t="s">
        <v>0</v>
      </c>
      <c r="AK29" s="1" t="s">
        <v>37</v>
      </c>
      <c r="AL29" s="32">
        <v>0.86666699999999997</v>
      </c>
      <c r="AM29" s="32">
        <v>0.85104199999999997</v>
      </c>
      <c r="AN29" s="32">
        <v>0.859375</v>
      </c>
      <c r="AO29" s="32">
        <v>0.84791700000000003</v>
      </c>
      <c r="AP29" s="32">
        <v>0.83333299999999999</v>
      </c>
      <c r="AQ29" s="31">
        <f>AVERAGE(AL29:AP29)</f>
        <v>0.85166679999999995</v>
      </c>
    </row>
    <row r="30" spans="2:43" ht="23" customHeight="1" x14ac:dyDescent="0.2">
      <c r="B30" s="50" t="s">
        <v>0</v>
      </c>
      <c r="C30" s="28" t="s">
        <v>13</v>
      </c>
      <c r="D30" s="32">
        <v>0.84375</v>
      </c>
      <c r="E30" s="32">
        <v>0.84791700000000003</v>
      </c>
      <c r="F30" s="32">
        <v>0.86666699999999997</v>
      </c>
      <c r="G30" s="32">
        <v>0.84895799999999999</v>
      </c>
      <c r="H30" s="32">
        <v>0.84687500000000004</v>
      </c>
      <c r="I30" s="32">
        <v>0.84479199999999999</v>
      </c>
      <c r="J30" s="32">
        <v>0.85104199999999997</v>
      </c>
      <c r="K30" s="32">
        <v>0.86250000000000004</v>
      </c>
      <c r="L30" s="32">
        <v>0.86250000000000004</v>
      </c>
      <c r="M30" s="32">
        <v>0.85</v>
      </c>
      <c r="N30" s="32">
        <v>0.859375</v>
      </c>
      <c r="O30" s="32">
        <v>0.84895799999999999</v>
      </c>
      <c r="P30" s="32">
        <v>0.85416700000000001</v>
      </c>
      <c r="Q30" s="32">
        <v>0.83750000000000002</v>
      </c>
      <c r="R30" s="32">
        <v>0.84791700000000003</v>
      </c>
      <c r="S30" s="32">
        <v>0.828125</v>
      </c>
      <c r="T30" s="32">
        <v>0.85520799999999997</v>
      </c>
      <c r="U30" s="32">
        <v>0.84062499999999996</v>
      </c>
      <c r="V30" s="32">
        <v>0.83333299999999999</v>
      </c>
      <c r="W30" s="32">
        <v>0.83437499999999998</v>
      </c>
      <c r="X30" s="31">
        <f>AVERAGE(D30:W30)</f>
        <v>0.84822920000000013</v>
      </c>
      <c r="Z30" s="50" t="s">
        <v>0</v>
      </c>
      <c r="AA30" s="1" t="s">
        <v>13</v>
      </c>
      <c r="AB30" s="31">
        <f>AVERAGE(D30:G30)</f>
        <v>0.851823</v>
      </c>
      <c r="AC30" s="31">
        <f>AVERAGE(H30:K30)</f>
        <v>0.85130225000000004</v>
      </c>
      <c r="AD30" s="31">
        <f>AVERAGE(L30:O30)</f>
        <v>0.85520825</v>
      </c>
      <c r="AE30" s="31">
        <f>AVERAGE(P30:S30)</f>
        <v>0.84192725000000002</v>
      </c>
      <c r="AF30" s="31">
        <f>AVERAGE(T30:W30)</f>
        <v>0.84088525000000003</v>
      </c>
      <c r="AG30" s="31">
        <v>0.84822920000000013</v>
      </c>
      <c r="AJ30" s="43"/>
      <c r="AK30" s="16" t="s">
        <v>36</v>
      </c>
      <c r="AL30" s="19">
        <v>0.86666699999999997</v>
      </c>
      <c r="AM30" s="19">
        <v>0.85104199999999997</v>
      </c>
      <c r="AN30" s="19">
        <v>0.859375</v>
      </c>
      <c r="AO30" s="19">
        <v>0.84791700000000003</v>
      </c>
      <c r="AP30" s="19">
        <v>0.83333299999999999</v>
      </c>
      <c r="AQ30" s="31">
        <f t="shared" ref="AQ30:AQ33" si="14">AVERAGE(AL30:AP30)</f>
        <v>0.85166679999999995</v>
      </c>
    </row>
    <row r="31" spans="2:43" ht="23" customHeight="1" x14ac:dyDescent="0.2">
      <c r="B31" s="50"/>
      <c r="C31" s="29" t="s">
        <v>14</v>
      </c>
      <c r="D31" s="19">
        <v>0.84375</v>
      </c>
      <c r="E31" s="19">
        <v>0.85</v>
      </c>
      <c r="F31" s="19">
        <v>0.86666699999999997</v>
      </c>
      <c r="G31" s="19">
        <v>0.84895799999999999</v>
      </c>
      <c r="H31" s="19">
        <v>0.84791700000000003</v>
      </c>
      <c r="I31" s="19">
        <v>0.84166700000000005</v>
      </c>
      <c r="J31" s="19">
        <v>0.85104199999999997</v>
      </c>
      <c r="K31" s="19">
        <v>0.86250000000000004</v>
      </c>
      <c r="L31" s="19">
        <v>0.86250000000000004</v>
      </c>
      <c r="M31" s="19">
        <v>0.85416700000000001</v>
      </c>
      <c r="N31" s="19">
        <v>0.859375</v>
      </c>
      <c r="O31" s="19">
        <v>0.84895799999999999</v>
      </c>
      <c r="P31" s="19">
        <v>0.85416700000000001</v>
      </c>
      <c r="Q31" s="19">
        <v>0.83750000000000002</v>
      </c>
      <c r="R31" s="19">
        <v>0.84791700000000003</v>
      </c>
      <c r="S31" s="19">
        <v>0.828125</v>
      </c>
      <c r="T31" s="19">
        <v>0.85833300000000001</v>
      </c>
      <c r="U31" s="19">
        <v>0.84062499999999996</v>
      </c>
      <c r="V31" s="19">
        <v>0.83333299999999999</v>
      </c>
      <c r="W31" s="19">
        <v>0.83645800000000003</v>
      </c>
      <c r="X31" s="31">
        <f t="shared" ref="X31:X34" si="15">AVERAGE(D31:W31)</f>
        <v>0.84869795000000003</v>
      </c>
      <c r="Z31" s="50"/>
      <c r="AA31" s="16" t="s">
        <v>14</v>
      </c>
      <c r="AB31" s="19">
        <f t="shared" ref="AB31:AB34" si="16">AVERAGE(D31:G31)</f>
        <v>0.85234375000000007</v>
      </c>
      <c r="AC31" s="19">
        <f t="shared" ref="AC31:AC34" si="17">AVERAGE(H31:K31)</f>
        <v>0.85078150000000008</v>
      </c>
      <c r="AD31" s="19">
        <f t="shared" ref="AD31:AD34" si="18">AVERAGE(L31:O31)</f>
        <v>0.85625000000000007</v>
      </c>
      <c r="AE31" s="19">
        <f t="shared" ref="AE31:AE34" si="19">AVERAGE(P31:S31)</f>
        <v>0.84192725000000002</v>
      </c>
      <c r="AF31" s="19">
        <f t="shared" ref="AF31:AF34" si="20">AVERAGE(T31:W31)</f>
        <v>0.84218724999999994</v>
      </c>
      <c r="AG31" s="19">
        <v>0.84869795000000003</v>
      </c>
      <c r="AJ31" s="43"/>
      <c r="AK31" s="1" t="s">
        <v>38</v>
      </c>
      <c r="AL31" s="32">
        <v>0.86666699999999997</v>
      </c>
      <c r="AM31" s="32">
        <v>0.85104199999999997</v>
      </c>
      <c r="AN31" s="32">
        <v>0.859375</v>
      </c>
      <c r="AO31" s="32">
        <v>0.84791700000000003</v>
      </c>
      <c r="AP31" s="32">
        <v>0.83333299999999999</v>
      </c>
      <c r="AQ31" s="31">
        <f t="shared" si="14"/>
        <v>0.85166679999999995</v>
      </c>
    </row>
    <row r="32" spans="2:43" ht="23" customHeight="1" x14ac:dyDescent="0.2">
      <c r="B32" s="50"/>
      <c r="C32" s="29" t="s">
        <v>15</v>
      </c>
      <c r="D32" s="32">
        <v>0.84375</v>
      </c>
      <c r="E32" s="32">
        <v>0.85</v>
      </c>
      <c r="F32" s="32">
        <v>0.86666699999999997</v>
      </c>
      <c r="G32" s="32">
        <v>0.84895799999999999</v>
      </c>
      <c r="H32" s="32">
        <v>0.84791700000000003</v>
      </c>
      <c r="I32" s="32">
        <v>0.84166700000000005</v>
      </c>
      <c r="J32" s="32">
        <v>0.85104199999999997</v>
      </c>
      <c r="K32" s="32">
        <v>0.86250000000000004</v>
      </c>
      <c r="L32" s="32">
        <v>0.86250000000000004</v>
      </c>
      <c r="M32" s="32">
        <v>0.85416700000000001</v>
      </c>
      <c r="N32" s="32">
        <v>0.859375</v>
      </c>
      <c r="O32" s="32">
        <v>0.84895799999999999</v>
      </c>
      <c r="P32" s="32">
        <v>0.85416700000000001</v>
      </c>
      <c r="Q32" s="32">
        <v>0.83750000000000002</v>
      </c>
      <c r="R32" s="32">
        <v>0.84791700000000003</v>
      </c>
      <c r="S32" s="32">
        <v>0.828125</v>
      </c>
      <c r="T32" s="32">
        <v>0.85833300000000001</v>
      </c>
      <c r="U32" s="32">
        <v>0.84062499999999996</v>
      </c>
      <c r="V32" s="32">
        <v>0.83333299999999999</v>
      </c>
      <c r="W32" s="31">
        <v>0.83645800000000003</v>
      </c>
      <c r="X32" s="31">
        <f t="shared" si="15"/>
        <v>0.84869795000000003</v>
      </c>
      <c r="Z32" s="50"/>
      <c r="AA32" s="1" t="s">
        <v>15</v>
      </c>
      <c r="AB32" s="31">
        <f t="shared" si="16"/>
        <v>0.85234375000000007</v>
      </c>
      <c r="AC32" s="31">
        <f t="shared" si="17"/>
        <v>0.85078150000000008</v>
      </c>
      <c r="AD32" s="31">
        <f t="shared" si="18"/>
        <v>0.85625000000000007</v>
      </c>
      <c r="AE32" s="31">
        <f t="shared" si="19"/>
        <v>0.84192725000000002</v>
      </c>
      <c r="AF32" s="31">
        <f t="shared" si="20"/>
        <v>0.84218724999999994</v>
      </c>
      <c r="AG32" s="31">
        <v>0.84869795000000003</v>
      </c>
      <c r="AJ32" s="43"/>
      <c r="AK32" s="16" t="s">
        <v>16</v>
      </c>
      <c r="AL32" s="19">
        <v>0.86666699999999997</v>
      </c>
      <c r="AM32" s="19">
        <v>0.85104199999999997</v>
      </c>
      <c r="AN32" s="19">
        <v>0.859375</v>
      </c>
      <c r="AO32" s="19">
        <v>0.84791700000000003</v>
      </c>
      <c r="AP32" s="19">
        <v>0.83333299999999999</v>
      </c>
      <c r="AQ32" s="31">
        <f t="shared" si="14"/>
        <v>0.85166679999999995</v>
      </c>
    </row>
    <row r="33" spans="2:43" ht="23" customHeight="1" x14ac:dyDescent="0.2">
      <c r="B33" s="50"/>
      <c r="C33" s="29" t="s">
        <v>16</v>
      </c>
      <c r="D33" s="19">
        <v>0.84375</v>
      </c>
      <c r="E33" s="19">
        <v>0.85</v>
      </c>
      <c r="F33" s="19">
        <v>0.86666699999999997</v>
      </c>
      <c r="G33" s="19">
        <v>0.84895799999999999</v>
      </c>
      <c r="H33" s="19">
        <v>0.84791700000000003</v>
      </c>
      <c r="I33" s="19">
        <v>0.84166700000000005</v>
      </c>
      <c r="J33" s="19">
        <v>0.85104199999999997</v>
      </c>
      <c r="K33" s="19">
        <v>0.86250000000000004</v>
      </c>
      <c r="L33" s="19">
        <v>0.86250000000000004</v>
      </c>
      <c r="M33" s="19">
        <v>0.85416700000000001</v>
      </c>
      <c r="N33" s="19">
        <v>0.859375</v>
      </c>
      <c r="O33" s="19">
        <v>0.84895799999999999</v>
      </c>
      <c r="P33" s="19">
        <v>0.85416700000000001</v>
      </c>
      <c r="Q33" s="19">
        <v>0.83750000000000002</v>
      </c>
      <c r="R33" s="19">
        <v>0.84791700000000003</v>
      </c>
      <c r="S33" s="19">
        <v>0.828125</v>
      </c>
      <c r="T33" s="19">
        <v>0.85833300000000001</v>
      </c>
      <c r="U33" s="19">
        <v>0.84062499999999996</v>
      </c>
      <c r="V33" s="19">
        <v>0.83333299999999999</v>
      </c>
      <c r="W33" s="19">
        <v>0.83645800000000003</v>
      </c>
      <c r="X33" s="31">
        <f t="shared" si="15"/>
        <v>0.84869795000000003</v>
      </c>
      <c r="Z33" s="50"/>
      <c r="AA33" s="16" t="s">
        <v>16</v>
      </c>
      <c r="AB33" s="19">
        <f t="shared" si="16"/>
        <v>0.85234375000000007</v>
      </c>
      <c r="AC33" s="19">
        <f t="shared" si="17"/>
        <v>0.85078150000000008</v>
      </c>
      <c r="AD33" s="19">
        <f t="shared" si="18"/>
        <v>0.85625000000000007</v>
      </c>
      <c r="AE33" s="19">
        <f t="shared" si="19"/>
        <v>0.84192725000000002</v>
      </c>
      <c r="AF33" s="19">
        <f t="shared" si="20"/>
        <v>0.84218724999999994</v>
      </c>
      <c r="AG33" s="19">
        <v>0.84869795000000003</v>
      </c>
      <c r="AJ33" s="44"/>
      <c r="AK33" s="1" t="s">
        <v>17</v>
      </c>
      <c r="AL33" s="32">
        <v>0.86666699999999997</v>
      </c>
      <c r="AM33" s="32">
        <v>0.85104199999999997</v>
      </c>
      <c r="AN33" s="32">
        <v>0.859375</v>
      </c>
      <c r="AO33" s="32">
        <v>0.84791700000000003</v>
      </c>
      <c r="AP33" s="32">
        <v>0.83333299999999999</v>
      </c>
      <c r="AQ33" s="31">
        <f t="shared" si="14"/>
        <v>0.85166679999999995</v>
      </c>
    </row>
    <row r="34" spans="2:43" ht="25" customHeight="1" x14ac:dyDescent="0.2">
      <c r="B34" s="50"/>
      <c r="C34" s="29" t="s">
        <v>17</v>
      </c>
      <c r="D34" s="32">
        <v>0.84375</v>
      </c>
      <c r="E34" s="32">
        <v>0.85</v>
      </c>
      <c r="F34" s="32">
        <v>0.86666699999999997</v>
      </c>
      <c r="G34" s="32">
        <v>0.84895799999999999</v>
      </c>
      <c r="H34" s="32">
        <v>0.84791700000000003</v>
      </c>
      <c r="I34" s="32">
        <v>0.84166700000000005</v>
      </c>
      <c r="J34" s="32">
        <v>0.85104199999999997</v>
      </c>
      <c r="K34" s="32">
        <v>0.86250000000000004</v>
      </c>
      <c r="L34" s="32">
        <v>0.86250000000000004</v>
      </c>
      <c r="M34" s="32">
        <v>0.85416700000000001</v>
      </c>
      <c r="N34" s="32">
        <v>0.859375</v>
      </c>
      <c r="O34" s="32">
        <v>0.84895799999999999</v>
      </c>
      <c r="P34" s="32">
        <v>0.85416700000000001</v>
      </c>
      <c r="Q34" s="32">
        <v>0.83750000000000002</v>
      </c>
      <c r="R34" s="32">
        <v>0.84791700000000003</v>
      </c>
      <c r="S34" s="32">
        <v>0.828125</v>
      </c>
      <c r="T34" s="32">
        <v>0.85833300000000001</v>
      </c>
      <c r="U34" s="32">
        <v>0.84062499999999996</v>
      </c>
      <c r="V34" s="32">
        <v>0.83333299999999999</v>
      </c>
      <c r="W34" s="31">
        <v>0.83645800000000003</v>
      </c>
      <c r="X34" s="31">
        <f t="shared" si="15"/>
        <v>0.84869795000000003</v>
      </c>
      <c r="Z34" s="50"/>
      <c r="AA34" s="1" t="s">
        <v>17</v>
      </c>
      <c r="AB34" s="31">
        <f t="shared" si="16"/>
        <v>0.85234375000000007</v>
      </c>
      <c r="AC34" s="31">
        <f t="shared" si="17"/>
        <v>0.85078150000000008</v>
      </c>
      <c r="AD34" s="31">
        <f t="shared" si="18"/>
        <v>0.85625000000000007</v>
      </c>
      <c r="AE34" s="31">
        <f t="shared" si="19"/>
        <v>0.84192725000000002</v>
      </c>
      <c r="AF34" s="31">
        <f t="shared" si="20"/>
        <v>0.84218724999999994</v>
      </c>
      <c r="AG34" s="31">
        <v>0.84869795000000003</v>
      </c>
    </row>
  </sheetData>
  <mergeCells count="36">
    <mergeCell ref="T3:W3"/>
    <mergeCell ref="B5:B9"/>
    <mergeCell ref="B10:B14"/>
    <mergeCell ref="D3:G3"/>
    <mergeCell ref="H3:K3"/>
    <mergeCell ref="L3:O3"/>
    <mergeCell ref="B30:B34"/>
    <mergeCell ref="B2:X2"/>
    <mergeCell ref="B17:X17"/>
    <mergeCell ref="B27:X27"/>
    <mergeCell ref="B20:B24"/>
    <mergeCell ref="D28:G28"/>
    <mergeCell ref="H28:K28"/>
    <mergeCell ref="L28:O28"/>
    <mergeCell ref="P28:S28"/>
    <mergeCell ref="T28:W28"/>
    <mergeCell ref="D18:G18"/>
    <mergeCell ref="H18:K18"/>
    <mergeCell ref="L18:O18"/>
    <mergeCell ref="P18:S18"/>
    <mergeCell ref="T18:W18"/>
    <mergeCell ref="P3:S3"/>
    <mergeCell ref="AJ17:AQ17"/>
    <mergeCell ref="AJ19:AJ23"/>
    <mergeCell ref="Z20:Z24"/>
    <mergeCell ref="Z30:Z34"/>
    <mergeCell ref="Z2:AG2"/>
    <mergeCell ref="Z17:AG17"/>
    <mergeCell ref="Z27:AG27"/>
    <mergeCell ref="Z5:Z9"/>
    <mergeCell ref="Z10:Z14"/>
    <mergeCell ref="AJ4:AJ8"/>
    <mergeCell ref="AJ9:AJ13"/>
    <mergeCell ref="AJ2:AQ2"/>
    <mergeCell ref="AJ27:AQ27"/>
    <mergeCell ref="AJ29:AJ33"/>
  </mergeCells>
  <phoneticPr fontId="1" type="noConversion"/>
  <pageMargins left="0.7" right="0.7" top="0.75" bottom="0.75" header="0.3" footer="0.3"/>
  <pageSetup orientation="landscape" horizontalDpi="0" verticalDpi="0"/>
  <rowBreaks count="1" manualBreakCount="1">
    <brk id="33" max="16383" man="1"/>
  </rowBreaks>
  <ignoredErrors>
    <ignoredError sqref="X20:X24 X5:X14 AB30:AF34 AB20:AF24 AB5:AF14 AQ4:AQ13 AQ19:AQ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2016-12-11T22:42:16Z</dcterms:created>
  <dcterms:modified xsi:type="dcterms:W3CDTF">2016-12-13T06:45:18Z</dcterms:modified>
</cp:coreProperties>
</file>