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xr:revisionPtr revIDLastSave="0" documentId="13_ncr:1_{31ABFD05-7C2D-4E01-A9D1-D8B35DACD2D0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材料物理与化学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F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G20" i="3" l="1"/>
  <c r="O20" i="3" s="1"/>
  <c r="G8" i="3"/>
  <c r="O8" i="3" s="1"/>
  <c r="G18" i="3"/>
  <c r="O18" i="3" s="1"/>
  <c r="G6" i="3"/>
  <c r="O6" i="3" s="1"/>
  <c r="G17" i="3"/>
  <c r="O17" i="3" s="1"/>
  <c r="G5" i="3"/>
  <c r="O5" i="3" s="1"/>
  <c r="G10" i="3"/>
  <c r="O10" i="3" s="1"/>
  <c r="G21" i="3"/>
  <c r="O21" i="3" s="1"/>
  <c r="G14" i="3"/>
  <c r="O14" i="3" s="1"/>
  <c r="G12" i="3"/>
  <c r="O12" i="3" s="1"/>
  <c r="G11" i="3"/>
  <c r="O11" i="3" s="1"/>
  <c r="O4" i="3"/>
  <c r="G7" i="3"/>
  <c r="O7" i="3" s="1"/>
  <c r="G19" i="3"/>
  <c r="O19" i="3" s="1"/>
  <c r="G16" i="3"/>
  <c r="O16" i="3" s="1"/>
  <c r="G15" i="3"/>
  <c r="O15" i="3" s="1"/>
  <c r="G9" i="3"/>
  <c r="O9" i="3" s="1"/>
  <c r="G13" i="3"/>
  <c r="O13" i="3" s="1"/>
</calcChain>
</file>

<file path=xl/sharedStrings.xml><?xml version="1.0" encoding="utf-8"?>
<sst xmlns="http://schemas.openxmlformats.org/spreadsheetml/2006/main" count="39" uniqueCount="33">
  <si>
    <t>姓名</t>
  </si>
  <si>
    <t>学风道德表现（占15%）</t>
  </si>
  <si>
    <t>学术科研（占25%）</t>
  </si>
  <si>
    <t>社会服务与实践奖励分（占5%）</t>
  </si>
  <si>
    <t>社会实践基准分（5%）</t>
  </si>
  <si>
    <t>课业成绩（占50%）</t>
  </si>
  <si>
    <t>综合得分（各项的标准分）</t>
  </si>
  <si>
    <t>原始分（导师评分40%+辅导员评分30%+学生互评30%）</t>
  </si>
  <si>
    <t>原始分</t>
  </si>
  <si>
    <t>标准分</t>
  </si>
  <si>
    <t>导师评分</t>
  </si>
  <si>
    <t>辅导员评分</t>
  </si>
  <si>
    <t>学生互评</t>
  </si>
  <si>
    <t>学号</t>
    <phoneticPr fontId="4" type="noConversion"/>
  </si>
  <si>
    <t>平均标准分</t>
    <phoneticPr fontId="4" type="noConversion"/>
  </si>
  <si>
    <t>胡雨轩</t>
  </si>
  <si>
    <t>吕剡</t>
  </si>
  <si>
    <t>郑雨莲</t>
  </si>
  <si>
    <t>冯国</t>
  </si>
  <si>
    <t>何锦滔</t>
  </si>
  <si>
    <t>霍靖宇</t>
  </si>
  <si>
    <t>贾海涛</t>
  </si>
  <si>
    <t>蒋佳慧</t>
  </si>
  <si>
    <t>姜旭龙</t>
  </si>
  <si>
    <t>冀永胜</t>
  </si>
  <si>
    <t>罗澍凡</t>
  </si>
  <si>
    <t>苏卫皓佳</t>
  </si>
  <si>
    <t>王贝贝</t>
  </si>
  <si>
    <t>王昊宇</t>
  </si>
  <si>
    <t>魏子健</t>
  </si>
  <si>
    <t>吴越</t>
  </si>
  <si>
    <t>许庆战</t>
  </si>
  <si>
    <t>颜秉禹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</si>
</sst>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_ "/>
    <numFmt numFmtId="178" formatCode="0.0000_ "/>
    <numFmt numFmtId="179" formatCode="0.000_ "/>
    <numFmt numFmtId="180" formatCode="0.00_);[Red]\(0.00\)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176" fontId="1" fillId="2" borderId="1" xfId="1" applyNumberFormat="1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179" fontId="2" fillId="2" borderId="1" xfId="2" applyNumberFormat="1" applyFill="1" applyBorder="1" applyAlignment="1">
      <alignment horizontal="center" vertical="center"/>
    </xf>
    <xf numFmtId="0" fontId="0" fillId="0" borderId="1" xfId="0" applyBorder="1" applyAlignment="1"/>
    <xf numFmtId="177" fontId="2" fillId="2" borderId="1" xfId="1" applyNumberFormat="1" applyFill="1" applyBorder="1" applyAlignment="1">
      <alignment horizontal="center" vertical="center"/>
    </xf>
    <xf numFmtId="180" fontId="5" fillId="2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80" fontId="6" fillId="2" borderId="1" xfId="2" applyNumberFormat="1" applyFont="1" applyFill="1" applyBorder="1" applyAlignment="1">
      <alignment horizontal="center" vertical="center"/>
    </xf>
    <xf numFmtId="179" fontId="7" fillId="2" borderId="1" xfId="2" applyNumberFormat="1" applyFont="1" applyFill="1" applyBorder="1" applyAlignment="1">
      <alignment horizontal="center" vertical="center"/>
    </xf>
    <xf numFmtId="179" fontId="6" fillId="2" borderId="1" xfId="2" applyNumberFormat="1" applyFont="1" applyFill="1" applyBorder="1" applyAlignment="1">
      <alignment horizontal="center" vertical="center"/>
    </xf>
    <xf numFmtId="178" fontId="1" fillId="2" borderId="1" xfId="1" applyNumberFormat="1" applyFont="1" applyFill="1" applyBorder="1">
      <alignment vertical="center"/>
    </xf>
    <xf numFmtId="0" fontId="5" fillId="0" borderId="1" xfId="0" applyFont="1" applyBorder="1" applyAlignment="1"/>
    <xf numFmtId="0" fontId="6" fillId="0" borderId="1" xfId="0" applyFont="1" applyBorder="1" applyAlignment="1"/>
    <xf numFmtId="176" fontId="1" fillId="2" borderId="1" xfId="1" applyNumberFormat="1" applyFont="1" applyFill="1" applyBorder="1" applyAlignment="1">
      <alignment horizontal="center" vertical="center" wrapText="1"/>
    </xf>
    <xf numFmtId="180" fontId="1" fillId="2" borderId="1" xfId="1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</cellXfs>
  <cellStyles count="3">
    <cellStyle name="常规" xfId="0" builtinId="0"/>
    <cellStyle name="常规 4" xfId="2" xr:uid="{00000000-0005-0000-0000-000032000000}"/>
    <cellStyle name="常规 5 2" xfId="1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141A-5600-4A3C-B789-4ECACE2AF6BB}">
  <dimension ref="A1:O25"/>
  <sheetViews>
    <sheetView tabSelected="1" zoomScale="85" zoomScaleNormal="85" workbookViewId="0">
      <selection activeCell="K25" sqref="K25"/>
    </sheetView>
  </sheetViews>
  <sheetFormatPr defaultRowHeight="14" x14ac:dyDescent="0.25"/>
  <cols>
    <col min="2" max="2" width="12.7265625" customWidth="1"/>
    <col min="3" max="3" width="9.08984375" bestFit="1" customWidth="1"/>
    <col min="4" max="4" width="10.36328125" customWidth="1"/>
    <col min="5" max="5" width="10.453125" customWidth="1"/>
    <col min="7" max="8" width="9.08984375" bestFit="1" customWidth="1"/>
    <col min="9" max="9" width="10.1796875" customWidth="1"/>
    <col min="10" max="10" width="17.36328125" customWidth="1"/>
    <col min="11" max="11" width="17.453125" customWidth="1"/>
    <col min="13" max="13" width="13.08984375" customWidth="1"/>
    <col min="14" max="14" width="19" customWidth="1"/>
    <col min="15" max="15" width="9.08984375" bestFit="1" customWidth="1"/>
  </cols>
  <sheetData>
    <row r="1" spans="1:15" x14ac:dyDescent="0.25">
      <c r="A1" s="20" t="s">
        <v>0</v>
      </c>
      <c r="B1" s="20" t="s">
        <v>13</v>
      </c>
      <c r="C1" s="20" t="s">
        <v>1</v>
      </c>
      <c r="D1" s="20"/>
      <c r="E1" s="20"/>
      <c r="F1" s="20"/>
      <c r="G1" s="20"/>
      <c r="H1" s="20" t="s">
        <v>2</v>
      </c>
      <c r="I1" s="20"/>
      <c r="J1" s="20" t="s">
        <v>3</v>
      </c>
      <c r="K1" s="20"/>
      <c r="L1" s="20" t="s">
        <v>4</v>
      </c>
      <c r="M1" s="20"/>
      <c r="N1" s="15" t="s">
        <v>5</v>
      </c>
      <c r="O1" s="18" t="s">
        <v>6</v>
      </c>
    </row>
    <row r="2" spans="1:15" x14ac:dyDescent="0.25">
      <c r="A2" s="20"/>
      <c r="B2" s="20"/>
      <c r="C2" s="18" t="s">
        <v>7</v>
      </c>
      <c r="D2" s="18"/>
      <c r="E2" s="18"/>
      <c r="F2" s="18"/>
      <c r="G2" s="18"/>
      <c r="H2" s="18" t="s">
        <v>8</v>
      </c>
      <c r="I2" s="18" t="s">
        <v>9</v>
      </c>
      <c r="J2" s="18" t="s">
        <v>8</v>
      </c>
      <c r="K2" s="18" t="s">
        <v>9</v>
      </c>
      <c r="L2" s="18" t="s">
        <v>8</v>
      </c>
      <c r="M2" s="18" t="s">
        <v>9</v>
      </c>
      <c r="N2" s="19" t="s">
        <v>14</v>
      </c>
      <c r="O2" s="18"/>
    </row>
    <row r="3" spans="1:15" ht="28" x14ac:dyDescent="0.25">
      <c r="A3" s="20"/>
      <c r="B3" s="20"/>
      <c r="C3" s="1" t="s">
        <v>10</v>
      </c>
      <c r="D3" s="1" t="s">
        <v>11</v>
      </c>
      <c r="E3" s="1" t="s">
        <v>12</v>
      </c>
      <c r="F3" s="1" t="s">
        <v>8</v>
      </c>
      <c r="G3" s="1" t="s">
        <v>9</v>
      </c>
      <c r="H3" s="18"/>
      <c r="I3" s="18"/>
      <c r="J3" s="18"/>
      <c r="K3" s="18"/>
      <c r="L3" s="18"/>
      <c r="M3" s="18"/>
      <c r="N3" s="19"/>
      <c r="O3" s="18"/>
    </row>
    <row r="4" spans="1:15" ht="17.5" x14ac:dyDescent="0.25">
      <c r="A4" s="16" t="s">
        <v>15</v>
      </c>
      <c r="B4" s="4">
        <v>2021022535</v>
      </c>
      <c r="C4" s="7">
        <v>100</v>
      </c>
      <c r="D4" s="8">
        <v>100</v>
      </c>
      <c r="E4" s="9">
        <v>99.95</v>
      </c>
      <c r="F4" s="14">
        <f>C4*0.4+D4*0.3+E4*0.3</f>
        <v>99.984999999999999</v>
      </c>
      <c r="G4" s="7">
        <f>F4/MAX($F$4:$F$21)*100</f>
        <v>100</v>
      </c>
      <c r="H4" s="8">
        <v>20</v>
      </c>
      <c r="I4" s="2">
        <v>100</v>
      </c>
      <c r="J4" s="7"/>
      <c r="K4" s="5">
        <f>J4/MAX($J$4:$J$21)*100</f>
        <v>0</v>
      </c>
      <c r="L4" s="2">
        <v>100</v>
      </c>
      <c r="M4" s="2">
        <v>100</v>
      </c>
      <c r="N4" s="6">
        <v>87.93</v>
      </c>
      <c r="O4" s="3">
        <f t="shared" ref="O4:O21" si="0">G4*0.15+I4*0.25+K4*0.05+M4*0.05+N4*0.5</f>
        <v>88.965000000000003</v>
      </c>
    </row>
    <row r="5" spans="1:15" ht="17.5" x14ac:dyDescent="0.25">
      <c r="A5" s="17" t="s">
        <v>16</v>
      </c>
      <c r="B5" s="4">
        <v>2021022536</v>
      </c>
      <c r="C5" s="7">
        <v>100</v>
      </c>
      <c r="D5" s="8">
        <v>100</v>
      </c>
      <c r="E5" s="9">
        <v>99.95</v>
      </c>
      <c r="F5" s="14">
        <f t="shared" ref="F5:F21" si="1">C5*0.4+D5*0.3+E5*0.3</f>
        <v>99.984999999999999</v>
      </c>
      <c r="G5" s="7">
        <f t="shared" ref="G5:G21" si="2">F5/MAX($F$4:$F$21)*100</f>
        <v>100</v>
      </c>
      <c r="H5" s="8"/>
      <c r="I5" s="2">
        <v>0</v>
      </c>
      <c r="J5" s="7">
        <v>10</v>
      </c>
      <c r="K5" s="5">
        <f t="shared" ref="K5:K21" si="3">J5/MAX($J$4:$J$21)*100</f>
        <v>100</v>
      </c>
      <c r="L5" s="2">
        <v>100</v>
      </c>
      <c r="M5" s="2">
        <v>100</v>
      </c>
      <c r="N5" s="6">
        <v>89.4</v>
      </c>
      <c r="O5" s="3">
        <f t="shared" si="0"/>
        <v>69.7</v>
      </c>
    </row>
    <row r="6" spans="1:15" ht="17.5" x14ac:dyDescent="0.25">
      <c r="A6" s="17" t="s">
        <v>17</v>
      </c>
      <c r="B6" s="4">
        <v>2021022537</v>
      </c>
      <c r="C6" s="7">
        <v>100</v>
      </c>
      <c r="D6" s="8">
        <v>100</v>
      </c>
      <c r="E6" s="9">
        <v>99.95</v>
      </c>
      <c r="F6" s="14">
        <f t="shared" si="1"/>
        <v>99.984999999999999</v>
      </c>
      <c r="G6" s="7">
        <f t="shared" si="2"/>
        <v>100</v>
      </c>
      <c r="H6" s="8"/>
      <c r="I6" s="2">
        <v>0</v>
      </c>
      <c r="J6" s="7">
        <v>6</v>
      </c>
      <c r="K6" s="5">
        <f t="shared" si="3"/>
        <v>60</v>
      </c>
      <c r="L6" s="2">
        <v>100</v>
      </c>
      <c r="M6" s="2">
        <v>100</v>
      </c>
      <c r="N6" s="6">
        <v>92.85</v>
      </c>
      <c r="O6" s="3">
        <f t="shared" si="0"/>
        <v>69.424999999999997</v>
      </c>
    </row>
    <row r="7" spans="1:15" ht="17.5" x14ac:dyDescent="0.25">
      <c r="A7" s="16" t="s">
        <v>18</v>
      </c>
      <c r="B7" s="4">
        <v>2021022538</v>
      </c>
      <c r="C7" s="7">
        <v>100</v>
      </c>
      <c r="D7" s="8">
        <v>100</v>
      </c>
      <c r="E7" s="9">
        <v>99.95</v>
      </c>
      <c r="F7" s="14">
        <f t="shared" si="1"/>
        <v>99.984999999999999</v>
      </c>
      <c r="G7" s="7">
        <f t="shared" si="2"/>
        <v>100</v>
      </c>
      <c r="H7" s="8"/>
      <c r="I7" s="2">
        <v>0</v>
      </c>
      <c r="J7" s="7"/>
      <c r="K7" s="5">
        <f t="shared" si="3"/>
        <v>0</v>
      </c>
      <c r="L7" s="2">
        <v>100</v>
      </c>
      <c r="M7" s="2">
        <v>100</v>
      </c>
      <c r="N7" s="6">
        <v>89.55</v>
      </c>
      <c r="O7" s="3">
        <f t="shared" si="0"/>
        <v>64.775000000000006</v>
      </c>
    </row>
    <row r="8" spans="1:15" ht="17.5" x14ac:dyDescent="0.25">
      <c r="A8" s="17" t="s">
        <v>19</v>
      </c>
      <c r="B8" s="4">
        <v>2021022539</v>
      </c>
      <c r="C8" s="7">
        <v>100</v>
      </c>
      <c r="D8" s="8">
        <v>100</v>
      </c>
      <c r="E8" s="9">
        <v>99.95</v>
      </c>
      <c r="F8" s="14">
        <f t="shared" si="1"/>
        <v>99.984999999999999</v>
      </c>
      <c r="G8" s="7">
        <f t="shared" si="2"/>
        <v>100</v>
      </c>
      <c r="H8" s="8"/>
      <c r="I8" s="2">
        <v>0</v>
      </c>
      <c r="J8" s="7"/>
      <c r="K8" s="5">
        <f t="shared" si="3"/>
        <v>0</v>
      </c>
      <c r="L8" s="2">
        <v>100</v>
      </c>
      <c r="M8" s="2">
        <v>100</v>
      </c>
      <c r="N8" s="6">
        <v>90.46</v>
      </c>
      <c r="O8" s="3">
        <f t="shared" si="0"/>
        <v>65.22999999999999</v>
      </c>
    </row>
    <row r="9" spans="1:15" ht="17.5" x14ac:dyDescent="0.25">
      <c r="A9" s="17" t="s">
        <v>20</v>
      </c>
      <c r="B9" s="4">
        <v>2021022540</v>
      </c>
      <c r="C9" s="7">
        <v>100</v>
      </c>
      <c r="D9" s="8">
        <v>100</v>
      </c>
      <c r="E9" s="9">
        <v>99.95</v>
      </c>
      <c r="F9" s="14">
        <f t="shared" si="1"/>
        <v>99.984999999999999</v>
      </c>
      <c r="G9" s="7">
        <f t="shared" si="2"/>
        <v>100</v>
      </c>
      <c r="H9" s="8"/>
      <c r="I9" s="2">
        <v>0</v>
      </c>
      <c r="J9" s="7"/>
      <c r="K9" s="5">
        <f t="shared" si="3"/>
        <v>0</v>
      </c>
      <c r="L9" s="2">
        <v>100</v>
      </c>
      <c r="M9" s="2">
        <v>100</v>
      </c>
      <c r="N9" s="6">
        <v>93.71</v>
      </c>
      <c r="O9" s="3">
        <f t="shared" si="0"/>
        <v>66.85499999999999</v>
      </c>
    </row>
    <row r="10" spans="1:15" ht="17.5" x14ac:dyDescent="0.25">
      <c r="A10" s="17" t="s">
        <v>21</v>
      </c>
      <c r="B10" s="4">
        <v>2021022541</v>
      </c>
      <c r="C10" s="7">
        <v>100</v>
      </c>
      <c r="D10" s="8">
        <v>100</v>
      </c>
      <c r="E10" s="9">
        <v>99.95</v>
      </c>
      <c r="F10" s="14">
        <f t="shared" si="1"/>
        <v>99.984999999999999</v>
      </c>
      <c r="G10" s="7">
        <f t="shared" si="2"/>
        <v>100</v>
      </c>
      <c r="H10" s="8"/>
      <c r="I10" s="2">
        <v>0</v>
      </c>
      <c r="J10" s="7"/>
      <c r="K10" s="5">
        <f t="shared" si="3"/>
        <v>0</v>
      </c>
      <c r="L10" s="2">
        <v>100</v>
      </c>
      <c r="M10" s="2">
        <v>100</v>
      </c>
      <c r="N10" s="6">
        <v>92.51</v>
      </c>
      <c r="O10" s="3">
        <f t="shared" si="0"/>
        <v>66.254999999999995</v>
      </c>
    </row>
    <row r="11" spans="1:15" ht="17.5" x14ac:dyDescent="0.25">
      <c r="A11" s="16" t="s">
        <v>22</v>
      </c>
      <c r="B11" s="4">
        <v>2021022542</v>
      </c>
      <c r="C11" s="7">
        <v>100</v>
      </c>
      <c r="D11" s="8">
        <v>100</v>
      </c>
      <c r="E11" s="9">
        <v>99.95</v>
      </c>
      <c r="F11" s="14">
        <f t="shared" si="1"/>
        <v>99.984999999999999</v>
      </c>
      <c r="G11" s="7">
        <f t="shared" si="2"/>
        <v>100</v>
      </c>
      <c r="H11" s="8"/>
      <c r="I11" s="2">
        <v>0</v>
      </c>
      <c r="J11" s="7">
        <v>10</v>
      </c>
      <c r="K11" s="5">
        <f t="shared" si="3"/>
        <v>100</v>
      </c>
      <c r="L11" s="2">
        <v>100</v>
      </c>
      <c r="M11" s="2">
        <v>100</v>
      </c>
      <c r="N11" s="6">
        <v>87.09</v>
      </c>
      <c r="O11" s="3">
        <f t="shared" si="0"/>
        <v>68.545000000000002</v>
      </c>
    </row>
    <row r="12" spans="1:15" ht="17.5" x14ac:dyDescent="0.25">
      <c r="A12" s="17" t="s">
        <v>23</v>
      </c>
      <c r="B12" s="4">
        <v>2021022543</v>
      </c>
      <c r="C12" s="7">
        <v>100</v>
      </c>
      <c r="D12" s="8">
        <v>100</v>
      </c>
      <c r="E12" s="9">
        <v>99.95</v>
      </c>
      <c r="F12" s="14">
        <f t="shared" si="1"/>
        <v>99.984999999999999</v>
      </c>
      <c r="G12" s="7">
        <f t="shared" si="2"/>
        <v>100</v>
      </c>
      <c r="H12" s="8"/>
      <c r="I12" s="2">
        <v>0</v>
      </c>
      <c r="J12" s="7"/>
      <c r="K12" s="5">
        <f t="shared" si="3"/>
        <v>0</v>
      </c>
      <c r="L12" s="2">
        <v>100</v>
      </c>
      <c r="M12" s="2">
        <v>100</v>
      </c>
      <c r="N12" s="6">
        <v>89.95</v>
      </c>
      <c r="O12" s="3">
        <f t="shared" si="0"/>
        <v>64.974999999999994</v>
      </c>
    </row>
    <row r="13" spans="1:15" ht="17.5" x14ac:dyDescent="0.25">
      <c r="A13" s="17" t="s">
        <v>24</v>
      </c>
      <c r="B13" s="4">
        <v>2021022544</v>
      </c>
      <c r="C13" s="7">
        <v>100</v>
      </c>
      <c r="D13" s="8">
        <v>100</v>
      </c>
      <c r="E13" s="9">
        <v>99.95</v>
      </c>
      <c r="F13" s="14">
        <f t="shared" si="1"/>
        <v>99.984999999999999</v>
      </c>
      <c r="G13" s="7">
        <f t="shared" si="2"/>
        <v>100</v>
      </c>
      <c r="H13" s="8"/>
      <c r="I13" s="2">
        <v>0</v>
      </c>
      <c r="J13" s="7"/>
      <c r="K13" s="5">
        <f t="shared" si="3"/>
        <v>0</v>
      </c>
      <c r="L13" s="2">
        <v>100</v>
      </c>
      <c r="M13" s="2">
        <v>100</v>
      </c>
      <c r="N13" s="6">
        <v>92.23</v>
      </c>
      <c r="O13" s="3">
        <f t="shared" si="0"/>
        <v>66.115000000000009</v>
      </c>
    </row>
    <row r="14" spans="1:15" ht="17.5" x14ac:dyDescent="0.25">
      <c r="A14" s="17" t="s">
        <v>25</v>
      </c>
      <c r="B14" s="4">
        <v>2021022545</v>
      </c>
      <c r="C14" s="7">
        <v>100</v>
      </c>
      <c r="D14" s="8">
        <v>100</v>
      </c>
      <c r="E14" s="9">
        <v>99.95</v>
      </c>
      <c r="F14" s="14">
        <f t="shared" si="1"/>
        <v>99.984999999999999</v>
      </c>
      <c r="G14" s="7">
        <f t="shared" si="2"/>
        <v>100</v>
      </c>
      <c r="H14" s="8"/>
      <c r="I14" s="2">
        <v>0</v>
      </c>
      <c r="J14" s="7"/>
      <c r="K14" s="5">
        <f t="shared" si="3"/>
        <v>0</v>
      </c>
      <c r="L14" s="2">
        <v>100</v>
      </c>
      <c r="M14" s="2">
        <v>100</v>
      </c>
      <c r="N14" s="6">
        <v>90.06</v>
      </c>
      <c r="O14" s="3">
        <f t="shared" si="0"/>
        <v>65.03</v>
      </c>
    </row>
    <row r="15" spans="1:15" ht="17.5" x14ac:dyDescent="0.25">
      <c r="A15" s="17" t="s">
        <v>26</v>
      </c>
      <c r="B15" s="4">
        <v>2021022546</v>
      </c>
      <c r="C15" s="10">
        <v>100</v>
      </c>
      <c r="D15" s="8">
        <v>100</v>
      </c>
      <c r="E15" s="9">
        <v>99.95</v>
      </c>
      <c r="F15" s="14">
        <f t="shared" si="1"/>
        <v>99.984999999999999</v>
      </c>
      <c r="G15" s="7">
        <f t="shared" si="2"/>
        <v>100</v>
      </c>
      <c r="H15" s="8"/>
      <c r="I15" s="11">
        <v>0</v>
      </c>
      <c r="J15" s="10">
        <v>6</v>
      </c>
      <c r="K15" s="5">
        <f t="shared" si="3"/>
        <v>60</v>
      </c>
      <c r="L15" s="2">
        <v>100</v>
      </c>
      <c r="M15" s="11">
        <v>100</v>
      </c>
      <c r="N15" s="12">
        <v>91.46</v>
      </c>
      <c r="O15" s="13">
        <f t="shared" si="0"/>
        <v>68.72999999999999</v>
      </c>
    </row>
    <row r="16" spans="1:15" ht="17.5" x14ac:dyDescent="0.25">
      <c r="A16" s="17" t="s">
        <v>27</v>
      </c>
      <c r="B16" s="4">
        <v>2021022547</v>
      </c>
      <c r="C16" s="7">
        <v>100</v>
      </c>
      <c r="D16" s="8">
        <v>100</v>
      </c>
      <c r="E16" s="9">
        <v>99.95</v>
      </c>
      <c r="F16" s="14">
        <f t="shared" si="1"/>
        <v>99.984999999999999</v>
      </c>
      <c r="G16" s="7">
        <f t="shared" si="2"/>
        <v>100</v>
      </c>
      <c r="H16" s="8"/>
      <c r="I16" s="2">
        <v>0</v>
      </c>
      <c r="J16" s="7"/>
      <c r="K16" s="5">
        <f t="shared" si="3"/>
        <v>0</v>
      </c>
      <c r="L16" s="2">
        <v>100</v>
      </c>
      <c r="M16" s="2">
        <v>100</v>
      </c>
      <c r="N16" s="6">
        <v>91.17</v>
      </c>
      <c r="O16" s="3">
        <f t="shared" si="0"/>
        <v>65.585000000000008</v>
      </c>
    </row>
    <row r="17" spans="1:15" ht="17.5" x14ac:dyDescent="0.25">
      <c r="A17" s="16" t="s">
        <v>28</v>
      </c>
      <c r="B17" s="4">
        <v>2021022548</v>
      </c>
      <c r="C17" s="7">
        <v>100</v>
      </c>
      <c r="D17" s="8">
        <v>100</v>
      </c>
      <c r="E17" s="9">
        <v>99.95</v>
      </c>
      <c r="F17" s="14">
        <f t="shared" si="1"/>
        <v>99.984999999999999</v>
      </c>
      <c r="G17" s="7">
        <f t="shared" si="2"/>
        <v>100</v>
      </c>
      <c r="H17" s="8"/>
      <c r="I17" s="2">
        <v>0</v>
      </c>
      <c r="J17" s="7"/>
      <c r="K17" s="5">
        <f t="shared" si="3"/>
        <v>0</v>
      </c>
      <c r="L17" s="2">
        <v>100</v>
      </c>
      <c r="M17" s="2">
        <v>100</v>
      </c>
      <c r="N17" s="6">
        <v>90.22</v>
      </c>
      <c r="O17" s="3">
        <f t="shared" si="0"/>
        <v>65.11</v>
      </c>
    </row>
    <row r="18" spans="1:15" ht="17.5" x14ac:dyDescent="0.25">
      <c r="A18" s="17" t="s">
        <v>29</v>
      </c>
      <c r="B18" s="4">
        <v>2021022549</v>
      </c>
      <c r="C18" s="7">
        <v>100</v>
      </c>
      <c r="D18" s="8">
        <v>100</v>
      </c>
      <c r="E18" s="9">
        <v>99.95</v>
      </c>
      <c r="F18" s="14">
        <f t="shared" si="1"/>
        <v>99.984999999999999</v>
      </c>
      <c r="G18" s="7">
        <f t="shared" si="2"/>
        <v>100</v>
      </c>
      <c r="H18" s="8"/>
      <c r="I18" s="2">
        <v>0</v>
      </c>
      <c r="J18" s="7"/>
      <c r="K18" s="5">
        <f t="shared" si="3"/>
        <v>0</v>
      </c>
      <c r="L18" s="2">
        <v>100</v>
      </c>
      <c r="M18" s="2">
        <v>100</v>
      </c>
      <c r="N18" s="6">
        <v>89.88</v>
      </c>
      <c r="O18" s="3">
        <f t="shared" si="0"/>
        <v>64.94</v>
      </c>
    </row>
    <row r="19" spans="1:15" ht="17.5" x14ac:dyDescent="0.25">
      <c r="A19" s="17" t="s">
        <v>30</v>
      </c>
      <c r="B19" s="4">
        <v>2021022550</v>
      </c>
      <c r="C19" s="7">
        <v>100</v>
      </c>
      <c r="D19" s="8">
        <v>100</v>
      </c>
      <c r="E19" s="9">
        <v>99.95</v>
      </c>
      <c r="F19" s="14">
        <f t="shared" si="1"/>
        <v>99.984999999999999</v>
      </c>
      <c r="G19" s="7">
        <f t="shared" si="2"/>
        <v>100</v>
      </c>
      <c r="H19" s="8"/>
      <c r="I19" s="2">
        <v>0</v>
      </c>
      <c r="J19" s="7">
        <v>6</v>
      </c>
      <c r="K19" s="5">
        <f t="shared" si="3"/>
        <v>60</v>
      </c>
      <c r="L19" s="2">
        <v>100</v>
      </c>
      <c r="M19" s="2">
        <v>100</v>
      </c>
      <c r="N19" s="6">
        <v>92.97</v>
      </c>
      <c r="O19" s="3">
        <f t="shared" si="0"/>
        <v>69.484999999999999</v>
      </c>
    </row>
    <row r="20" spans="1:15" ht="17.5" x14ac:dyDescent="0.25">
      <c r="A20" s="17" t="s">
        <v>31</v>
      </c>
      <c r="B20" s="4">
        <v>2021022551</v>
      </c>
      <c r="C20" s="7">
        <v>100</v>
      </c>
      <c r="D20" s="8">
        <v>100</v>
      </c>
      <c r="E20" s="9">
        <v>99.95</v>
      </c>
      <c r="F20" s="14">
        <f t="shared" si="1"/>
        <v>99.984999999999999</v>
      </c>
      <c r="G20" s="7">
        <f t="shared" si="2"/>
        <v>100</v>
      </c>
      <c r="H20" s="8"/>
      <c r="I20" s="2">
        <v>0</v>
      </c>
      <c r="J20" s="7">
        <v>6</v>
      </c>
      <c r="K20" s="5">
        <f t="shared" si="3"/>
        <v>60</v>
      </c>
      <c r="L20" s="2">
        <v>100</v>
      </c>
      <c r="M20" s="2">
        <v>100</v>
      </c>
      <c r="N20" s="6">
        <v>91.483999999999995</v>
      </c>
      <c r="O20" s="3">
        <f t="shared" si="0"/>
        <v>68.74199999999999</v>
      </c>
    </row>
    <row r="21" spans="1:15" ht="17.5" x14ac:dyDescent="0.25">
      <c r="A21" s="16" t="s">
        <v>32</v>
      </c>
      <c r="B21" s="4">
        <v>2021022552</v>
      </c>
      <c r="C21" s="7">
        <v>100</v>
      </c>
      <c r="D21" s="8">
        <v>100</v>
      </c>
      <c r="E21" s="9">
        <v>99.95</v>
      </c>
      <c r="F21" s="14">
        <f t="shared" si="1"/>
        <v>99.984999999999999</v>
      </c>
      <c r="G21" s="7">
        <f t="shared" si="2"/>
        <v>100</v>
      </c>
      <c r="H21" s="8"/>
      <c r="I21" s="2">
        <v>0</v>
      </c>
      <c r="J21" s="7"/>
      <c r="K21" s="5">
        <f t="shared" si="3"/>
        <v>0</v>
      </c>
      <c r="L21" s="2">
        <v>100</v>
      </c>
      <c r="M21" s="2">
        <v>100</v>
      </c>
      <c r="N21" s="6">
        <v>89.22</v>
      </c>
      <c r="O21" s="3">
        <f t="shared" si="0"/>
        <v>64.61</v>
      </c>
    </row>
    <row r="25" spans="1:15" x14ac:dyDescent="0.25">
      <c r="H25">
        <v>11</v>
      </c>
    </row>
  </sheetData>
  <mergeCells count="15">
    <mergeCell ref="A1:A3"/>
    <mergeCell ref="C1:G1"/>
    <mergeCell ref="H1:I1"/>
    <mergeCell ref="J1:K1"/>
    <mergeCell ref="L1:M1"/>
    <mergeCell ref="B1:B3"/>
    <mergeCell ref="O1:O3"/>
    <mergeCell ref="C2:G2"/>
    <mergeCell ref="H2:H3"/>
    <mergeCell ref="I2:I3"/>
    <mergeCell ref="J2:J3"/>
    <mergeCell ref="K2:K3"/>
    <mergeCell ref="L2:L3"/>
    <mergeCell ref="M2:M3"/>
    <mergeCell ref="N2:N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材料物理与化学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JYS</cp:lastModifiedBy>
  <dcterms:created xsi:type="dcterms:W3CDTF">2021-09-27T14:42:00Z</dcterms:created>
  <dcterms:modified xsi:type="dcterms:W3CDTF">2022-10-02T14:33:02Z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BC33EEB7113244CBB6771AAC11EFB2FA</vt:lpwstr>
  </property>
</Properties>
</file>